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ul\Desktop\Voerendaal\Aanbestedingsdocumenten\"/>
    </mc:Choice>
  </mc:AlternateContent>
  <bookViews>
    <workbookView xWindow="0" yWindow="0" windowWidth="20490" windowHeight="7755"/>
  </bookViews>
  <sheets>
    <sheet name="Totaaloverzicht" sheetId="1" r:id="rId1"/>
    <sheet name="Selectie" sheetId="5" state="hidden" r:id="rId2"/>
    <sheet name="Grafiek Selectie" sheetId="6" state="hidden" r:id="rId3"/>
  </sheets>
  <definedNames>
    <definedName name="_xlnm._FilterDatabase" localSheetId="1" hidden="1">Selectie!#REF!</definedName>
    <definedName name="_xlnm._FilterDatabase" localSheetId="0" hidden="1">Totaaloverzicht!$A$14:$BC$681</definedName>
    <definedName name="_xlnm.Print_Area" localSheetId="1">Selectie!$N$11:$W$14</definedName>
    <definedName name="_xlnm.Print_Area" localSheetId="0">Totaaloverzicht!$M$11:$V$681</definedName>
    <definedName name="_xlnm.Print_Titles" localSheetId="1">Selectie!$A:$W,Selectie!$4:$13</definedName>
    <definedName name="_xlnm.Print_Titles" localSheetId="0">Totaaloverzicht!$A:$L,Totaaloverzicht!$4:$13</definedName>
    <definedName name="ALLES">Totaaloverzicht!$14:$681</definedName>
    <definedName name="Balkons">Totaaloverzicht!#REF!</definedName>
    <definedName name="Beheerskosten">Totaaloverzicht!#REF!</definedName>
    <definedName name="Binneninrichting">Totaaloverzicht!$28:$29</definedName>
    <definedName name="Binnenriolering">Totaaloverzicht!#REF!</definedName>
    <definedName name="Binnenwandafwerkingen">Totaaloverzicht!#REF!</definedName>
    <definedName name="Centrenergievoorzieningen">Totaaloverzicht!#REF!</definedName>
    <definedName name="Communicatie">Totaaloverzicht!#REF!</definedName>
    <definedName name="_xlnm.Criteria" localSheetId="0">Totaaloverzicht!#REF!</definedName>
    <definedName name="Daken">Totaaloverzicht!#REF!</definedName>
    <definedName name="Diverse">Totaaloverzicht!#REF!</definedName>
    <definedName name="Einstallaties">Totaaloverzicht!#REF!</definedName>
    <definedName name="Formuleregel">Totaaloverzicht!$M$1:$AZ$1</definedName>
    <definedName name="Gasinstallaties">Totaaloverzicht!#REF!</definedName>
    <definedName name="Gevels">Totaaloverzicht!#REF!</definedName>
    <definedName name="Hemelwaterafvoeren">Totaaloverzicht!#REF!</definedName>
    <definedName name="Hoofdregel">Totaaloverzicht!$1:$1</definedName>
    <definedName name="Inventarislosvast">Totaaloverzicht!$110:$110</definedName>
    <definedName name="Koudeopwekking">Totaaloverzicht!#REF!</definedName>
    <definedName name="Krachtstroom">Totaaloverzicht!#REF!</definedName>
    <definedName name="Luchtbehandelingsinstallaties">Totaaloverzicht!#REF!</definedName>
    <definedName name="onderhoud">Totaaloverzicht!$674:$681</definedName>
    <definedName name="Onderhoudscontracten">Totaaloverzicht!#REF!</definedName>
    <definedName name="Opmerking">Totaaloverzicht!$2:$2</definedName>
    <definedName name="Plafonds">Totaaloverzicht!#REF!</definedName>
    <definedName name="Regeling">Totaaloverzicht!#REF!</definedName>
    <definedName name="Rekenregel">Totaaloverzicht!$1:$2</definedName>
    <definedName name="Rekenregels">Totaaloverzicht!$1:$2</definedName>
    <definedName name="Selecties">Totaaloverzicht!$14:$673</definedName>
    <definedName name="Terreinafwerkingen">Totaaloverzicht!$64:$64</definedName>
    <definedName name="Transsportinstallaties">Totaaloverzicht!#REF!</definedName>
    <definedName name="Trappen">Totaaloverzicht!#REF!</definedName>
    <definedName name="Veiligheidsinstallaties">Totaaloverzicht!#REF!</definedName>
    <definedName name="Verdeelinrichting">Totaaloverzicht!#REF!</definedName>
    <definedName name="Verwarmingsinstallaties">Totaaloverzicht!#REF!</definedName>
    <definedName name="Vloerafwerkingen">Totaaloverzicht!#REF!</definedName>
    <definedName name="Warmteopwekking">Totaaloverzicht!#REF!</definedName>
    <definedName name="Waterinstallaties">Totaaloverzicht!#REF!</definedName>
    <definedName name="Winstallaties">Totaaloverzicht!#REF!</definedName>
    <definedName name="Zwembadinstallaties">Totaaloverzicht!#REF!</definedName>
  </definedNames>
  <calcPr calcId="191029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5" l="1"/>
  <c r="D5" i="5"/>
  <c r="X5" i="5"/>
  <c r="AH5" i="5"/>
  <c r="AR5" i="5"/>
  <c r="D6" i="5"/>
  <c r="D7" i="5"/>
  <c r="N7" i="5"/>
  <c r="AH7" i="5" s="1"/>
  <c r="D8" i="5"/>
  <c r="N8" i="5"/>
  <c r="AR8" i="5" s="1"/>
  <c r="N11" i="5"/>
  <c r="W11" i="5"/>
  <c r="AG11" i="5" s="1"/>
  <c r="X11" i="5"/>
  <c r="AH11" i="5"/>
  <c r="AR11" i="5"/>
  <c r="N13" i="5"/>
  <c r="M13" i="5" s="1"/>
  <c r="O13" i="5" l="1"/>
  <c r="P13" i="5" s="1"/>
  <c r="Q13" i="5" s="1"/>
  <c r="R13" i="5" s="1"/>
  <c r="S13" i="5" s="1"/>
  <c r="T13" i="5" s="1"/>
  <c r="U13" i="5" s="1"/>
  <c r="V13" i="5" s="1"/>
  <c r="W13" i="5" s="1"/>
  <c r="X13" i="5" s="1"/>
  <c r="Y13" i="5" s="1"/>
  <c r="Z13" i="5" s="1"/>
  <c r="AA13" i="5" s="1"/>
  <c r="AB13" i="5" s="1"/>
  <c r="AC13" i="5" s="1"/>
  <c r="AD13" i="5" s="1"/>
  <c r="AE13" i="5" s="1"/>
  <c r="AF13" i="5" s="1"/>
  <c r="AG13" i="5" s="1"/>
  <c r="AH13" i="5" s="1"/>
  <c r="AI13" i="5" s="1"/>
  <c r="AJ13" i="5" s="1"/>
  <c r="AK13" i="5" s="1"/>
  <c r="AL13" i="5" s="1"/>
  <c r="AM13" i="5" s="1"/>
  <c r="AN13" i="5" s="1"/>
  <c r="AO13" i="5" s="1"/>
  <c r="AP13" i="5" s="1"/>
  <c r="AQ13" i="5" s="1"/>
  <c r="AR13" i="5" s="1"/>
  <c r="AS13" i="5" s="1"/>
  <c r="AT13" i="5" s="1"/>
  <c r="AU13" i="5" s="1"/>
  <c r="AV13" i="5" s="1"/>
  <c r="AW13" i="5" s="1"/>
  <c r="AX13" i="5" s="1"/>
  <c r="AY13" i="5" s="1"/>
  <c r="AZ13" i="5" s="1"/>
  <c r="BA13" i="5" s="1"/>
  <c r="AR7" i="5"/>
  <c r="AQ11" i="5"/>
  <c r="X8" i="5"/>
  <c r="AH8" i="5"/>
  <c r="X7" i="5"/>
  <c r="BA11" i="5"/>
</calcChain>
</file>

<file path=xl/sharedStrings.xml><?xml version="1.0" encoding="utf-8"?>
<sst xmlns="http://schemas.openxmlformats.org/spreadsheetml/2006/main" count="2707" uniqueCount="400">
  <si>
    <t>Cycli</t>
  </si>
  <si>
    <t>TOTALEN</t>
  </si>
  <si>
    <t>DAKEN</t>
  </si>
  <si>
    <t>GEVELS</t>
  </si>
  <si>
    <t>&gt;</t>
  </si>
  <si>
    <t>Code</t>
  </si>
  <si>
    <t>Eenh.</t>
  </si>
  <si>
    <t>Hoevh.</t>
  </si>
  <si>
    <t>Eenh. Prijs</t>
  </si>
  <si>
    <t>VLOERAFWERKINGEN</t>
  </si>
  <si>
    <t>PR</t>
  </si>
  <si>
    <t>HE</t>
  </si>
  <si>
    <t>Stopj.</t>
  </si>
  <si>
    <t>Sel</t>
  </si>
  <si>
    <t>TE</t>
  </si>
  <si>
    <t>CO</t>
  </si>
  <si>
    <t>RE</t>
  </si>
  <si>
    <t>Projectnummer:</t>
  </si>
  <si>
    <t xml:space="preserve">Datum: </t>
  </si>
  <si>
    <t xml:space="preserve">Bouwjaar: </t>
  </si>
  <si>
    <t>Norm [per m²bvo]:</t>
  </si>
  <si>
    <t xml:space="preserve">BVO [m²]: </t>
  </si>
  <si>
    <t>Bruto vloeroppervlakte [m²]:</t>
  </si>
  <si>
    <t>AL</t>
  </si>
  <si>
    <t>TOTAALOVERZICHT</t>
  </si>
  <si>
    <t>BINNENWANDAFWERKINGEN</t>
  </si>
  <si>
    <t>PLAFONDS</t>
  </si>
  <si>
    <t>WATERINSTALLATIES EN SANITAIR</t>
  </si>
  <si>
    <t>LUCHTBEHANDELINGSINSTALLATIES</t>
  </si>
  <si>
    <t>REGELING</t>
  </si>
  <si>
    <t>VERDEELINRICHTING LICHT</t>
  </si>
  <si>
    <t>DIVERSE BEHEERSKOSTEN</t>
  </si>
  <si>
    <t>IN</t>
  </si>
  <si>
    <t>TERREINAFWERKINGEN</t>
  </si>
  <si>
    <t>KOUDEOPWEKKING</t>
  </si>
  <si>
    <t>GASINSTALLATIES</t>
  </si>
  <si>
    <t>Startj.
Uitv.j.</t>
  </si>
  <si>
    <t>ELEKTRISCHE INSTALLATIES ALGEMEEN</t>
  </si>
  <si>
    <t>WARMTEOPWEKKING</t>
  </si>
  <si>
    <t>SROW</t>
  </si>
  <si>
    <t>TRAPPEN</t>
  </si>
  <si>
    <t>Omschrijving</t>
  </si>
  <si>
    <t>Totaal:</t>
  </si>
  <si>
    <t>&lt;Opmerking&gt;</t>
  </si>
  <si>
    <t>BINNENINRICHTING</t>
  </si>
  <si>
    <t>HEMELWATERAFVOEREN</t>
  </si>
  <si>
    <t>VERWARMINGSINSTALLATIES</t>
  </si>
  <si>
    <t>VEILIGHEIDSINSTALLATIES</t>
  </si>
  <si>
    <t>ONDERHOUDSCONTRACTEN</t>
  </si>
  <si>
    <t>LOS / VAST INVENTARIS</t>
  </si>
  <si>
    <t>TERREININVENTARIS</t>
  </si>
  <si>
    <t>TERREININSTALLATIES</t>
  </si>
  <si>
    <t>jaar</t>
  </si>
  <si>
    <t>VO</t>
  </si>
  <si>
    <t>Reserv.</t>
  </si>
  <si>
    <t>tot</t>
  </si>
  <si>
    <t>Gemid. /</t>
  </si>
  <si>
    <t>HO</t>
  </si>
  <si>
    <t>CENTRALE ENERGIEVOORZIENING</t>
  </si>
  <si>
    <t>COMMUNICATIE INSTALLATIES</t>
  </si>
  <si>
    <t>ZWEMBADINSTALLATIES</t>
  </si>
  <si>
    <t>Huurderonderhoud</t>
  </si>
  <si>
    <t>Verhuurderonderhoud</t>
  </si>
  <si>
    <t>indexering:</t>
  </si>
  <si>
    <t>BINNENRIOLERING</t>
  </si>
  <si>
    <t>DIVERSE / CORRECTIEF ONDERHOUD</t>
  </si>
  <si>
    <t>Gemeente Voerdendaal</t>
  </si>
  <si>
    <t>Grundfos UP 20-45 N150</t>
  </si>
  <si>
    <t>Grundfos UP 20-15 N150</t>
  </si>
  <si>
    <t>HAES Perfecta D10-125 4C 380T</t>
  </si>
  <si>
    <t>Grundfos UPS 65-60 4F</t>
  </si>
  <si>
    <t>Grundfos UPC 40-60</t>
  </si>
  <si>
    <t>Regeling zwembadinstallatie</t>
  </si>
  <si>
    <t>Prominent</t>
  </si>
  <si>
    <t>voorraadvat zout</t>
  </si>
  <si>
    <t>Flexcon 140 ltr</t>
  </si>
  <si>
    <t>waterfilter vervangen</t>
  </si>
  <si>
    <t>PVC afsluiters</t>
  </si>
  <si>
    <t>Kathodische bescherming vervangen</t>
  </si>
  <si>
    <t>Starline KS150B, aansluiting lekt</t>
  </si>
  <si>
    <t>Grundfos CR2-40 A-A-A</t>
  </si>
  <si>
    <t>Regeling pompen</t>
  </si>
  <si>
    <t>t.p.v. omloop</t>
  </si>
  <si>
    <t>9 lichtgroepen + 3 krachtgroepen</t>
  </si>
  <si>
    <t>Zwembad</t>
  </si>
  <si>
    <t>Algemeen</t>
  </si>
  <si>
    <t>Gymzaal</t>
  </si>
  <si>
    <t>Holec</t>
  </si>
  <si>
    <t>post</t>
  </si>
  <si>
    <t>Sporthal</t>
  </si>
  <si>
    <t>Holland Heating H-CDA 200  1,4 m³/h</t>
  </si>
  <si>
    <t>Tegelwerk perron</t>
  </si>
  <si>
    <t>PL1</t>
  </si>
  <si>
    <t>Buitenverlichting</t>
  </si>
  <si>
    <t>Wandrooster</t>
  </si>
  <si>
    <t>kleine groepenkast</t>
  </si>
  <si>
    <t>Zwembadafdekking vervangen</t>
  </si>
  <si>
    <t>Noodschakelaars vervangen</t>
  </si>
  <si>
    <t>Vluchttrap sporthal (half staal/half gegalvaniseerd)</t>
  </si>
  <si>
    <t>1x1</t>
  </si>
  <si>
    <t>1x2</t>
  </si>
  <si>
    <t>1x1,5</t>
  </si>
  <si>
    <t>was tijdens de inspectie nog niet vervangen</t>
  </si>
  <si>
    <t>verouderd tegelwerk</t>
  </si>
  <si>
    <t>nieuw tegelwerk</t>
  </si>
  <si>
    <t>oudere plafonds</t>
  </si>
  <si>
    <t>nieuwe plafonds</t>
  </si>
  <si>
    <t>dames en herentoilet</t>
  </si>
  <si>
    <t>wandrooster</t>
  </si>
  <si>
    <t>t.p.v. sportzaal</t>
  </si>
  <si>
    <t>dubbele deur</t>
  </si>
  <si>
    <t>bedrag sec indicatief</t>
  </si>
  <si>
    <t>1970 / 2004 / 2011 / 2012 / 2013</t>
  </si>
  <si>
    <t>00</t>
  </si>
  <si>
    <t>ALGEMEEN</t>
  </si>
  <si>
    <t>Op verzoek van de gemeente Voerendaal zijn alle eenheidsbedragen met 15% verlaagd. De geraamde bedragen zijn nu niet meer marktconform, bij de uitvoering dient hiermee rekening gehouden te worden, waarbij de kans bestaat dat onderhoudswerkzaamheden niet uitgevoerd kunnen worden voor de opgenomen bedragen.</t>
  </si>
  <si>
    <t>bruine tegels zijn nieuwe tegels overheen aangebracht</t>
  </si>
  <si>
    <t>regelwerk achter boeiboorden vervangen ivm houtrot</t>
  </si>
  <si>
    <t>contr</t>
  </si>
  <si>
    <t>inclusief de belijning</t>
  </si>
  <si>
    <t>verouderd tegelwerk, leisteen</t>
  </si>
  <si>
    <t>tpv kleedruimten</t>
  </si>
  <si>
    <t>enkele deur, rookwerende 30min, brandwerend 20 min</t>
  </si>
  <si>
    <t>tussen kleedruimten en zwembad</t>
  </si>
  <si>
    <t>t.p.v. de zwembassin</t>
  </si>
  <si>
    <t>nieuw tegelwerk, douhes</t>
  </si>
  <si>
    <t>kleedruimten</t>
  </si>
  <si>
    <t>nieuwe plafonds, kleedruimten</t>
  </si>
  <si>
    <t>oudere plafonds, douches</t>
  </si>
  <si>
    <t>inclusief kantine</t>
  </si>
  <si>
    <t>jaarlijks vervangen oud leidingwerk indien lekt</t>
  </si>
  <si>
    <t>Noodstroomvoorziening, oude niet meer in gebruik</t>
  </si>
  <si>
    <t>klein voorfilter voor fundatiepomp/opvoerpomp</t>
  </si>
  <si>
    <t>revisie van de vloer, o.a. Herstel cilinders, olieleidingen e.d.</t>
  </si>
  <si>
    <t>buffervat</t>
  </si>
  <si>
    <t>ventilatie in kantine aanbrengen</t>
  </si>
  <si>
    <t>ventilatie aanbrengen in nieuwe bergingen zwembad</t>
  </si>
  <si>
    <t xml:space="preserve">LET OP asbest nog aanwezig in kruipruimte zie asbestbeheer rapportage. </t>
  </si>
  <si>
    <t>incl. enkele buitendeuren</t>
  </si>
  <si>
    <t>Assa Abloy</t>
  </si>
  <si>
    <t>Beelen, inclusief keuring dakbeveiliging</t>
  </si>
  <si>
    <t>- CV ketels
- luchtbehandeling, ventilatie en keerkleppen
- regelinstallatie</t>
  </si>
  <si>
    <t>Jules Goossens</t>
  </si>
  <si>
    <t>De Vries, incl. noodverlichting</t>
  </si>
  <si>
    <t>Simath, ventilatie kleedlokalen en sporthal</t>
  </si>
  <si>
    <t>Lubron, service contract waterontharder</t>
  </si>
  <si>
    <t>bijstellen MJOP gezamenlijk met opdrachtgever, zonder inspectie</t>
  </si>
  <si>
    <t>2 stuks</t>
  </si>
  <si>
    <t>18HBO028-00</t>
  </si>
  <si>
    <t>Periode 2020-2029</t>
  </si>
  <si>
    <t>Periode 2030-2039</t>
  </si>
  <si>
    <t>Periode 2040-2049</t>
  </si>
  <si>
    <t>Periode 2050-2059</t>
  </si>
  <si>
    <r>
      <t xml:space="preserve">Bedragen exclusief b.t.w. + exclusief jaarlijkse indexeringen [richtprijzen], </t>
    </r>
    <r>
      <rPr>
        <b/>
        <i/>
        <sz val="10"/>
        <rFont val="Arial"/>
        <family val="2"/>
      </rPr>
      <t>prijspeil 2019</t>
    </r>
  </si>
  <si>
    <t>KTO</t>
  </si>
  <si>
    <t>De Vries, inclusief maandelijkse OP</t>
  </si>
  <si>
    <t>Van de Heuvel, onderhoud zout-chloride installatie</t>
  </si>
  <si>
    <t>RBI, controle RVS + ophanging plafonds en kanalen</t>
  </si>
  <si>
    <t>TBH</t>
  </si>
  <si>
    <t>technische ruimte</t>
  </si>
  <si>
    <t>st</t>
  </si>
  <si>
    <t>toestellenberging en gang sporthal-zwembad</t>
  </si>
  <si>
    <t>bestaande PVC dakafwerking vervangen voor bitumen</t>
  </si>
  <si>
    <t>lijnsysteem met 14 borgpunten</t>
  </si>
  <si>
    <t>lijnsysteem met 3 borgpunten</t>
  </si>
  <si>
    <t>lijnsysteem met 17 borgpunten</t>
  </si>
  <si>
    <t>Sporthal (hoog dak)</t>
  </si>
  <si>
    <t>Gymzaal (hoog dak)</t>
  </si>
  <si>
    <t>Zwembad (hoog dak)</t>
  </si>
  <si>
    <t>laagbouw</t>
  </si>
  <si>
    <t>4x Viessmann Vitodens 200-W, 142,0 kW, cascadeopstelling</t>
  </si>
  <si>
    <t>Nibe EKS-500, 500 ltr, bouwjaar 2003</t>
  </si>
  <si>
    <t>sporthal, achterzijde</t>
  </si>
  <si>
    <t>2 spots met eigen accu</t>
  </si>
  <si>
    <t>met pictogram</t>
  </si>
  <si>
    <t>kleedruimtes</t>
  </si>
  <si>
    <t>zaal</t>
  </si>
  <si>
    <t>ALKO, 13863 m³/h, bouwjaar 2013, in toestellenberging</t>
  </si>
  <si>
    <t>ronde armatuur</t>
  </si>
  <si>
    <t>keuken</t>
  </si>
  <si>
    <t>kantine</t>
  </si>
  <si>
    <t>spot, kantine</t>
  </si>
  <si>
    <t>Technische ruimte</t>
  </si>
  <si>
    <t>Bull-eye, rondgang zwembad</t>
  </si>
  <si>
    <t>TL5 armatuur</t>
  </si>
  <si>
    <t>PL1, incl. opbouw</t>
  </si>
  <si>
    <t>Rox NH-40, 9500 m³/h, bouwjaar 1979, in technische ruimte</t>
  </si>
  <si>
    <t>ALKO AT4 12x8, 4000 m³/h, bouwjaar 2013</t>
  </si>
  <si>
    <t>in de kelder en op het dak</t>
  </si>
  <si>
    <t>op het dak van het zwembad</t>
  </si>
  <si>
    <t>Daalderop close in 10 ltr</t>
  </si>
  <si>
    <t>ALKO AT4 20x16, 9500 /13000 m³/h, bouwjaar 2013</t>
  </si>
  <si>
    <t>Fabricaat Danfoss type VLT</t>
  </si>
  <si>
    <t>Fabricaat  Lubron</t>
  </si>
  <si>
    <t>trechters / dak schoonmaken</t>
  </si>
  <si>
    <t>Fabricaat Alfa Laval, t.b.v. warmtapwater</t>
  </si>
  <si>
    <t>Cascadeverdeler vervangen</t>
  </si>
  <si>
    <t>Meetwaterpomp vervangen</t>
  </si>
  <si>
    <t>zaal, voorzien van LED tubes</t>
  </si>
  <si>
    <t>5%tot</t>
  </si>
  <si>
    <t>aL</t>
  </si>
  <si>
    <t>bijstellen MJOP gezamenlijk met opdrachtgever, met inspectie</t>
  </si>
  <si>
    <t>G16 Goswijnstraat 3 te Voerendaal</t>
  </si>
  <si>
    <t>t.p.v. douchegroepen</t>
  </si>
  <si>
    <t>luiken zwembadvloer vervangen</t>
  </si>
  <si>
    <t>RVS delen onderhouden</t>
  </si>
  <si>
    <t>onderste rij t.p.v. douchegroepen</t>
  </si>
  <si>
    <t>25%tot</t>
  </si>
  <si>
    <t>gehele complex</t>
  </si>
  <si>
    <t>reinigen kanalen</t>
  </si>
  <si>
    <t>Definitief</t>
  </si>
  <si>
    <t>oude miva toilet</t>
  </si>
  <si>
    <t>beheerskosten MJOP, 7% totaal VO</t>
  </si>
  <si>
    <t>19 augustus 2019</t>
  </si>
  <si>
    <t>Ehd</t>
  </si>
  <si>
    <t>Buitentrappen gegalvaniseerd vervangen</t>
  </si>
  <si>
    <t>Binnentrappen gegalvaniseerd vervangen</t>
  </si>
  <si>
    <t>Binnentrappen in hout vervangen</t>
  </si>
  <si>
    <t>Buitenwandafwerking in staal herschilderen</t>
  </si>
  <si>
    <t>m²</t>
  </si>
  <si>
    <t>Buitenwandafwerking in staal vervangen</t>
  </si>
  <si>
    <t>Schoonmetselwerk inspecteren / repareren</t>
  </si>
  <si>
    <t>Voegwerk vervangen</t>
  </si>
  <si>
    <t>Raamdorpelstenen voegvulling vervangen</t>
  </si>
  <si>
    <t>Buitenkozijnen met draaiende delen in hout vervangen</t>
  </si>
  <si>
    <t>Buitenkozijnen met draaiende delen in hout bu-zijde herschilderen (2½ beurt)</t>
  </si>
  <si>
    <t>Buitenkozijnen met draaiende delen in hout bijwerken schilderwerk (1½ beurt)</t>
  </si>
  <si>
    <t>Buitendeuren in hout bi/bu-zijde herschilderen</t>
  </si>
  <si>
    <t>Buitendeuren in hout incl. H&amp;S vervangen</t>
  </si>
  <si>
    <t>Automatische schuifdeur vervangen</t>
  </si>
  <si>
    <t>Automatische schuifdeur revisie</t>
  </si>
  <si>
    <t>Kooiladder in aluminium vervangen</t>
  </si>
  <si>
    <t>Veiligheidsvoorzieningen vervangen</t>
  </si>
  <si>
    <t>Borgingspunt vervangen</t>
  </si>
  <si>
    <t>Dakafwerking in bitumen overtrekken</t>
  </si>
  <si>
    <t>Dakafwerking in bitumen incl. isolatie vervangen</t>
  </si>
  <si>
    <t>Boeiboorden in volkernbeplating vervangen</t>
  </si>
  <si>
    <t>Onderkant dakoverstek in hout herschilderen</t>
  </si>
  <si>
    <t>Onderkant dakoverstek in hout vervangen</t>
  </si>
  <si>
    <t>Lichtkoepel (ca. 1,0 m²) compleet in kunststof vervangen</t>
  </si>
  <si>
    <t>Lichtkoepel (ca. 1,0 m²) kap in kunststof vervangen</t>
  </si>
  <si>
    <t>Lichtkoepel (ca. 2,0 m²) compleet in kunststof vervangen</t>
  </si>
  <si>
    <t>Lichtkoepel (ca. 2,0 m²) kap in kunststof vervangen</t>
  </si>
  <si>
    <t>Vloerafwerking in tegelwerk vervangen</t>
  </si>
  <si>
    <t>Vloerafwerking in linoleum vervangen</t>
  </si>
  <si>
    <t>Vloerafwerking in sportvloer vervangen</t>
  </si>
  <si>
    <t>Vloerafwerking in sportvloer vervangen toplaag</t>
  </si>
  <si>
    <t>Vloerafwerking in tegelwerk voegwerk vervangen</t>
  </si>
  <si>
    <t>Vloerafwerking in beton coaten</t>
  </si>
  <si>
    <t>Binnenwandafwerkingen in tegelwerk vervangen</t>
  </si>
  <si>
    <t>Binnendeuren in hout vervangen</t>
  </si>
  <si>
    <t>Hang en sluitwerk vervangen</t>
  </si>
  <si>
    <t>Binnenwandafwerkingen in tegelwerk voegwerk vervangen</t>
  </si>
  <si>
    <t>Plafondafwerkingen in hout vervangen</t>
  </si>
  <si>
    <t>Plafondafwerkingen in systeemplafond vervangen</t>
  </si>
  <si>
    <t>Stralingsplafond in aluminium vervangen</t>
  </si>
  <si>
    <t>Plafondafwerkingen in kunststof vervangen</t>
  </si>
  <si>
    <t>Verwarmingsketel  100-175 kW vervangen</t>
  </si>
  <si>
    <t>Rookgasafvoer vervangen</t>
  </si>
  <si>
    <t>Verwarmingsketel &gt; 100 kW SCIOS keuring (gas gestookt)</t>
  </si>
  <si>
    <t>Warmteopwekking algemeen</t>
  </si>
  <si>
    <t>Leidingnet riolering in PVC vervangen (leidingwerk buiten sanitaire groepen)</t>
  </si>
  <si>
    <t>Vuilwaterpompinstallatie vervangen</t>
  </si>
  <si>
    <t>Waterleidingen vervangen (leidingwerk buiten sanitaire groepen)</t>
  </si>
  <si>
    <t>Elektrische boiler &lt; 20 ltr vervangen</t>
  </si>
  <si>
    <t>Toiletgroep (middel) renoveren</t>
  </si>
  <si>
    <t>Toiletpot vervangen</t>
  </si>
  <si>
    <t>Urinoir vervangen</t>
  </si>
  <si>
    <t>Wastafel vervangen</t>
  </si>
  <si>
    <t>Mindervalidentoilet renoveren</t>
  </si>
  <si>
    <t>Sanitair mindervalidentoilet vervangen</t>
  </si>
  <si>
    <t>Uitstortgootsteen vervangen</t>
  </si>
  <si>
    <t>Centraalthermostaat diameter 1" vervangen</t>
  </si>
  <si>
    <t>Mengapparaat t/m 12 douchekoppen vervangen</t>
  </si>
  <si>
    <t>Douchekoppen en sensoren vervangen</t>
  </si>
  <si>
    <t>Kleedruimte en douchegroep renoveren</t>
  </si>
  <si>
    <t>Fontein vervangen</t>
  </si>
  <si>
    <t>Scheidsrechterruimte renoveren</t>
  </si>
  <si>
    <t>Thermosstatische mengkraan vervangen</t>
  </si>
  <si>
    <t>Indirect gestookte boiler 401-500 ltr vervangen</t>
  </si>
  <si>
    <t>Afsluiter &lt; 50 mm vervangen</t>
  </si>
  <si>
    <t>Afsluiter ≥ 50 mm vervangen</t>
  </si>
  <si>
    <t>Tapwater circulatiepomp &lt; 50 mm vervangen</t>
  </si>
  <si>
    <t>Platenwisselaar &lt; 100 kW vervangen</t>
  </si>
  <si>
    <t>Waterinstallaties en sanitair algemeen</t>
  </si>
  <si>
    <t>Waterontharder ≤ 5 m³/h vervangen</t>
  </si>
  <si>
    <t>Elektrische boiler 51-100 ltr vervangen</t>
  </si>
  <si>
    <t>Kleedruimte en douchegroep (zwembad post) renoveren</t>
  </si>
  <si>
    <t>Toiletgroep (klein) renoveren</t>
  </si>
  <si>
    <t>Gasleidingen vervangen</t>
  </si>
  <si>
    <t>Gasfilter vervangen</t>
  </si>
  <si>
    <t>Gas B klep vervangen</t>
  </si>
  <si>
    <t>Gasafsluiter &lt; 50 mm vervangen</t>
  </si>
  <si>
    <t>Gasafsluiter &gt; 50 mm vervangen</t>
  </si>
  <si>
    <t>Hemelwaterafvoer diameter 80 mm in zink vervangen</t>
  </si>
  <si>
    <t>m</t>
  </si>
  <si>
    <t>Hemelwaterafvoer diameter 80 mm in pvc vervangen</t>
  </si>
  <si>
    <t>Hemelwaterafvoeren algemeen</t>
  </si>
  <si>
    <t>Luchtafscheider DN 100 vervangen</t>
  </si>
  <si>
    <t>Radiator 500-1000 W vervangen</t>
  </si>
  <si>
    <t>C.v. leidingen vervangen</t>
  </si>
  <si>
    <t>Afsluiter flens &lt; 50 mm vervangen</t>
  </si>
  <si>
    <t>Afsluiter flens ≥ 50 mm vervangen</t>
  </si>
  <si>
    <t>Inregelafsluiter flens ≥ 50 mm vervangen</t>
  </si>
  <si>
    <t>Circulatiepomp &lt; 50 mm vervangen</t>
  </si>
  <si>
    <t>Circulatiepomp ≥ 50 mm vervangen</t>
  </si>
  <si>
    <t>Expansievat 100-149 ltr vervangen</t>
  </si>
  <si>
    <t>Luchtkanalensysteem vervangen</t>
  </si>
  <si>
    <t>Luchtbehandeling algemeen</t>
  </si>
  <si>
    <t>Afzuigrozet vervangen</t>
  </si>
  <si>
    <t>LTK ≥ 5000 m³/h vervangen</t>
  </si>
  <si>
    <t>Afzuigventilator &gt; 5000 m³/h vervangen</t>
  </si>
  <si>
    <t>Luchttoevoerrooster &gt; 500 m³/h, vervangen</t>
  </si>
  <si>
    <t>Afzuigventilator &lt; 2500 m³/h vervangen</t>
  </si>
  <si>
    <t>LBK WTW 10000-15000 m³/h vervangen</t>
  </si>
  <si>
    <t xml:space="preserve">LBK WTW &lt; 5000 m³/h vervangen </t>
  </si>
  <si>
    <t>GBS systeem vervangen</t>
  </si>
  <si>
    <t>GBS systeem onderhouden</t>
  </si>
  <si>
    <t>Regelinstallatie vervangen</t>
  </si>
  <si>
    <t>Frequentieregelaar vervangen</t>
  </si>
  <si>
    <t>No break installatie vervangen</t>
  </si>
  <si>
    <t>Centrale energievoorziening algemeen</t>
  </si>
  <si>
    <t>Groepenkast / hoofdverdeelinrichting vervangen</t>
  </si>
  <si>
    <t>Verlichtingsarmaturen TL opbouw (enkel) vervangen</t>
  </si>
  <si>
    <t>Verlichtingsarmaturen TL opbouw (dubbel) vervangen</t>
  </si>
  <si>
    <t>Verlichtingsarmaturen TL opbouw (4x) vervangen</t>
  </si>
  <si>
    <t>Verlichtingsarmaturen PL inbouw vervangen</t>
  </si>
  <si>
    <t>Verlichtingsarmaturen spot inbouw vervangen</t>
  </si>
  <si>
    <t>Verlichtingsarmaturen spot LED inbouw vervangen</t>
  </si>
  <si>
    <t>Verlichtingsarmaturen PL opbouw vervangen</t>
  </si>
  <si>
    <t>Gevelstralers vervangen</t>
  </si>
  <si>
    <t>Noodverlichting opbouw decentraal vervangen</t>
  </si>
  <si>
    <t>Noodverlichting LED opbouw decentraal met pictogram vervangen</t>
  </si>
  <si>
    <t>Noodverlichting accusets vervangen</t>
  </si>
  <si>
    <t>Noodverlichting LED opbouw decentraal zonder pictogram vervangen</t>
  </si>
  <si>
    <t>Verlichtingsarmaturen TL inbouw (4x) vervangen</t>
  </si>
  <si>
    <t>Verlichtingsarmaturen LED TL inbouw (dubbel) vervangen</t>
  </si>
  <si>
    <t>Bewegingsmelders verlichting vervangen</t>
  </si>
  <si>
    <t>Plafonnière vervangen</t>
  </si>
  <si>
    <t>Plafondarmatuur boltype vervangen</t>
  </si>
  <si>
    <t>Verlichtingsarmaturen TL inbouw (dubbel) vervangen</t>
  </si>
  <si>
    <t>Verlichtingsarmaturen PL inbouw (dubbel) vervangen</t>
  </si>
  <si>
    <t>Verlichtingsarmaturen LED TL opbouw (enkel) vervangen</t>
  </si>
  <si>
    <t>Halogeen verlichtingsarmatuur vervangen</t>
  </si>
  <si>
    <t>Noodverlichting opbouw vervangen</t>
  </si>
  <si>
    <t>Oproepinstallatie MIVA vervangen</t>
  </si>
  <si>
    <t>Inbouw speakers vervangen</t>
  </si>
  <si>
    <t>Brandmeldcentrale vervangen</t>
  </si>
  <si>
    <t>Brandmeldpaneel vervangen</t>
  </si>
  <si>
    <t>Bliksembeveiligingsinstallatie, vervangen</t>
  </si>
  <si>
    <t>Brandslanghaspel vervangen</t>
  </si>
  <si>
    <t>Brandslanghaspel slang vervangen</t>
  </si>
  <si>
    <t>Slow-whoop vervangen</t>
  </si>
  <si>
    <t>Handmelder vervangen</t>
  </si>
  <si>
    <t>Rookmelder vervangen</t>
  </si>
  <si>
    <t>Nevenindicator vervangen</t>
  </si>
  <si>
    <t>CO2 / poederblusser / sproeischuimblusser vervangen</t>
  </si>
  <si>
    <t>E-installaties algemeen NEN3140 inspectie</t>
  </si>
  <si>
    <t>m²/bvo</t>
  </si>
  <si>
    <t>E-installaties algemeen vervolgkosten onderzoeken niet inzichtelijk</t>
  </si>
  <si>
    <t>Herstelonderhoud budget bouwkundig overig</t>
  </si>
  <si>
    <t>Herstelonderhoud budget installatietechnisch overig</t>
  </si>
  <si>
    <t>Wettelijke verplichtingen c.q. aanpassingen conform geldende wet en regelgeving (aanname)</t>
  </si>
  <si>
    <t>Meetpaneel Ph en CI vervangen</t>
  </si>
  <si>
    <t>Chlorinsitu-V installatie (gemiddeld bad) vervangen</t>
  </si>
  <si>
    <t>Zoutelektrolyse membraan vervangen</t>
  </si>
  <si>
    <t>Flowmeter vervangen</t>
  </si>
  <si>
    <t>Zwembadinstallaties algemeen</t>
  </si>
  <si>
    <t>Regelklep ≤ 80 mm vervangen</t>
  </si>
  <si>
    <t>Kijkglas vervangen</t>
  </si>
  <si>
    <t>Zandfilter ≤ 200 m³/h vervangen</t>
  </si>
  <si>
    <t>Zand / koolfilter coaten + inhoud vervangen</t>
  </si>
  <si>
    <t>Afsluiter handbediend DN 80-100</t>
  </si>
  <si>
    <t>Afsluiter handbediend DN 200</t>
  </si>
  <si>
    <t>Afsluiter handbediend DN 250</t>
  </si>
  <si>
    <t>Opvoerpomp vervangen</t>
  </si>
  <si>
    <t>Tegenstroomapparaat 351-500 kW vervangen</t>
  </si>
  <si>
    <t>Fundatiepomp &gt; 80 mm vervangen</t>
  </si>
  <si>
    <t>Haarvanger &lt; 100 m³/h vervangen</t>
  </si>
  <si>
    <t>Vlokmiddel doseerpomp vervangen</t>
  </si>
  <si>
    <t>Beweegbare zwembadvloer compleet vervangen</t>
  </si>
  <si>
    <t>Beweegbare zwembadvloer installatie onderhoudscontract</t>
  </si>
  <si>
    <t>Beweegbare zwembadvloer installatie vervangen</t>
  </si>
  <si>
    <t>Diepteaanduiding vervangen</t>
  </si>
  <si>
    <t>Onderhoudsplannen actualiseren</t>
  </si>
  <si>
    <t>Energielabel opstellen</t>
  </si>
  <si>
    <t>Diverse beheerskosten algemeen</t>
  </si>
  <si>
    <t>Losse inventaris NIET opgenomen</t>
  </si>
  <si>
    <t>Kleedcabine (zwembad) vervangen</t>
  </si>
  <si>
    <t>Telescoop tribune vervangen</t>
  </si>
  <si>
    <t>Automatische schuifdeur onderhoudscontract</t>
  </si>
  <si>
    <t>Daken inspecteren / repareren</t>
  </si>
  <si>
    <t>Plafondophangconstuctie (zwembad) onderzoeken</t>
  </si>
  <si>
    <t>Onderhoudscontracten algemeen</t>
  </si>
  <si>
    <t>W-installaties algemeen onderhoudscontract</t>
  </si>
  <si>
    <t>Zwembadinstallaties algemeen onderhoudscontract</t>
  </si>
  <si>
    <t>Brandmeldinstallatie onderhoudscontract</t>
  </si>
  <si>
    <t>Blusmiddelen onderhoudscontract</t>
  </si>
  <si>
    <t>Bliksembeveiliging onderhoudscontract</t>
  </si>
  <si>
    <t>Luchtbehandelingsinstallatie onderhoudscontract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</si>
</sst>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[$-413]d\ mmmm\ yyyy;@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3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0"/>
      <color indexed="60"/>
      <name val="Arial"/>
      <family val="2"/>
    </font>
    <font>
      <sz val="10"/>
      <color indexed="9"/>
      <name val="Arial"/>
      <family val="2"/>
    </font>
    <font>
      <u/>
      <sz val="10"/>
      <name val="Arial"/>
      <family val="2"/>
    </font>
    <font>
      <sz val="10"/>
      <color indexed="21"/>
      <name val="Arial"/>
      <family val="2"/>
    </font>
    <font>
      <b/>
      <sz val="12"/>
      <color indexed="21"/>
      <name val="Arial"/>
      <family val="2"/>
    </font>
    <font>
      <sz val="10"/>
      <color indexed="21"/>
      <name val="Arial"/>
      <family val="2"/>
    </font>
    <font>
      <i/>
      <sz val="10"/>
      <color indexed="21"/>
      <name val="Arial"/>
      <family val="2"/>
    </font>
    <font>
      <b/>
      <sz val="10"/>
      <color indexed="21"/>
      <name val="Arial"/>
      <family val="2"/>
    </font>
    <font>
      <b/>
      <i/>
      <sz val="10"/>
      <name val="Arial"/>
      <family val="2"/>
    </font>
    <font>
      <b/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62"/>
      <name val="Arial"/>
      <family val="2"/>
    </font>
    <font>
      <b/>
      <sz val="10"/>
      <color rgb="FF0F3887"/>
      <name val="Arial"/>
      <family val="2"/>
    </font>
    <font>
      <b/>
      <i/>
      <sz val="10"/>
      <color rgb="FF00206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3">
    <xf numFmtId="0" fontId="0" fillId="0" borderId="0" xfId="0"/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1" fontId="0" fillId="0" borderId="0" xfId="0" applyNumberFormat="1" applyBorder="1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2" fontId="0" fillId="0" borderId="0" xfId="0" applyNumberFormat="1" applyBorder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2" fontId="0" fillId="0" borderId="1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" fontId="0" fillId="2" borderId="2" xfId="0" applyNumberFormat="1" applyFill="1" applyBorder="1" applyAlignment="1">
      <alignment vertical="top"/>
    </xf>
    <xf numFmtId="1" fontId="0" fillId="2" borderId="3" xfId="0" applyNumberFormat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1" fontId="2" fillId="3" borderId="5" xfId="0" applyNumberFormat="1" applyFont="1" applyFill="1" applyBorder="1" applyAlignment="1">
      <alignment horizontal="center" vertical="top"/>
    </xf>
    <xf numFmtId="1" fontId="2" fillId="3" borderId="6" xfId="0" applyNumberFormat="1" applyFont="1" applyFill="1" applyBorder="1" applyAlignment="1">
      <alignment horizontal="center" vertical="top"/>
    </xf>
    <xf numFmtId="1" fontId="2" fillId="3" borderId="7" xfId="0" applyNumberFormat="1" applyFont="1" applyFill="1" applyBorder="1" applyAlignment="1">
      <alignment horizontal="center" vertical="top"/>
    </xf>
    <xf numFmtId="0" fontId="0" fillId="0" borderId="0" xfId="0" applyBorder="1" applyAlignment="1">
      <alignment vertical="top" wrapText="1"/>
    </xf>
    <xf numFmtId="1" fontId="2" fillId="0" borderId="0" xfId="0" applyNumberFormat="1" applyFont="1" applyAlignment="1">
      <alignment horizontal="right" vertical="top"/>
    </xf>
    <xf numFmtId="0" fontId="2" fillId="3" borderId="4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2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1" fontId="0" fillId="0" borderId="1" xfId="0" applyNumberFormat="1" applyBorder="1" applyAlignment="1">
      <alignment vertical="top"/>
    </xf>
    <xf numFmtId="1" fontId="11" fillId="0" borderId="0" xfId="0" applyNumberFormat="1" applyFont="1" applyAlignment="1">
      <alignment vertical="top"/>
    </xf>
    <xf numFmtId="0" fontId="0" fillId="0" borderId="8" xfId="0" applyBorder="1" applyAlignment="1">
      <alignment horizontal="right" vertical="top"/>
    </xf>
    <xf numFmtId="2" fontId="3" fillId="0" borderId="0" xfId="0" applyNumberFormat="1" applyFont="1" applyBorder="1" applyAlignment="1">
      <alignment vertical="top" wrapText="1"/>
    </xf>
    <xf numFmtId="0" fontId="0" fillId="0" borderId="0" xfId="0" applyFill="1" applyBorder="1" applyAlignment="1">
      <alignment vertical="top"/>
    </xf>
    <xf numFmtId="1" fontId="0" fillId="0" borderId="0" xfId="0" applyNumberFormat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 applyProtection="1">
      <alignment vertical="top" wrapText="1"/>
    </xf>
    <xf numFmtId="0" fontId="0" fillId="0" borderId="0" xfId="0" applyFill="1" applyBorder="1" applyAlignment="1">
      <alignment horizontal="center" vertical="top"/>
    </xf>
    <xf numFmtId="1" fontId="3" fillId="0" borderId="0" xfId="0" applyNumberFormat="1" applyFont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 applyProtection="1">
      <alignment horizontal="left" vertical="top"/>
    </xf>
    <xf numFmtId="1" fontId="2" fillId="3" borderId="9" xfId="0" applyNumberFormat="1" applyFont="1" applyFill="1" applyBorder="1" applyAlignment="1">
      <alignment horizontal="center" vertical="top"/>
    </xf>
    <xf numFmtId="0" fontId="2" fillId="3" borderId="5" xfId="0" applyFont="1" applyFill="1" applyBorder="1" applyAlignment="1">
      <alignment vertical="top"/>
    </xf>
    <xf numFmtId="0" fontId="2" fillId="3" borderId="6" xfId="0" applyFont="1" applyFill="1" applyBorder="1" applyAlignment="1">
      <alignment vertical="top" wrapText="1"/>
    </xf>
    <xf numFmtId="0" fontId="2" fillId="0" borderId="10" xfId="0" applyFont="1" applyBorder="1" applyAlignment="1">
      <alignment vertical="top"/>
    </xf>
    <xf numFmtId="1" fontId="2" fillId="3" borderId="11" xfId="0" applyNumberFormat="1" applyFont="1" applyFill="1" applyBorder="1" applyAlignment="1">
      <alignment horizontal="center" vertical="top"/>
    </xf>
    <xf numFmtId="1" fontId="2" fillId="3" borderId="12" xfId="0" applyNumberFormat="1" applyFont="1" applyFill="1" applyBorder="1" applyAlignment="1">
      <alignment horizontal="center" vertical="top"/>
    </xf>
    <xf numFmtId="1" fontId="2" fillId="3" borderId="13" xfId="0" applyNumberFormat="1" applyFont="1" applyFill="1" applyBorder="1" applyAlignment="1">
      <alignment horizontal="center" vertical="top"/>
    </xf>
    <xf numFmtId="1" fontId="2" fillId="3" borderId="14" xfId="0" applyNumberFormat="1" applyFont="1" applyFill="1" applyBorder="1" applyAlignment="1">
      <alignment horizontal="center" vertical="top"/>
    </xf>
    <xf numFmtId="1" fontId="2" fillId="3" borderId="15" xfId="0" applyNumberFormat="1" applyFont="1" applyFill="1" applyBorder="1" applyAlignment="1">
      <alignment horizontal="center" vertical="top"/>
    </xf>
    <xf numFmtId="0" fontId="0" fillId="0" borderId="16" xfId="0" applyFill="1" applyBorder="1" applyAlignment="1" applyProtection="1">
      <alignment horizontal="center" vertical="top"/>
      <protection locked="0" hidden="1"/>
    </xf>
    <xf numFmtId="2" fontId="2" fillId="0" borderId="0" xfId="0" applyNumberFormat="1" applyFont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16" xfId="0" applyFont="1" applyBorder="1" applyAlignment="1" applyProtection="1">
      <alignment vertical="top" wrapText="1"/>
      <protection hidden="1"/>
    </xf>
    <xf numFmtId="0" fontId="3" fillId="0" borderId="16" xfId="0" applyFont="1" applyBorder="1" applyAlignment="1" applyProtection="1">
      <alignment vertical="top" wrapText="1"/>
      <protection locked="0" hidden="1"/>
    </xf>
    <xf numFmtId="0" fontId="0" fillId="0" borderId="16" xfId="0" applyFill="1" applyBorder="1" applyAlignment="1" applyProtection="1">
      <alignment vertical="top"/>
      <protection locked="0"/>
    </xf>
    <xf numFmtId="1" fontId="0" fillId="0" borderId="16" xfId="0" applyNumberFormat="1" applyFill="1" applyBorder="1" applyAlignment="1" applyProtection="1">
      <alignment horizontal="right" vertical="top"/>
      <protection locked="0" hidden="1"/>
    </xf>
    <xf numFmtId="0" fontId="0" fillId="0" borderId="16" xfId="0" applyFill="1" applyBorder="1" applyAlignment="1" applyProtection="1">
      <alignment vertical="top"/>
      <protection locked="0" hidden="1"/>
    </xf>
    <xf numFmtId="1" fontId="3" fillId="0" borderId="16" xfId="0" applyNumberFormat="1" applyFont="1" applyBorder="1" applyAlignment="1" applyProtection="1">
      <alignment vertical="top" wrapText="1"/>
      <protection hidden="1"/>
    </xf>
    <xf numFmtId="1" fontId="3" fillId="0" borderId="17" xfId="0" applyNumberFormat="1" applyFont="1" applyBorder="1" applyAlignment="1" applyProtection="1">
      <alignment vertical="top" wrapText="1"/>
      <protection hidden="1"/>
    </xf>
    <xf numFmtId="1" fontId="3" fillId="0" borderId="18" xfId="0" applyNumberFormat="1" applyFont="1" applyFill="1" applyBorder="1" applyAlignment="1" applyProtection="1">
      <alignment vertical="top"/>
      <protection hidden="1"/>
    </xf>
    <xf numFmtId="1" fontId="3" fillId="0" borderId="16" xfId="0" applyNumberFormat="1" applyFont="1" applyFill="1" applyBorder="1" applyAlignment="1" applyProtection="1">
      <alignment vertical="top"/>
      <protection hidden="1"/>
    </xf>
    <xf numFmtId="0" fontId="0" fillId="0" borderId="19" xfId="0" applyBorder="1" applyAlignment="1" applyProtection="1">
      <alignment horizontal="right" vertical="top"/>
    </xf>
    <xf numFmtId="0" fontId="9" fillId="0" borderId="16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horizontal="left" vertical="top"/>
      <protection hidden="1"/>
    </xf>
    <xf numFmtId="0" fontId="8" fillId="0" borderId="16" xfId="0" applyFont="1" applyBorder="1" applyAlignment="1" applyProtection="1">
      <alignment horizontal="center" vertical="top"/>
      <protection hidden="1"/>
    </xf>
    <xf numFmtId="0" fontId="0" fillId="0" borderId="16" xfId="0" applyBorder="1" applyAlignment="1" applyProtection="1">
      <alignment vertical="top"/>
      <protection hidden="1"/>
    </xf>
    <xf numFmtId="2" fontId="0" fillId="0" borderId="16" xfId="0" applyNumberFormat="1" applyBorder="1" applyAlignment="1" applyProtection="1">
      <alignment vertical="top"/>
      <protection hidden="1"/>
    </xf>
    <xf numFmtId="1" fontId="0" fillId="0" borderId="16" xfId="0" applyNumberFormat="1" applyBorder="1" applyAlignment="1" applyProtection="1">
      <alignment vertical="top"/>
      <protection hidden="1"/>
    </xf>
    <xf numFmtId="1" fontId="0" fillId="0" borderId="17" xfId="0" applyNumberFormat="1" applyBorder="1" applyAlignment="1" applyProtection="1">
      <alignment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top"/>
      <protection hidden="1"/>
    </xf>
    <xf numFmtId="2" fontId="0" fillId="0" borderId="0" xfId="0" applyNumberFormat="1" applyAlignment="1" applyProtection="1">
      <alignment vertical="top"/>
      <protection hidden="1"/>
    </xf>
    <xf numFmtId="1" fontId="0" fillId="0" borderId="0" xfId="0" applyNumberFormat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hidden="1"/>
    </xf>
    <xf numFmtId="0" fontId="7" fillId="0" borderId="0" xfId="0" applyFont="1" applyFill="1" applyAlignment="1" applyProtection="1">
      <alignment vertical="top" wrapText="1"/>
      <protection hidden="1"/>
    </xf>
    <xf numFmtId="0" fontId="14" fillId="0" borderId="0" xfId="0" applyFont="1" applyAlignment="1" applyProtection="1">
      <alignment vertical="top"/>
      <protection hidden="1"/>
    </xf>
    <xf numFmtId="2" fontId="14" fillId="0" borderId="0" xfId="0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8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vertical="top"/>
      <protection hidden="1"/>
    </xf>
    <xf numFmtId="0" fontId="4" fillId="0" borderId="0" xfId="0" applyFont="1" applyFill="1" applyAlignment="1" applyProtection="1">
      <alignment vertical="top"/>
      <protection hidden="1"/>
    </xf>
    <xf numFmtId="0" fontId="3" fillId="0" borderId="0" xfId="0" applyFont="1" applyFill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1" xfId="0" applyFont="1" applyBorder="1" applyAlignment="1" applyProtection="1">
      <alignment vertical="top"/>
      <protection hidden="1"/>
    </xf>
    <xf numFmtId="0" fontId="0" fillId="0" borderId="1" xfId="0" applyBorder="1" applyAlignment="1" applyProtection="1">
      <alignment vertical="top" wrapText="1"/>
      <protection hidden="1"/>
    </xf>
    <xf numFmtId="0" fontId="0" fillId="0" borderId="1" xfId="0" applyBorder="1" applyAlignment="1" applyProtection="1">
      <alignment horizontal="center" vertical="top"/>
      <protection hidden="1"/>
    </xf>
    <xf numFmtId="0" fontId="0" fillId="0" borderId="1" xfId="0" applyBorder="1" applyAlignment="1" applyProtection="1">
      <alignment vertical="top"/>
      <protection hidden="1"/>
    </xf>
    <xf numFmtId="2" fontId="0" fillId="0" borderId="1" xfId="0" applyNumberFormat="1" applyBorder="1" applyAlignment="1" applyProtection="1">
      <alignment vertical="top"/>
      <protection hidden="1"/>
    </xf>
    <xf numFmtId="1" fontId="0" fillId="0" borderId="1" xfId="0" applyNumberFormat="1" applyBorder="1" applyAlignment="1" applyProtection="1">
      <alignment vertical="top"/>
      <protection hidden="1"/>
    </xf>
    <xf numFmtId="0" fontId="2" fillId="0" borderId="1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horizontal="right" vertical="top"/>
      <protection hidden="1"/>
    </xf>
    <xf numFmtId="2" fontId="18" fillId="0" borderId="0" xfId="0" applyNumberFormat="1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17" fillId="0" borderId="0" xfId="0" applyFont="1" applyAlignment="1" applyProtection="1">
      <alignment vertical="top"/>
      <protection hidden="1"/>
    </xf>
    <xf numFmtId="1" fontId="11" fillId="0" borderId="0" xfId="0" applyNumberFormat="1" applyFont="1" applyAlignment="1" applyProtection="1">
      <alignment vertical="top"/>
      <protection hidden="1"/>
    </xf>
    <xf numFmtId="1" fontId="2" fillId="3" borderId="14" xfId="0" applyNumberFormat="1" applyFont="1" applyFill="1" applyBorder="1" applyAlignment="1" applyProtection="1">
      <alignment horizontal="center" vertical="top"/>
      <protection hidden="1"/>
    </xf>
    <xf numFmtId="1" fontId="0" fillId="2" borderId="2" xfId="0" applyNumberFormat="1" applyFill="1" applyBorder="1" applyAlignment="1" applyProtection="1">
      <alignment vertical="top"/>
      <protection hidden="1"/>
    </xf>
    <xf numFmtId="1" fontId="0" fillId="2" borderId="3" xfId="0" applyNumberFormat="1" applyFill="1" applyBorder="1" applyAlignment="1" applyProtection="1">
      <alignment vertical="top"/>
      <protection hidden="1"/>
    </xf>
    <xf numFmtId="1" fontId="2" fillId="0" borderId="0" xfId="0" applyNumberFormat="1" applyFont="1" applyAlignment="1" applyProtection="1">
      <alignment horizontal="right" vertical="top"/>
      <protection hidden="1"/>
    </xf>
    <xf numFmtId="0" fontId="2" fillId="3" borderId="4" xfId="0" applyFont="1" applyFill="1" applyBorder="1" applyAlignment="1" applyProtection="1">
      <alignment vertical="top" wrapText="1"/>
      <protection hidden="1"/>
    </xf>
    <xf numFmtId="1" fontId="2" fillId="3" borderId="4" xfId="0" applyNumberFormat="1" applyFont="1" applyFill="1" applyBorder="1" applyAlignment="1" applyProtection="1">
      <alignment horizontal="center" vertical="top"/>
      <protection hidden="1"/>
    </xf>
    <xf numFmtId="1" fontId="2" fillId="3" borderId="17" xfId="0" applyNumberFormat="1" applyFont="1" applyFill="1" applyBorder="1" applyAlignment="1" applyProtection="1">
      <alignment horizontal="center" vertical="top"/>
      <protection hidden="1"/>
    </xf>
    <xf numFmtId="1" fontId="2" fillId="3" borderId="11" xfId="0" applyNumberFormat="1" applyFont="1" applyFill="1" applyBorder="1" applyAlignment="1" applyProtection="1">
      <alignment horizontal="center" vertical="top"/>
      <protection hidden="1"/>
    </xf>
    <xf numFmtId="1" fontId="2" fillId="3" borderId="6" xfId="0" applyNumberFormat="1" applyFont="1" applyFill="1" applyBorder="1" applyAlignment="1" applyProtection="1">
      <alignment horizontal="center" vertical="top"/>
      <protection hidden="1"/>
    </xf>
    <xf numFmtId="1" fontId="2" fillId="3" borderId="7" xfId="0" applyNumberFormat="1" applyFont="1" applyFill="1" applyBorder="1" applyAlignment="1" applyProtection="1">
      <alignment horizontal="center" vertical="top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1" fontId="2" fillId="3" borderId="20" xfId="0" applyNumberFormat="1" applyFont="1" applyFill="1" applyBorder="1" applyAlignment="1" applyProtection="1">
      <alignment horizontal="center" vertical="top"/>
      <protection hidden="1"/>
    </xf>
    <xf numFmtId="1" fontId="2" fillId="3" borderId="12" xfId="0" applyNumberFormat="1" applyFont="1" applyFill="1" applyBorder="1" applyAlignment="1" applyProtection="1">
      <alignment horizontal="center" vertical="top"/>
      <protection hidden="1"/>
    </xf>
    <xf numFmtId="0" fontId="2" fillId="0" borderId="10" xfId="0" applyFont="1" applyBorder="1" applyAlignment="1" applyProtection="1">
      <alignment vertical="top"/>
      <protection hidden="1"/>
    </xf>
    <xf numFmtId="0" fontId="3" fillId="0" borderId="8" xfId="0" applyFont="1" applyBorder="1" applyAlignment="1" applyProtection="1">
      <alignment horizontal="left" vertical="top"/>
      <protection hidden="1"/>
    </xf>
    <xf numFmtId="0" fontId="12" fillId="0" borderId="16" xfId="0" applyFont="1" applyBorder="1" applyAlignment="1" applyProtection="1">
      <alignment vertical="top"/>
      <protection hidden="1"/>
    </xf>
    <xf numFmtId="0" fontId="12" fillId="0" borderId="16" xfId="0" applyFont="1" applyBorder="1" applyAlignment="1" applyProtection="1">
      <alignment horizontal="left" vertical="top"/>
      <protection hidden="1"/>
    </xf>
    <xf numFmtId="0" fontId="12" fillId="0" borderId="16" xfId="0" applyFont="1" applyBorder="1" applyAlignment="1" applyProtection="1">
      <alignment horizontal="center" vertical="top"/>
      <protection hidden="1"/>
    </xf>
    <xf numFmtId="0" fontId="3" fillId="0" borderId="16" xfId="0" applyFont="1" applyBorder="1" applyAlignment="1" applyProtection="1">
      <alignment vertical="top"/>
      <protection hidden="1"/>
    </xf>
    <xf numFmtId="0" fontId="13" fillId="0" borderId="16" xfId="0" applyFont="1" applyBorder="1" applyAlignment="1" applyProtection="1">
      <alignment vertical="top"/>
      <protection hidden="1"/>
    </xf>
    <xf numFmtId="2" fontId="3" fillId="0" borderId="16" xfId="0" applyNumberFormat="1" applyFont="1" applyBorder="1" applyAlignment="1" applyProtection="1">
      <alignment vertical="top"/>
      <protection hidden="1"/>
    </xf>
    <xf numFmtId="1" fontId="12" fillId="0" borderId="16" xfId="0" applyNumberFormat="1" applyFont="1" applyBorder="1" applyAlignment="1" applyProtection="1">
      <alignment vertical="top"/>
      <protection hidden="1"/>
    </xf>
    <xf numFmtId="1" fontId="12" fillId="0" borderId="21" xfId="0" applyNumberFormat="1" applyFont="1" applyBorder="1" applyAlignment="1" applyProtection="1">
      <alignment vertical="top"/>
      <protection hidden="1"/>
    </xf>
    <xf numFmtId="1" fontId="12" fillId="0" borderId="22" xfId="0" applyNumberFormat="1" applyFont="1" applyBorder="1" applyAlignment="1" applyProtection="1">
      <alignment vertical="top"/>
      <protection hidden="1"/>
    </xf>
    <xf numFmtId="0" fontId="3" fillId="0" borderId="23" xfId="0" applyFont="1" applyBorder="1" applyAlignment="1" applyProtection="1">
      <alignment vertical="top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2" fillId="0" borderId="8" xfId="0" applyFont="1" applyBorder="1" applyAlignment="1" applyProtection="1">
      <alignment horizontal="left" vertical="top"/>
      <protection hidden="1"/>
    </xf>
    <xf numFmtId="0" fontId="2" fillId="0" borderId="16" xfId="0" applyFont="1" applyBorder="1" applyAlignment="1" applyProtection="1">
      <alignment vertical="top" wrapText="1"/>
      <protection hidden="1"/>
    </xf>
    <xf numFmtId="1" fontId="3" fillId="0" borderId="19" xfId="0" applyNumberFormat="1" applyFont="1" applyFill="1" applyBorder="1" applyAlignment="1" applyProtection="1">
      <alignment vertical="top"/>
      <protection hidden="1"/>
    </xf>
    <xf numFmtId="0" fontId="3" fillId="0" borderId="15" xfId="0" applyFont="1" applyBorder="1" applyAlignment="1" applyProtection="1">
      <alignment vertical="top"/>
      <protection hidden="1"/>
    </xf>
    <xf numFmtId="0" fontId="3" fillId="0" borderId="24" xfId="0" applyFont="1" applyBorder="1" applyAlignment="1" applyProtection="1">
      <alignment horizontal="right" vertical="top"/>
      <protection hidden="1"/>
    </xf>
    <xf numFmtId="0" fontId="3" fillId="0" borderId="13" xfId="0" applyFont="1" applyBorder="1" applyAlignment="1" applyProtection="1">
      <alignment vertical="top" wrapText="1"/>
      <protection hidden="1"/>
    </xf>
    <xf numFmtId="0" fontId="12" fillId="0" borderId="6" xfId="0" applyFont="1" applyBorder="1" applyAlignment="1" applyProtection="1">
      <alignment horizontal="left" vertical="top"/>
      <protection hidden="1"/>
    </xf>
    <xf numFmtId="0" fontId="12" fillId="0" borderId="6" xfId="0" applyFont="1" applyBorder="1" applyAlignment="1" applyProtection="1">
      <alignment horizontal="center" vertical="top"/>
      <protection hidden="1"/>
    </xf>
    <xf numFmtId="0" fontId="3" fillId="0" borderId="13" xfId="0" applyFont="1" applyBorder="1" applyAlignment="1" applyProtection="1">
      <alignment vertical="top"/>
      <protection hidden="1"/>
    </xf>
    <xf numFmtId="2" fontId="3" fillId="0" borderId="13" xfId="0" applyNumberFormat="1" applyFont="1" applyBorder="1" applyAlignment="1" applyProtection="1">
      <alignment vertical="top"/>
      <protection hidden="1"/>
    </xf>
    <xf numFmtId="0" fontId="3" fillId="0" borderId="6" xfId="0" applyFont="1" applyBorder="1" applyAlignment="1" applyProtection="1">
      <alignment vertical="top"/>
      <protection hidden="1"/>
    </xf>
    <xf numFmtId="1" fontId="3" fillId="0" borderId="6" xfId="0" applyNumberFormat="1" applyFont="1" applyFill="1" applyBorder="1" applyAlignment="1" applyProtection="1">
      <alignment vertical="top"/>
      <protection hidden="1"/>
    </xf>
    <xf numFmtId="1" fontId="3" fillId="0" borderId="25" xfId="0" applyNumberFormat="1" applyFont="1" applyFill="1" applyBorder="1" applyAlignment="1" applyProtection="1">
      <alignment vertical="top"/>
      <protection hidden="1"/>
    </xf>
    <xf numFmtId="0" fontId="2" fillId="0" borderId="8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vertical="center" wrapText="1"/>
      <protection hidden="1"/>
    </xf>
    <xf numFmtId="0" fontId="12" fillId="0" borderId="16" xfId="0" applyFont="1" applyBorder="1" applyAlignment="1" applyProtection="1">
      <alignment horizontal="left" vertical="center"/>
      <protection hidden="1"/>
    </xf>
    <xf numFmtId="0" fontId="12" fillId="0" borderId="16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vertical="center"/>
      <protection hidden="1"/>
    </xf>
    <xf numFmtId="2" fontId="3" fillId="0" borderId="16" xfId="0" applyNumberFormat="1" applyFont="1" applyBorder="1" applyAlignment="1" applyProtection="1">
      <alignment vertical="center"/>
      <protection hidden="1"/>
    </xf>
    <xf numFmtId="1" fontId="3" fillId="0" borderId="16" xfId="0" applyNumberFormat="1" applyFont="1" applyFill="1" applyBorder="1" applyAlignment="1" applyProtection="1">
      <alignment vertical="center"/>
      <protection hidden="1"/>
    </xf>
    <xf numFmtId="1" fontId="3" fillId="0" borderId="19" xfId="0" applyNumberFormat="1" applyFont="1" applyFill="1" applyBorder="1" applyAlignment="1" applyProtection="1">
      <alignment vertical="center"/>
      <protection hidden="1"/>
    </xf>
    <xf numFmtId="0" fontId="3" fillId="0" borderId="15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5" fillId="0" borderId="13" xfId="0" applyFont="1" applyBorder="1" applyAlignment="1" applyProtection="1">
      <alignment vertical="top" wrapText="1"/>
      <protection hidden="1"/>
    </xf>
    <xf numFmtId="0" fontId="2" fillId="0" borderId="15" xfId="0" applyFont="1" applyBorder="1" applyAlignment="1" applyProtection="1">
      <alignment vertical="center" wrapText="1"/>
      <protection hidden="1"/>
    </xf>
    <xf numFmtId="2" fontId="3" fillId="0" borderId="15" xfId="0" applyNumberFormat="1" applyFont="1" applyBorder="1" applyAlignment="1" applyProtection="1">
      <alignment vertical="center"/>
      <protection hidden="1"/>
    </xf>
    <xf numFmtId="0" fontId="2" fillId="0" borderId="8" xfId="0" applyFont="1" applyFill="1" applyBorder="1" applyAlignment="1" applyProtection="1">
      <alignment horizontal="left" vertical="center"/>
      <protection hidden="1"/>
    </xf>
    <xf numFmtId="0" fontId="2" fillId="0" borderId="15" xfId="0" applyFont="1" applyFill="1" applyBorder="1" applyAlignment="1" applyProtection="1">
      <alignment vertical="center" wrapText="1"/>
      <protection hidden="1"/>
    </xf>
    <xf numFmtId="0" fontId="3" fillId="0" borderId="15" xfId="0" applyFont="1" applyFill="1" applyBorder="1" applyAlignment="1" applyProtection="1">
      <alignment vertical="center"/>
      <protection hidden="1"/>
    </xf>
    <xf numFmtId="2" fontId="3" fillId="0" borderId="15" xfId="0" applyNumberFormat="1" applyFont="1" applyFill="1" applyBorder="1" applyAlignment="1" applyProtection="1">
      <alignment vertical="center"/>
      <protection hidden="1"/>
    </xf>
    <xf numFmtId="0" fontId="3" fillId="0" borderId="16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24" xfId="0" applyFont="1" applyFill="1" applyBorder="1" applyAlignment="1" applyProtection="1">
      <alignment horizontal="right" vertical="top"/>
      <protection hidden="1"/>
    </xf>
    <xf numFmtId="0" fontId="3" fillId="0" borderId="13" xfId="0" applyFont="1" applyFill="1" applyBorder="1" applyAlignment="1" applyProtection="1">
      <alignment vertical="top" wrapText="1"/>
      <protection hidden="1"/>
    </xf>
    <xf numFmtId="0" fontId="3" fillId="0" borderId="13" xfId="0" applyFont="1" applyFill="1" applyBorder="1" applyAlignment="1" applyProtection="1">
      <alignment vertical="top"/>
      <protection hidden="1"/>
    </xf>
    <xf numFmtId="2" fontId="3" fillId="0" borderId="13" xfId="0" applyNumberFormat="1" applyFont="1" applyFill="1" applyBorder="1" applyAlignment="1" applyProtection="1">
      <alignment vertical="top"/>
      <protection hidden="1"/>
    </xf>
    <xf numFmtId="0" fontId="3" fillId="0" borderId="6" xfId="0" applyFont="1" applyFill="1" applyBorder="1" applyAlignment="1" applyProtection="1">
      <alignment vertical="top"/>
      <protection hidden="1"/>
    </xf>
    <xf numFmtId="0" fontId="3" fillId="0" borderId="15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2" fillId="0" borderId="16" xfId="0" applyFont="1" applyFill="1" applyBorder="1" applyAlignment="1" applyProtection="1">
      <alignment vertical="center" wrapText="1"/>
      <protection hidden="1"/>
    </xf>
    <xf numFmtId="2" fontId="3" fillId="0" borderId="16" xfId="0" applyNumberFormat="1" applyFont="1" applyFill="1" applyBorder="1" applyAlignment="1" applyProtection="1">
      <alignment vertical="center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8" xfId="0" quotePrefix="1" applyFont="1" applyBorder="1" applyAlignment="1" applyProtection="1">
      <alignment horizontal="left" vertical="center"/>
      <protection hidden="1"/>
    </xf>
    <xf numFmtId="0" fontId="3" fillId="0" borderId="26" xfId="0" applyFont="1" applyBorder="1" applyAlignment="1" applyProtection="1">
      <alignment horizontal="right" vertical="top"/>
      <protection hidden="1"/>
    </xf>
    <xf numFmtId="0" fontId="3" fillId="0" borderId="28" xfId="0" applyFont="1" applyBorder="1" applyAlignment="1" applyProtection="1">
      <alignment vertical="top" wrapText="1"/>
      <protection hidden="1"/>
    </xf>
    <xf numFmtId="0" fontId="12" fillId="0" borderId="27" xfId="0" applyFont="1" applyBorder="1" applyAlignment="1" applyProtection="1">
      <alignment horizontal="left" vertical="top"/>
      <protection hidden="1"/>
    </xf>
    <xf numFmtId="0" fontId="12" fillId="0" borderId="27" xfId="0" applyFont="1" applyBorder="1" applyAlignment="1" applyProtection="1">
      <alignment horizontal="center" vertical="top"/>
      <protection hidden="1"/>
    </xf>
    <xf numFmtId="0" fontId="3" fillId="0" borderId="28" xfId="0" applyFont="1" applyBorder="1" applyAlignment="1" applyProtection="1">
      <alignment vertical="top"/>
      <protection hidden="1"/>
    </xf>
    <xf numFmtId="0" fontId="3" fillId="0" borderId="27" xfId="0" applyFont="1" applyBorder="1" applyAlignment="1" applyProtection="1">
      <alignment vertical="top"/>
      <protection hidden="1"/>
    </xf>
    <xf numFmtId="1" fontId="3" fillId="0" borderId="27" xfId="0" applyNumberFormat="1" applyFont="1" applyFill="1" applyBorder="1" applyAlignment="1" applyProtection="1">
      <alignment vertical="top"/>
      <protection hidden="1"/>
    </xf>
    <xf numFmtId="0" fontId="12" fillId="0" borderId="0" xfId="0" applyFont="1" applyBorder="1" applyAlignment="1" applyProtection="1">
      <alignment horizontal="left" vertical="top"/>
      <protection hidden="1"/>
    </xf>
    <xf numFmtId="0" fontId="12" fillId="0" borderId="0" xfId="0" applyFont="1" applyBorder="1" applyAlignment="1" applyProtection="1">
      <alignment vertical="top"/>
      <protection hidden="1"/>
    </xf>
    <xf numFmtId="0" fontId="12" fillId="0" borderId="0" xfId="0" applyFont="1" applyBorder="1" applyAlignment="1" applyProtection="1">
      <alignment vertical="top" wrapText="1"/>
      <protection hidden="1"/>
    </xf>
    <xf numFmtId="0" fontId="12" fillId="0" borderId="0" xfId="0" applyFont="1" applyBorder="1" applyAlignment="1" applyProtection="1">
      <alignment horizontal="center" vertical="top"/>
      <protection hidden="1"/>
    </xf>
    <xf numFmtId="2" fontId="12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vertical="top" wrapText="1"/>
      <protection hidden="1"/>
    </xf>
    <xf numFmtId="1" fontId="12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2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29" xfId="0" applyNumberFormat="1" applyFont="1" applyBorder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right" vertical="top"/>
      <protection hidden="1"/>
    </xf>
    <xf numFmtId="1" fontId="2" fillId="0" borderId="0" xfId="0" applyNumberFormat="1" applyFont="1" applyBorder="1" applyAlignment="1" applyProtection="1">
      <alignment vertical="top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/>
      <protection hidden="1"/>
    </xf>
    <xf numFmtId="2" fontId="3" fillId="0" borderId="0" xfId="0" applyNumberFormat="1" applyFont="1" applyAlignment="1" applyProtection="1">
      <alignment vertical="top"/>
      <protection hidden="1"/>
    </xf>
    <xf numFmtId="1" fontId="3" fillId="0" borderId="0" xfId="0" applyNumberFormat="1" applyFont="1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1" fontId="2" fillId="0" borderId="0" xfId="0" applyNumberFormat="1" applyFont="1" applyAlignment="1" applyProtection="1">
      <alignment vertical="top"/>
      <protection hidden="1"/>
    </xf>
    <xf numFmtId="1" fontId="2" fillId="0" borderId="0" xfId="0" applyNumberFormat="1" applyFont="1" applyBorder="1" applyAlignment="1" applyProtection="1">
      <alignment horizontal="right" vertical="top"/>
      <protection hidden="1"/>
    </xf>
    <xf numFmtId="2" fontId="2" fillId="0" borderId="0" xfId="0" applyNumberFormat="1" applyFont="1" applyBorder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30" xfId="0" applyFont="1" applyBorder="1" applyAlignment="1" applyProtection="1">
      <alignment vertical="top"/>
      <protection hidden="1"/>
    </xf>
    <xf numFmtId="1" fontId="2" fillId="0" borderId="30" xfId="0" applyNumberFormat="1" applyFont="1" applyBorder="1" applyAlignment="1" applyProtection="1">
      <alignment vertical="top"/>
      <protection hidden="1"/>
    </xf>
    <xf numFmtId="1" fontId="2" fillId="0" borderId="31" xfId="0" applyNumberFormat="1" applyFont="1" applyBorder="1" applyAlignment="1" applyProtection="1">
      <alignment vertical="top"/>
      <protection hidden="1"/>
    </xf>
    <xf numFmtId="0" fontId="2" fillId="0" borderId="32" xfId="0" applyFont="1" applyBorder="1" applyAlignment="1" applyProtection="1">
      <alignment vertical="top"/>
      <protection hidden="1"/>
    </xf>
    <xf numFmtId="1" fontId="2" fillId="0" borderId="32" xfId="0" applyNumberFormat="1" applyFont="1" applyBorder="1" applyAlignment="1" applyProtection="1">
      <alignment vertical="top"/>
      <protection hidden="1"/>
    </xf>
    <xf numFmtId="0" fontId="2" fillId="0" borderId="33" xfId="0" applyFont="1" applyBorder="1" applyAlignment="1" applyProtection="1">
      <alignment vertical="top"/>
      <protection hidden="1"/>
    </xf>
    <xf numFmtId="0" fontId="2" fillId="0" borderId="34" xfId="0" applyFont="1" applyBorder="1" applyAlignment="1" applyProtection="1">
      <alignment vertical="top"/>
      <protection hidden="1"/>
    </xf>
    <xf numFmtId="1" fontId="2" fillId="0" borderId="34" xfId="0" applyNumberFormat="1" applyFont="1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locked="0"/>
    </xf>
    <xf numFmtId="2" fontId="16" fillId="0" borderId="13" xfId="0" applyNumberFormat="1" applyFont="1" applyBorder="1" applyAlignment="1" applyProtection="1">
      <alignment vertical="top"/>
      <protection hidden="1"/>
    </xf>
    <xf numFmtId="0" fontId="20" fillId="0" borderId="0" xfId="0" applyFont="1" applyAlignment="1" applyProtection="1">
      <alignment vertical="top"/>
      <protection hidden="1"/>
    </xf>
    <xf numFmtId="165" fontId="21" fillId="0" borderId="0" xfId="0" applyNumberFormat="1" applyFont="1" applyAlignment="1" applyProtection="1">
      <alignment horizontal="right" vertical="top"/>
      <protection hidden="1"/>
    </xf>
    <xf numFmtId="0" fontId="1" fillId="0" borderId="19" xfId="0" applyFont="1" applyBorder="1" applyAlignment="1" applyProtection="1">
      <alignment horizontal="right" vertical="top"/>
    </xf>
    <xf numFmtId="0" fontId="1" fillId="0" borderId="16" xfId="0" applyFont="1" applyBorder="1" applyAlignment="1" applyProtection="1">
      <alignment vertical="top" wrapText="1"/>
      <protection hidden="1"/>
    </xf>
    <xf numFmtId="0" fontId="1" fillId="0" borderId="16" xfId="0" applyFont="1" applyBorder="1" applyAlignment="1" applyProtection="1">
      <alignment vertical="top" wrapText="1"/>
      <protection locked="0" hidden="1"/>
    </xf>
    <xf numFmtId="0" fontId="1" fillId="0" borderId="16" xfId="0" applyFont="1" applyFill="1" applyBorder="1" applyAlignment="1" applyProtection="1">
      <alignment horizontal="center" vertical="top"/>
      <protection locked="0" hidden="1"/>
    </xf>
    <xf numFmtId="0" fontId="1" fillId="0" borderId="16" xfId="0" applyFont="1" applyFill="1" applyBorder="1" applyAlignment="1" applyProtection="1">
      <alignment vertical="top"/>
      <protection locked="0"/>
    </xf>
    <xf numFmtId="2" fontId="1" fillId="0" borderId="16" xfId="0" applyNumberFormat="1" applyFont="1" applyBorder="1" applyAlignment="1" applyProtection="1">
      <alignment vertical="top" wrapText="1"/>
      <protection locked="0" hidden="1"/>
    </xf>
    <xf numFmtId="1" fontId="1" fillId="0" borderId="16" xfId="0" applyNumberFormat="1" applyFont="1" applyFill="1" applyBorder="1" applyAlignment="1" applyProtection="1">
      <alignment horizontal="right" vertical="top"/>
      <protection locked="0" hidden="1"/>
    </xf>
    <xf numFmtId="0" fontId="1" fillId="0" borderId="16" xfId="0" applyFont="1" applyFill="1" applyBorder="1" applyAlignment="1" applyProtection="1">
      <alignment vertical="top"/>
      <protection locked="0" hidden="1"/>
    </xf>
    <xf numFmtId="1" fontId="1" fillId="0" borderId="16" xfId="0" applyNumberFormat="1" applyFont="1" applyBorder="1" applyAlignment="1" applyProtection="1">
      <alignment vertical="top" wrapText="1"/>
      <protection hidden="1"/>
    </xf>
    <xf numFmtId="1" fontId="1" fillId="0" borderId="17" xfId="0" applyNumberFormat="1" applyFont="1" applyBorder="1" applyAlignment="1" applyProtection="1">
      <alignment vertical="top" wrapText="1"/>
      <protection hidden="1"/>
    </xf>
    <xf numFmtId="1" fontId="1" fillId="0" borderId="18" xfId="0" applyNumberFormat="1" applyFont="1" applyFill="1" applyBorder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2" fontId="23" fillId="0" borderId="0" xfId="0" applyNumberFormat="1" applyFont="1" applyAlignment="1" applyProtection="1">
      <alignment vertical="top"/>
      <protection hidden="1"/>
    </xf>
    <xf numFmtId="164" fontId="22" fillId="0" borderId="0" xfId="1" applyNumberFormat="1" applyFont="1" applyAlignment="1" applyProtection="1">
      <alignment horizontal="right" vertical="top"/>
      <protection hidden="1"/>
    </xf>
    <xf numFmtId="2" fontId="14" fillId="0" borderId="16" xfId="0" applyNumberFormat="1" applyFont="1" applyBorder="1" applyAlignment="1" applyProtection="1">
      <alignment vertical="top" wrapText="1"/>
      <protection locked="0" hidden="1"/>
    </xf>
    <xf numFmtId="0" fontId="0" fillId="0" borderId="0" xfId="0" applyAlignment="1">
      <alignment vertical="top"/>
    </xf>
    <xf numFmtId="0" fontId="5" fillId="0" borderId="16" xfId="0" applyFont="1" applyBorder="1" applyAlignment="1" applyProtection="1">
      <alignment vertical="top" wrapText="1"/>
      <protection locked="0"/>
    </xf>
    <xf numFmtId="0" fontId="24" fillId="0" borderId="16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25" fillId="0" borderId="16" xfId="0" applyFont="1" applyBorder="1" applyAlignment="1" applyProtection="1">
      <alignment vertical="top" wrapText="1"/>
      <protection locked="0"/>
    </xf>
    <xf numFmtId="0" fontId="0" fillId="0" borderId="19" xfId="0" applyFill="1" applyBorder="1" applyAlignment="1" applyProtection="1">
      <alignment horizontal="right" vertical="top"/>
    </xf>
    <xf numFmtId="0" fontId="3" fillId="0" borderId="16" xfId="0" applyFont="1" applyFill="1" applyBorder="1" applyAlignment="1" applyProtection="1">
      <alignment vertical="top" wrapText="1"/>
      <protection hidden="1"/>
    </xf>
    <xf numFmtId="0" fontId="3" fillId="0" borderId="16" xfId="0" applyFont="1" applyFill="1" applyBorder="1" applyAlignment="1" applyProtection="1">
      <alignment vertical="top" wrapText="1"/>
      <protection locked="0" hidden="1"/>
    </xf>
    <xf numFmtId="2" fontId="1" fillId="0" borderId="16" xfId="0" applyNumberFormat="1" applyFont="1" applyFill="1" applyBorder="1" applyAlignment="1" applyProtection="1">
      <alignment vertical="top" wrapText="1"/>
      <protection locked="0" hidden="1"/>
    </xf>
    <xf numFmtId="1" fontId="3" fillId="0" borderId="16" xfId="0" applyNumberFormat="1" applyFont="1" applyFill="1" applyBorder="1" applyAlignment="1" applyProtection="1">
      <alignment vertical="top" wrapText="1"/>
      <protection hidden="1"/>
    </xf>
    <xf numFmtId="1" fontId="3" fillId="0" borderId="17" xfId="0" applyNumberFormat="1" applyFont="1" applyFill="1" applyBorder="1" applyAlignment="1" applyProtection="1">
      <alignment vertical="top" wrapText="1"/>
      <protection hidden="1"/>
    </xf>
    <xf numFmtId="0" fontId="0" fillId="0" borderId="0" xfId="0" applyFill="1" applyAlignment="1">
      <alignment vertical="top"/>
    </xf>
    <xf numFmtId="0" fontId="5" fillId="0" borderId="16" xfId="0" applyFont="1" applyFill="1" applyBorder="1" applyAlignment="1" applyProtection="1">
      <alignment vertical="top" wrapText="1"/>
      <protection locked="0"/>
    </xf>
    <xf numFmtId="0" fontId="8" fillId="0" borderId="16" xfId="0" applyFont="1" applyFill="1" applyBorder="1" applyAlignment="1" applyProtection="1">
      <alignment horizontal="left" vertical="top"/>
      <protection hidden="1"/>
    </xf>
    <xf numFmtId="0" fontId="8" fillId="0" borderId="16" xfId="0" applyFont="1" applyFill="1" applyBorder="1" applyAlignment="1" applyProtection="1">
      <alignment horizontal="center" vertical="top"/>
      <protection hidden="1"/>
    </xf>
    <xf numFmtId="0" fontId="0" fillId="0" borderId="16" xfId="0" applyFill="1" applyBorder="1" applyAlignment="1" applyProtection="1">
      <alignment vertical="top"/>
      <protection hidden="1"/>
    </xf>
    <xf numFmtId="2" fontId="0" fillId="0" borderId="16" xfId="0" applyNumberFormat="1" applyFill="1" applyBorder="1" applyAlignment="1" applyProtection="1">
      <alignment vertical="top"/>
      <protection hidden="1"/>
    </xf>
    <xf numFmtId="1" fontId="0" fillId="0" borderId="16" xfId="0" applyNumberFormat="1" applyFill="1" applyBorder="1" applyAlignment="1" applyProtection="1">
      <alignment vertical="top"/>
      <protection hidden="1"/>
    </xf>
    <xf numFmtId="1" fontId="0" fillId="0" borderId="17" xfId="0" applyNumberFormat="1" applyFill="1" applyBorder="1" applyAlignment="1" applyProtection="1">
      <alignment vertical="top"/>
      <protection hidden="1"/>
    </xf>
    <xf numFmtId="2" fontId="14" fillId="0" borderId="16" xfId="0" applyNumberFormat="1" applyFont="1" applyFill="1" applyBorder="1" applyAlignment="1" applyProtection="1">
      <alignment vertical="top" wrapText="1"/>
      <protection locked="0" hidden="1"/>
    </xf>
    <xf numFmtId="0" fontId="0" fillId="0" borderId="0" xfId="0" applyAlignment="1">
      <alignment vertical="top"/>
    </xf>
    <xf numFmtId="0" fontId="2" fillId="0" borderId="8" xfId="0" quotePrefix="1" applyFont="1" applyBorder="1" applyAlignment="1" applyProtection="1">
      <alignment horizontal="left" vertical="top"/>
      <protection hidden="1"/>
    </xf>
    <xf numFmtId="0" fontId="1" fillId="0" borderId="16" xfId="0" applyFont="1" applyBorder="1" applyAlignment="1" applyProtection="1">
      <alignment vertical="top"/>
      <protection hidden="1"/>
    </xf>
    <xf numFmtId="2" fontId="1" fillId="0" borderId="16" xfId="0" applyNumberFormat="1" applyFont="1" applyBorder="1" applyAlignment="1" applyProtection="1">
      <alignment vertical="top"/>
      <protection hidden="1"/>
    </xf>
    <xf numFmtId="1" fontId="1" fillId="0" borderId="16" xfId="0" applyNumberFormat="1" applyFont="1" applyFill="1" applyBorder="1" applyAlignment="1" applyProtection="1">
      <alignment vertical="top"/>
      <protection hidden="1"/>
    </xf>
    <xf numFmtId="1" fontId="1" fillId="0" borderId="19" xfId="0" applyNumberFormat="1" applyFont="1" applyFill="1" applyBorder="1" applyAlignment="1" applyProtection="1">
      <alignment vertical="top"/>
      <protection hidden="1"/>
    </xf>
    <xf numFmtId="0" fontId="1" fillId="0" borderId="15" xfId="0" applyFont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vertical="top"/>
      <protection hidden="1"/>
    </xf>
    <xf numFmtId="0" fontId="1" fillId="0" borderId="24" xfId="0" applyFont="1" applyBorder="1" applyAlignment="1" applyProtection="1">
      <alignment horizontal="right" vertical="top"/>
      <protection hidden="1"/>
    </xf>
    <xf numFmtId="0" fontId="1" fillId="0" borderId="13" xfId="0" applyFont="1" applyBorder="1" applyAlignment="1" applyProtection="1">
      <alignment vertical="top" wrapText="1"/>
      <protection hidden="1"/>
    </xf>
    <xf numFmtId="0" fontId="8" fillId="0" borderId="6" xfId="0" applyFont="1" applyBorder="1" applyAlignment="1" applyProtection="1">
      <alignment horizontal="left" vertical="top"/>
      <protection hidden="1"/>
    </xf>
    <xf numFmtId="0" fontId="8" fillId="0" borderId="6" xfId="0" applyFont="1" applyBorder="1" applyAlignment="1" applyProtection="1">
      <alignment horizontal="center" vertical="top"/>
      <protection hidden="1"/>
    </xf>
    <xf numFmtId="0" fontId="1" fillId="0" borderId="13" xfId="0" applyFont="1" applyBorder="1" applyAlignment="1" applyProtection="1">
      <alignment vertical="top"/>
      <protection hidden="1"/>
    </xf>
    <xf numFmtId="2" fontId="1" fillId="0" borderId="13" xfId="0" applyNumberFormat="1" applyFont="1" applyBorder="1" applyAlignment="1" applyProtection="1">
      <alignment vertical="top"/>
      <protection hidden="1"/>
    </xf>
    <xf numFmtId="0" fontId="1" fillId="0" borderId="6" xfId="0" applyFont="1" applyBorder="1" applyAlignment="1" applyProtection="1">
      <alignment vertical="top"/>
      <protection hidden="1"/>
    </xf>
    <xf numFmtId="1" fontId="1" fillId="0" borderId="6" xfId="0" applyNumberFormat="1" applyFont="1" applyFill="1" applyBorder="1" applyAlignment="1" applyProtection="1">
      <alignment vertical="top"/>
      <protection hidden="1"/>
    </xf>
    <xf numFmtId="1" fontId="1" fillId="0" borderId="25" xfId="0" applyNumberFormat="1" applyFont="1" applyFill="1" applyBorder="1" applyAlignment="1" applyProtection="1">
      <alignment vertical="top"/>
      <protection hidden="1"/>
    </xf>
    <xf numFmtId="0" fontId="1" fillId="0" borderId="8" xfId="0" applyFont="1" applyBorder="1" applyAlignment="1" applyProtection="1">
      <alignment horizontal="right" vertical="top"/>
      <protection hidden="1"/>
    </xf>
    <xf numFmtId="0" fontId="1" fillId="0" borderId="15" xfId="0" applyFont="1" applyBorder="1" applyAlignment="1" applyProtection="1">
      <alignment vertical="top" wrapText="1"/>
      <protection hidden="1"/>
    </xf>
    <xf numFmtId="2" fontId="1" fillId="0" borderId="15" xfId="0" applyNumberFormat="1" applyFont="1" applyBorder="1" applyAlignment="1" applyProtection="1">
      <alignment vertical="top"/>
      <protection hidden="1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5" fillId="0" borderId="16" xfId="0" quotePrefix="1" applyFont="1" applyBorder="1" applyAlignment="1" applyProtection="1">
      <alignment vertical="top" wrapText="1"/>
      <protection locked="0"/>
    </xf>
    <xf numFmtId="0" fontId="26" fillId="0" borderId="16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2" fontId="3" fillId="0" borderId="28" xfId="0" applyNumberFormat="1" applyFont="1" applyFill="1" applyBorder="1" applyAlignment="1" applyProtection="1">
      <alignment vertical="top"/>
      <protection hidden="1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2" fontId="2" fillId="0" borderId="0" xfId="0" applyNumberFormat="1" applyFont="1" applyBorder="1" applyAlignment="1" applyProtection="1">
      <alignment horizontal="right" vertical="top"/>
      <protection hidden="1"/>
    </xf>
    <xf numFmtId="0" fontId="2" fillId="3" borderId="35" xfId="0" applyFont="1" applyFill="1" applyBorder="1" applyAlignment="1" applyProtection="1">
      <alignment horizontal="left" vertical="top"/>
      <protection hidden="1"/>
    </xf>
    <xf numFmtId="0" fontId="2" fillId="3" borderId="25" xfId="0" applyFont="1" applyFill="1" applyBorder="1" applyAlignment="1" applyProtection="1">
      <alignment horizontal="left" vertical="top"/>
      <protection hidden="1"/>
    </xf>
    <xf numFmtId="0" fontId="2" fillId="3" borderId="4" xfId="0" applyFont="1" applyFill="1" applyBorder="1" applyAlignment="1" applyProtection="1">
      <alignment horizontal="center" vertical="top"/>
      <protection hidden="1"/>
    </xf>
    <xf numFmtId="0" fontId="2" fillId="3" borderId="6" xfId="0" applyFont="1" applyFill="1" applyBorder="1" applyAlignment="1" applyProtection="1">
      <alignment horizontal="center" vertical="top"/>
      <protection hidden="1"/>
    </xf>
    <xf numFmtId="166" fontId="4" fillId="0" borderId="0" xfId="0" applyNumberFormat="1" applyFont="1" applyFill="1" applyAlignment="1" applyProtection="1">
      <alignment horizontal="left" vertical="top"/>
      <protection hidden="1"/>
    </xf>
    <xf numFmtId="166" fontId="15" fillId="0" borderId="0" xfId="0" quotePrefix="1" applyNumberFormat="1" applyFont="1" applyAlignment="1" applyProtection="1">
      <alignment horizontal="left" vertical="top"/>
      <protection hidden="1"/>
    </xf>
    <xf numFmtId="166" fontId="16" fillId="0" borderId="0" xfId="0" applyNumberFormat="1" applyFont="1" applyAlignment="1" applyProtection="1">
      <alignment vertical="top"/>
      <protection hidden="1"/>
    </xf>
    <xf numFmtId="0" fontId="4" fillId="0" borderId="0" xfId="0" applyFont="1" applyFill="1" applyAlignment="1" applyProtection="1">
      <alignment horizontal="left" vertical="top"/>
      <protection hidden="1"/>
    </xf>
    <xf numFmtId="0" fontId="15" fillId="0" borderId="0" xfId="0" applyFont="1" applyAlignment="1" applyProtection="1">
      <alignment horizontal="left" vertical="top"/>
      <protection hidden="1"/>
    </xf>
    <xf numFmtId="0" fontId="16" fillId="0" borderId="0" xfId="0" applyFont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alignment horizontal="left" vertical="top"/>
      <protection hidden="1"/>
    </xf>
    <xf numFmtId="0" fontId="15" fillId="0" borderId="0" xfId="0" quotePrefix="1" applyNumberFormat="1" applyFont="1" applyFill="1" applyAlignment="1" applyProtection="1">
      <alignment horizontal="left" vertical="top"/>
      <protection hidden="1"/>
    </xf>
    <xf numFmtId="0" fontId="16" fillId="0" borderId="0" xfId="0" applyNumberFormat="1" applyFont="1" applyFill="1" applyAlignment="1" applyProtection="1">
      <alignment vertical="top"/>
      <protection hidden="1"/>
    </xf>
    <xf numFmtId="0" fontId="2" fillId="3" borderId="4" xfId="0" applyFont="1" applyFill="1" applyBorder="1" applyAlignment="1" applyProtection="1">
      <alignment horizontal="center"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2" fontId="2" fillId="3" borderId="4" xfId="0" applyNumberFormat="1" applyFont="1" applyFill="1" applyBorder="1" applyAlignment="1" applyProtection="1">
      <alignment horizontal="center" vertical="top"/>
      <protection hidden="1"/>
    </xf>
    <xf numFmtId="2" fontId="2" fillId="3" borderId="6" xfId="0" applyNumberFormat="1" applyFont="1" applyFill="1" applyBorder="1" applyAlignment="1" applyProtection="1">
      <alignment horizontal="center" vertical="top"/>
      <protection hidden="1"/>
    </xf>
    <xf numFmtId="0" fontId="2" fillId="3" borderId="4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2" fontId="2" fillId="3" borderId="4" xfId="0" applyNumberFormat="1" applyFont="1" applyFill="1" applyBorder="1" applyAlignment="1">
      <alignment horizontal="center" vertical="top"/>
    </xf>
    <xf numFmtId="2" fontId="2" fillId="3" borderId="6" xfId="0" applyNumberFormat="1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35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vertical="top"/>
    </xf>
    <xf numFmtId="166" fontId="4" fillId="0" borderId="0" xfId="0" quotePrefix="1" applyNumberFormat="1" applyFont="1" applyAlignment="1">
      <alignment horizontal="left" vertical="top"/>
    </xf>
  </cellXfs>
  <cellStyles count="2">
    <cellStyle name="Procent" xfId="1" builtinId="5"/>
    <cellStyle name="Standaard" xfId="0" builtinId="0"/>
  </cellStyles>
  <dxfs count="388"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Verhuurderonderhoud</a:t>
            </a:r>
          </a:p>
        </c:rich>
      </c:tx>
      <c:layout>
        <c:manualLayout>
          <c:xMode val="edge"/>
          <c:yMode val="edge"/>
          <c:x val="0.4228456913827659"/>
          <c:y val="2.01438848920863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2004008016032E-2"/>
          <c:y val="9.6402877697841713E-2"/>
          <c:w val="0.97995991983967978"/>
          <c:h val="0.814388489208632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Selectie!$N$5</c:f>
              <c:strCache>
                <c:ptCount val="1"/>
                <c:pt idx="0">
                  <c:v>Verhuurderonderhoud</c:v>
                </c:pt>
              </c:strCache>
            </c:strRef>
          </c:tx>
          <c:spPr>
            <a:solidFill>
              <a:srgbClr val="0F388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Selectie!$N$13:$W$13</c:f>
              <c:numCache>
                <c:formatCode>0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Selectie!$N$14:$W$14</c:f>
              <c:numCache>
                <c:formatCode>0</c:formatCode>
                <c:ptCount val="10"/>
                <c:pt idx="0">
                  <c:v>22204.982293968336</c:v>
                </c:pt>
                <c:pt idx="1">
                  <c:v>110200.95003590382</c:v>
                </c:pt>
                <c:pt idx="2">
                  <c:v>35646.25917568877</c:v>
                </c:pt>
                <c:pt idx="3">
                  <c:v>54772.186595043611</c:v>
                </c:pt>
                <c:pt idx="4">
                  <c:v>252569.39089611889</c:v>
                </c:pt>
                <c:pt idx="5">
                  <c:v>94585.627455258655</c:v>
                </c:pt>
                <c:pt idx="6">
                  <c:v>52807.011863860811</c:v>
                </c:pt>
                <c:pt idx="7">
                  <c:v>578575.03605740925</c:v>
                </c:pt>
                <c:pt idx="8">
                  <c:v>130913.04681009738</c:v>
                </c:pt>
                <c:pt idx="9">
                  <c:v>87590.761863860811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2BC-4E04-AA5A-B63D36828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046632"/>
        <c:axId val="132047024"/>
      </c:barChart>
      <c:catAx>
        <c:axId val="132046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G16 Goswijnstraat 1 te Voerendaal</a:t>
                </a:r>
              </a:p>
            </c:rich>
          </c:tx>
          <c:layout>
            <c:manualLayout>
              <c:xMode val="edge"/>
              <c:yMode val="edge"/>
              <c:x val="0.40610538076979202"/>
              <c:y val="0.9534812192398968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3204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2047024"/>
        <c:scaling>
          <c:orientation val="minMax"/>
        </c:scaling>
        <c:delete val="1"/>
        <c:axPos val="l"/>
        <c:numFmt formatCode="0" sourceLinked="1"/>
        <c:majorTickMark val="out"/>
        <c:minorTickMark val="none"/>
        <c:tickLblPos val="none"/>
        <c:crossAx val="132046632"/>
        <c:crosses val="autoZero"/>
        <c:crossBetween val="between"/>
      </c:valAx>
      <c:spPr>
        <a:blipFill dpi="0" rotWithShape="1">
          <a:blip xmlns:r="http://schemas.openxmlformats.org/officeDocument/2006/relationships" r:embed="rId1">
            <a:alphaModFix amt="4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afiek3">
    <tabColor rgb="FF002060"/>
  </sheetPr>
  <sheetViews>
    <sheetView zoomScale="70" workbookViewId="0"/>
  </sheetViews>
  <pageMargins left="0.59055118110236227" right="0.59055118110236227" top="0.51181102362204722" bottom="0.39370078740157483" header="0.15748031496062992" footer="0.31496062992125984"/>
  <pageSetup paperSize="9" orientation="landscape" r:id="rId1"/>
  <headerFooter alignWithMargins="0">
    <oddFooter>&amp;L&amp;7Bremen Bouwadviseurs b.v. tel 045-5713939 fax 045-5711957&amp;R&amp;7&amp;D//&amp;T pagina &amp;P van &amp;N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11</xdr:col>
      <xdr:colOff>162525</xdr:colOff>
      <xdr:row>8</xdr:row>
      <xdr:rowOff>162375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323850"/>
          <a:ext cx="1296000" cy="972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0</xdr:rowOff>
    </xdr:from>
    <xdr:to>
      <xdr:col>12</xdr:col>
      <xdr:colOff>153000</xdr:colOff>
      <xdr:row>8</xdr:row>
      <xdr:rowOff>155571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6821" y="326571"/>
          <a:ext cx="1296000" cy="972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7786" cy="6531429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002060"/>
  </sheetPr>
  <dimension ref="A1:BC681"/>
  <sheetViews>
    <sheetView showGridLines="0" tabSelected="1" zoomScaleNormal="100" zoomScaleSheetLayoutView="70" workbookViewId="0">
      <pane xSplit="12" ySplit="13" topLeftCell="M59" activePane="bottomRight" state="frozen"/>
      <selection pane="topRight" activeCell="B5" sqref="B5"/>
      <selection pane="bottomLeft" activeCell="A7" sqref="A7"/>
      <selection pane="bottomRight" activeCell="L32" sqref="L32"/>
    </sheetView>
  </sheetViews>
  <sheetFormatPr defaultRowHeight="12.75" x14ac:dyDescent="0.2"/>
  <cols>
    <col min="1" max="1" width="3.7109375" style="8" customWidth="1"/>
    <col min="2" max="2" width="45.7109375" style="9" customWidth="1"/>
    <col min="3" max="3" width="5.7109375" style="1" customWidth="1"/>
    <col min="4" max="4" width="5.7109375" style="5" customWidth="1"/>
    <col min="5" max="5" width="7.28515625" style="1" customWidth="1"/>
    <col min="6" max="6" width="6.42578125" style="1" customWidth="1"/>
    <col min="7" max="7" width="11" style="7" customWidth="1"/>
    <col min="8" max="8" width="5.7109375" style="1" customWidth="1"/>
    <col min="9" max="10" width="6.28515625" style="1" customWidth="1"/>
    <col min="11" max="12" width="10.7109375" style="4" customWidth="1"/>
    <col min="13" max="52" width="8.42578125" style="1" customWidth="1"/>
    <col min="53" max="16384" width="9.140625" style="1"/>
  </cols>
  <sheetData>
    <row r="1" spans="1:53" hidden="1" x14ac:dyDescent="0.2">
      <c r="A1" s="72" t="s">
        <v>4</v>
      </c>
      <c r="B1" s="63" t="s">
        <v>41</v>
      </c>
      <c r="C1" s="64" t="s">
        <v>10</v>
      </c>
      <c r="D1" s="60" t="s">
        <v>53</v>
      </c>
      <c r="E1" s="65">
        <v>1</v>
      </c>
      <c r="F1" s="64" t="s">
        <v>214</v>
      </c>
      <c r="G1" s="226">
        <v>0.85</v>
      </c>
      <c r="H1" s="64">
        <v>1</v>
      </c>
      <c r="I1" s="66">
        <v>2020</v>
      </c>
      <c r="J1" s="67"/>
      <c r="K1" s="68">
        <v>0.85</v>
      </c>
      <c r="L1" s="69">
        <v>0.85</v>
      </c>
      <c r="M1" s="70">
        <v>0.85</v>
      </c>
      <c r="N1" s="70">
        <v>0.85000000000000009</v>
      </c>
      <c r="O1" s="70">
        <v>0.85000000000000009</v>
      </c>
      <c r="P1" s="70">
        <v>0.85000000000000009</v>
      </c>
      <c r="Q1" s="70">
        <v>0.85</v>
      </c>
      <c r="R1" s="70">
        <v>0.85000000000000009</v>
      </c>
      <c r="S1" s="70">
        <v>0.84999999999999987</v>
      </c>
      <c r="T1" s="70">
        <v>0.8500000000000002</v>
      </c>
      <c r="U1" s="70">
        <v>0.85</v>
      </c>
      <c r="V1" s="70">
        <v>0.85</v>
      </c>
      <c r="W1" s="70">
        <v>0.85000000000000009</v>
      </c>
      <c r="X1" s="70">
        <v>0.8500000000000002</v>
      </c>
      <c r="Y1" s="70">
        <v>0.85</v>
      </c>
      <c r="Z1" s="70">
        <v>0.8500000000000002</v>
      </c>
      <c r="AA1" s="70">
        <v>0.85</v>
      </c>
      <c r="AB1" s="70">
        <v>0.85000000000000031</v>
      </c>
      <c r="AC1" s="70">
        <v>0.85000000000000009</v>
      </c>
      <c r="AD1" s="70">
        <v>0.85000000000000009</v>
      </c>
      <c r="AE1" s="70">
        <v>0.85000000000000031</v>
      </c>
      <c r="AF1" s="70">
        <v>0.85000000000000031</v>
      </c>
      <c r="AG1" s="70">
        <v>0.85000000000000009</v>
      </c>
      <c r="AH1" s="70">
        <v>0.8500000000000002</v>
      </c>
      <c r="AI1" s="70">
        <v>0.8500000000000002</v>
      </c>
      <c r="AJ1" s="70">
        <v>0.85000000000000031</v>
      </c>
      <c r="AK1" s="70">
        <v>0.85000000000000031</v>
      </c>
      <c r="AL1" s="70">
        <v>0.8500000000000002</v>
      </c>
      <c r="AM1" s="70">
        <v>0.8500000000000002</v>
      </c>
      <c r="AN1" s="70">
        <v>0.85000000000000042</v>
      </c>
      <c r="AO1" s="70">
        <v>0.85000000000000031</v>
      </c>
      <c r="AP1" s="70">
        <v>0.8500000000000002</v>
      </c>
      <c r="AQ1" s="70">
        <v>0.85000000000000009</v>
      </c>
      <c r="AR1" s="70">
        <v>0.85000000000000042</v>
      </c>
      <c r="AS1" s="70">
        <v>0.8500000000000002</v>
      </c>
      <c r="AT1" s="70">
        <v>0.8500000000000002</v>
      </c>
      <c r="AU1" s="70">
        <v>0.8500000000000002</v>
      </c>
      <c r="AV1" s="70">
        <v>0.85000000000000042</v>
      </c>
      <c r="AW1" s="70">
        <v>0.8500000000000002</v>
      </c>
      <c r="AX1" s="70">
        <v>0.85000000000000031</v>
      </c>
      <c r="AY1" s="70">
        <v>0.8500000000000002</v>
      </c>
      <c r="AZ1" s="70">
        <v>0.85000000000000042</v>
      </c>
    </row>
    <row r="2" spans="1:53" hidden="1" x14ac:dyDescent="0.2">
      <c r="A2" s="72"/>
      <c r="B2" s="73" t="s">
        <v>43</v>
      </c>
      <c r="C2" s="74" t="s">
        <v>10</v>
      </c>
      <c r="D2" s="75" t="s">
        <v>53</v>
      </c>
      <c r="E2" s="76"/>
      <c r="F2" s="76"/>
      <c r="G2" s="77"/>
      <c r="H2" s="76"/>
      <c r="I2" s="76"/>
      <c r="J2" s="76"/>
      <c r="K2" s="78"/>
      <c r="L2" s="79"/>
      <c r="M2" s="70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</row>
    <row r="3" spans="1:53" s="86" customFormat="1" x14ac:dyDescent="0.2">
      <c r="A3" s="80"/>
      <c r="B3" s="82"/>
      <c r="C3" s="81"/>
      <c r="D3" s="83"/>
      <c r="E3" s="81"/>
      <c r="F3" s="81"/>
      <c r="G3" s="84"/>
      <c r="H3" s="81"/>
      <c r="I3" s="81"/>
      <c r="J3" s="81"/>
      <c r="K3" s="85"/>
      <c r="L3" s="85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</row>
    <row r="4" spans="1:53" s="86" customFormat="1" x14ac:dyDescent="0.2">
      <c r="A4" s="80"/>
      <c r="B4" s="87"/>
      <c r="C4" s="81"/>
      <c r="D4" s="83"/>
      <c r="E4" s="81"/>
      <c r="F4" s="88"/>
      <c r="G4" s="89"/>
      <c r="H4" s="81"/>
      <c r="I4" s="81"/>
      <c r="J4" s="81"/>
      <c r="K4" s="85"/>
      <c r="L4" s="85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</row>
    <row r="5" spans="1:53" s="86" customFormat="1" ht="16.5" x14ac:dyDescent="0.2">
      <c r="A5" s="90" t="s">
        <v>17</v>
      </c>
      <c r="B5" s="82"/>
      <c r="C5" s="305" t="s">
        <v>148</v>
      </c>
      <c r="D5" s="306"/>
      <c r="E5" s="306"/>
      <c r="F5" s="306"/>
      <c r="G5" s="307"/>
      <c r="H5" s="81"/>
      <c r="I5" s="81"/>
      <c r="J5" s="217"/>
      <c r="K5" s="91" t="s">
        <v>53</v>
      </c>
      <c r="L5" s="85"/>
      <c r="M5" s="92" t="s">
        <v>24</v>
      </c>
      <c r="N5" s="81"/>
      <c r="O5" s="81"/>
      <c r="P5" s="91" t="s">
        <v>61</v>
      </c>
      <c r="Q5" s="81"/>
      <c r="R5" s="81"/>
      <c r="S5" s="81"/>
      <c r="T5" s="81"/>
      <c r="U5" s="81"/>
      <c r="V5" s="81"/>
      <c r="W5" s="92" t="s">
        <v>24</v>
      </c>
      <c r="X5" s="81"/>
      <c r="Y5" s="81"/>
      <c r="Z5" s="81"/>
      <c r="AA5" s="81"/>
      <c r="AB5" s="81"/>
      <c r="AC5" s="81"/>
      <c r="AD5" s="81"/>
      <c r="AE5" s="81"/>
      <c r="AF5" s="81"/>
      <c r="AG5" s="92" t="s">
        <v>24</v>
      </c>
      <c r="AH5" s="81"/>
      <c r="AI5" s="81"/>
      <c r="AJ5" s="81"/>
      <c r="AK5" s="81"/>
      <c r="AL5" s="81"/>
      <c r="AM5" s="81"/>
      <c r="AN5" s="81"/>
      <c r="AO5" s="81"/>
      <c r="AP5" s="81"/>
      <c r="AQ5" s="92" t="s">
        <v>24</v>
      </c>
      <c r="AR5" s="81"/>
      <c r="AS5" s="81"/>
      <c r="AT5" s="81"/>
      <c r="AU5" s="81"/>
      <c r="AV5" s="81"/>
      <c r="AW5" s="81"/>
      <c r="AX5" s="81"/>
      <c r="AY5" s="81"/>
      <c r="AZ5" s="81"/>
    </row>
    <row r="6" spans="1:53" s="86" customFormat="1" ht="15.75" x14ac:dyDescent="0.2">
      <c r="A6" s="90" t="s">
        <v>18</v>
      </c>
      <c r="B6" s="82"/>
      <c r="C6" s="299" t="s">
        <v>213</v>
      </c>
      <c r="D6" s="300"/>
      <c r="E6" s="300"/>
      <c r="F6" s="300"/>
      <c r="G6" s="301"/>
      <c r="H6" s="81"/>
      <c r="I6" s="81"/>
      <c r="K6" s="91" t="s">
        <v>57</v>
      </c>
      <c r="L6" s="85"/>
      <c r="M6" s="81"/>
      <c r="N6" s="81"/>
      <c r="O6" s="81"/>
      <c r="P6" s="91" t="s">
        <v>62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</row>
    <row r="7" spans="1:53" s="86" customFormat="1" ht="15.75" x14ac:dyDescent="0.2">
      <c r="A7" s="90" t="s">
        <v>21</v>
      </c>
      <c r="B7" s="82"/>
      <c r="C7" s="302">
        <v>3974</v>
      </c>
      <c r="D7" s="303"/>
      <c r="E7" s="303"/>
      <c r="F7" s="304"/>
      <c r="G7" s="304"/>
      <c r="H7" s="81"/>
      <c r="I7" s="81"/>
      <c r="J7" s="90"/>
      <c r="K7" s="85"/>
      <c r="L7" s="85"/>
      <c r="M7" s="93" t="s">
        <v>202</v>
      </c>
      <c r="N7" s="81"/>
      <c r="O7" s="81"/>
      <c r="P7" s="81"/>
      <c r="Q7" s="81"/>
      <c r="R7" s="81"/>
      <c r="S7" s="81"/>
      <c r="T7" s="81"/>
      <c r="U7" s="81"/>
      <c r="V7" s="81"/>
      <c r="W7" s="90" t="s">
        <v>202</v>
      </c>
      <c r="X7" s="81"/>
      <c r="Y7" s="81"/>
      <c r="Z7" s="81"/>
      <c r="AA7" s="81"/>
      <c r="AB7" s="81"/>
      <c r="AC7" s="81"/>
      <c r="AD7" s="81"/>
      <c r="AE7" s="81"/>
      <c r="AF7" s="81"/>
      <c r="AG7" s="90" t="s">
        <v>202</v>
      </c>
      <c r="AH7" s="81"/>
      <c r="AI7" s="81"/>
      <c r="AJ7" s="81"/>
      <c r="AK7" s="81"/>
      <c r="AL7" s="81"/>
      <c r="AM7" s="81"/>
      <c r="AN7" s="81"/>
      <c r="AO7" s="81"/>
      <c r="AP7" s="81"/>
      <c r="AQ7" s="90" t="s">
        <v>202</v>
      </c>
      <c r="AR7" s="81"/>
      <c r="AS7" s="81"/>
      <c r="AT7" s="81"/>
      <c r="AU7" s="81"/>
      <c r="AV7" s="81"/>
      <c r="AW7" s="81"/>
      <c r="AX7" s="81"/>
      <c r="AY7" s="81"/>
      <c r="AZ7" s="81"/>
    </row>
    <row r="8" spans="1:53" s="86" customFormat="1" ht="15.75" x14ac:dyDescent="0.2">
      <c r="A8" s="90" t="s">
        <v>19</v>
      </c>
      <c r="B8" s="82"/>
      <c r="C8" s="302" t="s">
        <v>112</v>
      </c>
      <c r="D8" s="303"/>
      <c r="E8" s="303"/>
      <c r="F8" s="303"/>
      <c r="G8" s="303"/>
      <c r="H8" s="81"/>
      <c r="I8" s="81"/>
      <c r="J8" s="81"/>
      <c r="K8" s="85"/>
      <c r="L8" s="85"/>
      <c r="M8" s="94" t="s">
        <v>66</v>
      </c>
      <c r="N8" s="81"/>
      <c r="O8" s="81"/>
      <c r="P8" s="81"/>
      <c r="Q8" s="81"/>
      <c r="R8" s="81"/>
      <c r="S8" s="81"/>
      <c r="T8" s="81"/>
      <c r="U8" s="81"/>
      <c r="V8" s="81"/>
      <c r="W8" s="95" t="s">
        <v>66</v>
      </c>
      <c r="X8" s="81"/>
      <c r="Y8" s="81"/>
      <c r="Z8" s="81"/>
      <c r="AA8" s="81"/>
      <c r="AB8" s="81"/>
      <c r="AC8" s="81"/>
      <c r="AD8" s="81"/>
      <c r="AE8" s="81"/>
      <c r="AF8" s="81"/>
      <c r="AG8" s="95" t="s">
        <v>66</v>
      </c>
      <c r="AH8" s="81"/>
      <c r="AI8" s="81"/>
      <c r="AJ8" s="81"/>
      <c r="AK8" s="81"/>
      <c r="AL8" s="81"/>
      <c r="AM8" s="81"/>
      <c r="AN8" s="81"/>
      <c r="AO8" s="81"/>
      <c r="AP8" s="81"/>
      <c r="AQ8" s="95" t="s">
        <v>66</v>
      </c>
      <c r="AR8" s="81"/>
      <c r="AS8" s="81"/>
      <c r="AT8" s="81"/>
      <c r="AU8" s="81"/>
      <c r="AV8" s="81"/>
      <c r="AW8" s="81"/>
      <c r="AX8" s="81"/>
      <c r="AY8" s="81"/>
      <c r="AZ8" s="81"/>
    </row>
    <row r="9" spans="1:53" s="86" customFormat="1" ht="15.75" x14ac:dyDescent="0.2">
      <c r="A9" s="96"/>
      <c r="B9" s="97"/>
      <c r="C9" s="96"/>
      <c r="D9" s="98"/>
      <c r="E9" s="99"/>
      <c r="F9" s="99"/>
      <c r="G9" s="100"/>
      <c r="H9" s="99"/>
      <c r="I9" s="99"/>
      <c r="J9" s="99"/>
      <c r="K9" s="101"/>
      <c r="L9" s="101"/>
      <c r="M9" s="102"/>
      <c r="N9" s="99"/>
      <c r="O9" s="99"/>
      <c r="P9" s="99"/>
      <c r="Q9" s="99"/>
      <c r="R9" s="99"/>
      <c r="S9" s="99"/>
      <c r="T9" s="99"/>
      <c r="U9" s="99"/>
      <c r="V9" s="99"/>
      <c r="W9" s="102"/>
      <c r="X9" s="99"/>
      <c r="Y9" s="99"/>
      <c r="Z9" s="99"/>
      <c r="AA9" s="99"/>
      <c r="AB9" s="99"/>
      <c r="AC9" s="99"/>
      <c r="AD9" s="99"/>
      <c r="AE9" s="99"/>
      <c r="AF9" s="99"/>
      <c r="AG9" s="102"/>
      <c r="AH9" s="99"/>
      <c r="AI9" s="99"/>
      <c r="AJ9" s="99"/>
      <c r="AK9" s="99"/>
      <c r="AL9" s="99"/>
      <c r="AM9" s="99"/>
      <c r="AN9" s="99"/>
      <c r="AO9" s="99"/>
      <c r="AP9" s="99"/>
      <c r="AQ9" s="102"/>
      <c r="AR9" s="99"/>
      <c r="AS9" s="99"/>
      <c r="AT9" s="99"/>
      <c r="AU9" s="99"/>
      <c r="AV9" s="99"/>
      <c r="AW9" s="99"/>
      <c r="AX9" s="99"/>
      <c r="AY9" s="99"/>
      <c r="AZ9" s="99"/>
    </row>
    <row r="10" spans="1:53" s="86" customFormat="1" ht="16.5" thickBot="1" x14ac:dyDescent="0.25">
      <c r="A10" s="80"/>
      <c r="B10" s="103"/>
      <c r="C10" s="81"/>
      <c r="D10" s="83"/>
      <c r="E10" s="81"/>
      <c r="F10" s="104"/>
      <c r="G10" s="105"/>
      <c r="H10" s="220">
        <v>0.01</v>
      </c>
      <c r="I10" s="81"/>
      <c r="J10" s="81"/>
      <c r="K10" s="85"/>
      <c r="L10" s="85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</row>
    <row r="11" spans="1:53" s="86" customFormat="1" ht="13.5" thickBot="1" x14ac:dyDescent="0.25">
      <c r="A11" s="106" t="s">
        <v>153</v>
      </c>
      <c r="B11" s="82"/>
      <c r="C11" s="88"/>
      <c r="D11" s="107"/>
      <c r="E11" s="81"/>
      <c r="F11" s="108"/>
      <c r="G11" s="233" t="s">
        <v>63</v>
      </c>
      <c r="H11" s="234">
        <v>0.85</v>
      </c>
      <c r="I11" s="219"/>
      <c r="J11" s="81"/>
      <c r="K11" s="109"/>
      <c r="L11" s="110" t="s">
        <v>54</v>
      </c>
      <c r="M11" s="111" t="s">
        <v>149</v>
      </c>
      <c r="N11" s="112"/>
      <c r="O11" s="85"/>
      <c r="P11" s="85"/>
      <c r="Q11" s="85"/>
      <c r="R11" s="85"/>
      <c r="S11" s="85"/>
      <c r="T11" s="85"/>
      <c r="U11" s="85"/>
      <c r="V11" s="113" t="s">
        <v>210</v>
      </c>
      <c r="W11" s="111" t="s">
        <v>150</v>
      </c>
      <c r="X11" s="112"/>
      <c r="Y11" s="81"/>
      <c r="Z11" s="81"/>
      <c r="AA11" s="81"/>
      <c r="AB11" s="81"/>
      <c r="AC11" s="81"/>
      <c r="AD11" s="81"/>
      <c r="AE11" s="81"/>
      <c r="AF11" s="113" t="s">
        <v>210</v>
      </c>
      <c r="AG11" s="111" t="s">
        <v>151</v>
      </c>
      <c r="AH11" s="112"/>
      <c r="AI11" s="81"/>
      <c r="AJ11" s="81"/>
      <c r="AK11" s="81"/>
      <c r="AL11" s="81"/>
      <c r="AM11" s="81"/>
      <c r="AN11" s="81"/>
      <c r="AO11" s="81"/>
      <c r="AP11" s="113" t="s">
        <v>210</v>
      </c>
      <c r="AQ11" s="111" t="s">
        <v>152</v>
      </c>
      <c r="AR11" s="112"/>
      <c r="AS11" s="81"/>
      <c r="AT11" s="81"/>
      <c r="AU11" s="81"/>
      <c r="AV11" s="81"/>
      <c r="AW11" s="81"/>
      <c r="AX11" s="81"/>
      <c r="AY11" s="81"/>
      <c r="AZ11" s="113" t="s">
        <v>210</v>
      </c>
    </row>
    <row r="12" spans="1:53" s="86" customFormat="1" x14ac:dyDescent="0.2">
      <c r="A12" s="295"/>
      <c r="B12" s="114" t="s">
        <v>41</v>
      </c>
      <c r="C12" s="297" t="s">
        <v>5</v>
      </c>
      <c r="D12" s="297" t="s">
        <v>13</v>
      </c>
      <c r="E12" s="297" t="s">
        <v>7</v>
      </c>
      <c r="F12" s="297" t="s">
        <v>6</v>
      </c>
      <c r="G12" s="310" t="s">
        <v>8</v>
      </c>
      <c r="H12" s="297" t="s">
        <v>0</v>
      </c>
      <c r="I12" s="308" t="s">
        <v>36</v>
      </c>
      <c r="J12" s="297" t="s">
        <v>12</v>
      </c>
      <c r="K12" s="115" t="s">
        <v>56</v>
      </c>
      <c r="L12" s="116" t="s">
        <v>55</v>
      </c>
      <c r="M12" s="117">
        <v>1</v>
      </c>
      <c r="N12" s="118">
        <v>2</v>
      </c>
      <c r="O12" s="119">
        <v>3</v>
      </c>
      <c r="P12" s="119">
        <v>4</v>
      </c>
      <c r="Q12" s="119">
        <v>5</v>
      </c>
      <c r="R12" s="119">
        <v>6</v>
      </c>
      <c r="S12" s="119">
        <v>7</v>
      </c>
      <c r="T12" s="119">
        <v>8</v>
      </c>
      <c r="U12" s="119">
        <v>9</v>
      </c>
      <c r="V12" s="119">
        <v>10</v>
      </c>
      <c r="W12" s="119">
        <v>11</v>
      </c>
      <c r="X12" s="119">
        <v>12</v>
      </c>
      <c r="Y12" s="119">
        <v>13</v>
      </c>
      <c r="Z12" s="119">
        <v>14</v>
      </c>
      <c r="AA12" s="119">
        <v>15</v>
      </c>
      <c r="AB12" s="119">
        <v>16</v>
      </c>
      <c r="AC12" s="119">
        <v>17</v>
      </c>
      <c r="AD12" s="119">
        <v>18</v>
      </c>
      <c r="AE12" s="119">
        <v>19</v>
      </c>
      <c r="AF12" s="119">
        <v>20</v>
      </c>
      <c r="AG12" s="119">
        <v>21</v>
      </c>
      <c r="AH12" s="119">
        <v>22</v>
      </c>
      <c r="AI12" s="119">
        <v>23</v>
      </c>
      <c r="AJ12" s="119">
        <v>24</v>
      </c>
      <c r="AK12" s="119">
        <v>25</v>
      </c>
      <c r="AL12" s="119">
        <v>26</v>
      </c>
      <c r="AM12" s="119">
        <v>27</v>
      </c>
      <c r="AN12" s="119">
        <v>28</v>
      </c>
      <c r="AO12" s="119">
        <v>29</v>
      </c>
      <c r="AP12" s="119">
        <v>30</v>
      </c>
      <c r="AQ12" s="119">
        <v>31</v>
      </c>
      <c r="AR12" s="119">
        <v>32</v>
      </c>
      <c r="AS12" s="119">
        <v>33</v>
      </c>
      <c r="AT12" s="119">
        <v>34</v>
      </c>
      <c r="AU12" s="119">
        <v>35</v>
      </c>
      <c r="AV12" s="119">
        <v>36</v>
      </c>
      <c r="AW12" s="119">
        <v>37</v>
      </c>
      <c r="AX12" s="119">
        <v>38</v>
      </c>
      <c r="AY12" s="119">
        <v>39</v>
      </c>
      <c r="AZ12" s="119">
        <v>40</v>
      </c>
    </row>
    <row r="13" spans="1:53" s="123" customFormat="1" x14ac:dyDescent="0.2">
      <c r="A13" s="296"/>
      <c r="B13" s="120"/>
      <c r="C13" s="298"/>
      <c r="D13" s="298"/>
      <c r="E13" s="298"/>
      <c r="F13" s="298"/>
      <c r="G13" s="311"/>
      <c r="H13" s="298"/>
      <c r="I13" s="309"/>
      <c r="J13" s="298"/>
      <c r="K13" s="118" t="s">
        <v>52</v>
      </c>
      <c r="L13" s="121">
        <v>2020</v>
      </c>
      <c r="M13" s="122">
        <v>2020</v>
      </c>
      <c r="N13" s="119">
        <v>2021</v>
      </c>
      <c r="O13" s="119">
        <v>2022</v>
      </c>
      <c r="P13" s="119">
        <v>2023</v>
      </c>
      <c r="Q13" s="119">
        <v>2024</v>
      </c>
      <c r="R13" s="119">
        <v>2025</v>
      </c>
      <c r="S13" s="119">
        <v>2026</v>
      </c>
      <c r="T13" s="119">
        <v>2027</v>
      </c>
      <c r="U13" s="119">
        <v>2028</v>
      </c>
      <c r="V13" s="119">
        <v>2029</v>
      </c>
      <c r="W13" s="119">
        <v>2030</v>
      </c>
      <c r="X13" s="119">
        <v>2031</v>
      </c>
      <c r="Y13" s="119">
        <v>2032</v>
      </c>
      <c r="Z13" s="119">
        <v>2033</v>
      </c>
      <c r="AA13" s="119">
        <v>2034</v>
      </c>
      <c r="AB13" s="119">
        <v>2035</v>
      </c>
      <c r="AC13" s="119">
        <v>2036</v>
      </c>
      <c r="AD13" s="119">
        <v>2037</v>
      </c>
      <c r="AE13" s="119">
        <v>2038</v>
      </c>
      <c r="AF13" s="119">
        <v>2039</v>
      </c>
      <c r="AG13" s="119">
        <v>2040</v>
      </c>
      <c r="AH13" s="119">
        <v>2041</v>
      </c>
      <c r="AI13" s="119">
        <v>2042</v>
      </c>
      <c r="AJ13" s="119">
        <v>2043</v>
      </c>
      <c r="AK13" s="119">
        <v>2044</v>
      </c>
      <c r="AL13" s="119">
        <v>2045</v>
      </c>
      <c r="AM13" s="119">
        <v>2046</v>
      </c>
      <c r="AN13" s="119">
        <v>2047</v>
      </c>
      <c r="AO13" s="119">
        <v>2048</v>
      </c>
      <c r="AP13" s="119">
        <v>2049</v>
      </c>
      <c r="AQ13" s="119">
        <v>2050</v>
      </c>
      <c r="AR13" s="119">
        <v>2051</v>
      </c>
      <c r="AS13" s="119">
        <v>2052</v>
      </c>
      <c r="AT13" s="119">
        <v>2053</v>
      </c>
      <c r="AU13" s="119">
        <v>2054</v>
      </c>
      <c r="AV13" s="119">
        <v>2055</v>
      </c>
      <c r="AW13" s="119">
        <v>2056</v>
      </c>
      <c r="AX13" s="119">
        <v>2057</v>
      </c>
      <c r="AY13" s="119">
        <v>2058</v>
      </c>
      <c r="AZ13" s="119">
        <v>2059</v>
      </c>
    </row>
    <row r="14" spans="1:53" s="135" customFormat="1" x14ac:dyDescent="0.2">
      <c r="A14" s="124"/>
      <c r="B14" s="63"/>
      <c r="C14" s="126" t="s">
        <v>23</v>
      </c>
      <c r="D14" s="127" t="s">
        <v>23</v>
      </c>
      <c r="E14" s="128"/>
      <c r="F14" s="129"/>
      <c r="G14" s="130"/>
      <c r="H14" s="128"/>
      <c r="I14" s="128"/>
      <c r="J14" s="128"/>
      <c r="K14" s="131"/>
      <c r="L14" s="131"/>
      <c r="M14" s="132">
        <v>22204.982258064516</v>
      </c>
      <c r="N14" s="133">
        <v>110200.95</v>
      </c>
      <c r="O14" s="133">
        <v>35646.259139784946</v>
      </c>
      <c r="P14" s="133">
        <v>54772.186559139795</v>
      </c>
      <c r="Q14" s="133">
        <v>252569.39086021506</v>
      </c>
      <c r="R14" s="133">
        <v>94585.627419354831</v>
      </c>
      <c r="S14" s="133">
        <v>52807.011827956994</v>
      </c>
      <c r="T14" s="133">
        <v>578575.03602150537</v>
      </c>
      <c r="U14" s="133">
        <v>130913.04677419356</v>
      </c>
      <c r="V14" s="133">
        <v>87590.761827957002</v>
      </c>
      <c r="W14" s="133">
        <v>176939.00107526884</v>
      </c>
      <c r="X14" s="133">
        <v>74961.971505376365</v>
      </c>
      <c r="Y14" s="133">
        <v>229301.48763440861</v>
      </c>
      <c r="Z14" s="133">
        <v>380480.33172043011</v>
      </c>
      <c r="AA14" s="133">
        <v>221822.49569892473</v>
      </c>
      <c r="AB14" s="133">
        <v>56065.197311827978</v>
      </c>
      <c r="AC14" s="133">
        <v>95319.767204301083</v>
      </c>
      <c r="AD14" s="133">
        <v>66093.691935483876</v>
      </c>
      <c r="AE14" s="133">
        <v>60394.377419354852</v>
      </c>
      <c r="AF14" s="133">
        <v>117002.85860215056</v>
      </c>
      <c r="AG14" s="133">
        <v>74972.724193548405</v>
      </c>
      <c r="AH14" s="133">
        <v>154152.56290322583</v>
      </c>
      <c r="AI14" s="133">
        <v>411071.42043010762</v>
      </c>
      <c r="AJ14" s="133">
        <v>178473.53064516131</v>
      </c>
      <c r="AK14" s="133">
        <v>74091.165053763456</v>
      </c>
      <c r="AL14" s="133">
        <v>154689.65967741937</v>
      </c>
      <c r="AM14" s="133">
        <v>55717.226881720446</v>
      </c>
      <c r="AN14" s="133">
        <v>140349.60591397856</v>
      </c>
      <c r="AO14" s="133">
        <v>169122.5360215054</v>
      </c>
      <c r="AP14" s="133">
        <v>134127.58978494626</v>
      </c>
      <c r="AQ14" s="133">
        <v>27489.807526881723</v>
      </c>
      <c r="AR14" s="133">
        <v>90438.853225806481</v>
      </c>
      <c r="AS14" s="133">
        <v>56976.487634408615</v>
      </c>
      <c r="AT14" s="133">
        <v>153274.87473118282</v>
      </c>
      <c r="AU14" s="133">
        <v>264066.31290322583</v>
      </c>
      <c r="AV14" s="133">
        <v>50219.498387096792</v>
      </c>
      <c r="AW14" s="133">
        <v>87843.423118279577</v>
      </c>
      <c r="AX14" s="133">
        <v>556382.83172043029</v>
      </c>
      <c r="AY14" s="133">
        <v>155390.07634408606</v>
      </c>
      <c r="AZ14" s="133">
        <v>73792.374731182819</v>
      </c>
      <c r="BA14" s="134"/>
    </row>
    <row r="15" spans="1:53" s="265" customFormat="1" ht="25.5" customHeight="1" x14ac:dyDescent="0.2">
      <c r="A15" s="259" t="s">
        <v>113</v>
      </c>
      <c r="B15" s="137" t="s">
        <v>114</v>
      </c>
      <c r="C15" s="74" t="s">
        <v>23</v>
      </c>
      <c r="D15" s="75" t="s">
        <v>23</v>
      </c>
      <c r="E15" s="260"/>
      <c r="F15" s="260"/>
      <c r="G15" s="261"/>
      <c r="H15" s="260"/>
      <c r="I15" s="260"/>
      <c r="J15" s="260"/>
      <c r="K15" s="262"/>
      <c r="L15" s="262"/>
      <c r="M15" s="263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4"/>
    </row>
    <row r="16" spans="1:53" s="258" customFormat="1" ht="102" x14ac:dyDescent="0.2">
      <c r="A16" s="72"/>
      <c r="B16" s="242" t="s">
        <v>115</v>
      </c>
      <c r="C16" s="74" t="s">
        <v>23</v>
      </c>
      <c r="D16" s="75" t="s">
        <v>23</v>
      </c>
      <c r="E16" s="76"/>
      <c r="F16" s="76"/>
      <c r="G16" s="77"/>
      <c r="H16" s="76"/>
      <c r="I16" s="76"/>
      <c r="J16" s="76"/>
      <c r="K16" s="78"/>
      <c r="L16" s="79"/>
      <c r="M16" s="231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</row>
    <row r="17" spans="1:53" s="265" customFormat="1" x14ac:dyDescent="0.2">
      <c r="A17" s="266"/>
      <c r="B17" s="267"/>
      <c r="C17" s="268" t="s">
        <v>23</v>
      </c>
      <c r="D17" s="269" t="s">
        <v>23</v>
      </c>
      <c r="E17" s="270"/>
      <c r="F17" s="270"/>
      <c r="G17" s="271"/>
      <c r="H17" s="270"/>
      <c r="I17" s="270"/>
      <c r="J17" s="272"/>
      <c r="K17" s="273"/>
      <c r="L17" s="273"/>
      <c r="M17" s="274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64"/>
    </row>
    <row r="18" spans="1:53" s="265" customFormat="1" x14ac:dyDescent="0.2">
      <c r="A18" s="275"/>
      <c r="B18" s="276"/>
      <c r="C18" s="74" t="s">
        <v>23</v>
      </c>
      <c r="D18" s="75" t="s">
        <v>23</v>
      </c>
      <c r="E18" s="264"/>
      <c r="F18" s="264"/>
      <c r="G18" s="277"/>
      <c r="H18" s="264"/>
      <c r="I18" s="264"/>
      <c r="J18" s="260"/>
      <c r="K18" s="262"/>
      <c r="L18" s="262"/>
      <c r="M18" s="263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4"/>
    </row>
    <row r="19" spans="1:53" s="135" customFormat="1" ht="25.5" customHeight="1" x14ac:dyDescent="0.2">
      <c r="A19" s="136">
        <v>24</v>
      </c>
      <c r="B19" s="137" t="s">
        <v>40</v>
      </c>
      <c r="C19" s="126" t="s">
        <v>23</v>
      </c>
      <c r="D19" s="127" t="s">
        <v>23</v>
      </c>
      <c r="E19" s="128"/>
      <c r="F19" s="128"/>
      <c r="G19" s="130"/>
      <c r="H19" s="128"/>
      <c r="I19" s="128"/>
      <c r="J19" s="128"/>
      <c r="K19" s="71"/>
      <c r="L19" s="71"/>
      <c r="M19" s="138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39"/>
    </row>
    <row r="20" spans="1:53" s="283" customFormat="1" x14ac:dyDescent="0.2">
      <c r="A20" s="72"/>
      <c r="B20" s="281" t="s">
        <v>85</v>
      </c>
      <c r="C20" s="74" t="s">
        <v>23</v>
      </c>
      <c r="D20" s="75" t="s">
        <v>23</v>
      </c>
      <c r="E20" s="76"/>
      <c r="F20" s="76"/>
      <c r="G20" s="77"/>
      <c r="H20" s="76"/>
      <c r="I20" s="76"/>
      <c r="J20" s="76"/>
      <c r="K20" s="78"/>
      <c r="L20" s="79"/>
      <c r="M20" s="70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1:53" s="239" customFormat="1" x14ac:dyDescent="0.2">
      <c r="A21" s="72" t="s">
        <v>4</v>
      </c>
      <c r="B21" s="63" t="s">
        <v>215</v>
      </c>
      <c r="C21" s="64" t="s">
        <v>14</v>
      </c>
      <c r="D21" s="60" t="s">
        <v>53</v>
      </c>
      <c r="E21" s="65">
        <v>1</v>
      </c>
      <c r="F21" s="64" t="s">
        <v>160</v>
      </c>
      <c r="G21" s="235">
        <v>6800</v>
      </c>
      <c r="H21" s="64">
        <v>50</v>
      </c>
      <c r="I21" s="66">
        <v>1980</v>
      </c>
      <c r="J21" s="67"/>
      <c r="K21" s="68">
        <v>136</v>
      </c>
      <c r="L21" s="69">
        <v>5440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  <c r="W21" s="70">
        <v>6800.0000000000009</v>
      </c>
      <c r="X21" s="70">
        <v>0</v>
      </c>
      <c r="Y21" s="70">
        <v>0</v>
      </c>
      <c r="Z21" s="70">
        <v>0</v>
      </c>
      <c r="AA21" s="70">
        <v>0</v>
      </c>
      <c r="AB21" s="70">
        <v>0</v>
      </c>
      <c r="AC21" s="70">
        <v>0</v>
      </c>
      <c r="AD21" s="70">
        <v>0</v>
      </c>
      <c r="AE21" s="70">
        <v>0</v>
      </c>
      <c r="AF21" s="70">
        <v>0</v>
      </c>
      <c r="AG21" s="70">
        <v>0</v>
      </c>
      <c r="AH21" s="70">
        <v>0</v>
      </c>
      <c r="AI21" s="70">
        <v>0</v>
      </c>
      <c r="AJ21" s="70">
        <v>0</v>
      </c>
      <c r="AK21" s="70">
        <v>0</v>
      </c>
      <c r="AL21" s="70">
        <v>0</v>
      </c>
      <c r="AM21" s="70">
        <v>0</v>
      </c>
      <c r="AN21" s="70">
        <v>0</v>
      </c>
      <c r="AO21" s="70">
        <v>0</v>
      </c>
      <c r="AP21" s="70">
        <v>0</v>
      </c>
      <c r="AQ21" s="70">
        <v>0</v>
      </c>
      <c r="AR21" s="70">
        <v>0</v>
      </c>
      <c r="AS21" s="70">
        <v>0</v>
      </c>
      <c r="AT21" s="70">
        <v>0</v>
      </c>
      <c r="AU21" s="70">
        <v>0</v>
      </c>
      <c r="AV21" s="70">
        <v>0</v>
      </c>
      <c r="AW21" s="70">
        <v>0</v>
      </c>
      <c r="AX21" s="70">
        <v>0</v>
      </c>
      <c r="AY21" s="70">
        <v>0</v>
      </c>
      <c r="AZ21" s="70">
        <v>0</v>
      </c>
    </row>
    <row r="22" spans="1:53" s="239" customFormat="1" x14ac:dyDescent="0.2">
      <c r="A22" s="72"/>
      <c r="B22" s="237" t="s">
        <v>98</v>
      </c>
      <c r="C22" s="74" t="s">
        <v>14</v>
      </c>
      <c r="D22" s="75" t="s">
        <v>53</v>
      </c>
      <c r="E22" s="76"/>
      <c r="F22" s="76"/>
      <c r="G22" s="77"/>
      <c r="H22" s="76"/>
      <c r="I22" s="76"/>
      <c r="J22" s="76"/>
      <c r="K22" s="78"/>
      <c r="L22" s="79"/>
      <c r="M22" s="70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1:53" s="283" customFormat="1" x14ac:dyDescent="0.2">
      <c r="A23" s="72" t="s">
        <v>4</v>
      </c>
      <c r="B23" s="63" t="s">
        <v>216</v>
      </c>
      <c r="C23" s="64" t="s">
        <v>14</v>
      </c>
      <c r="D23" s="60" t="s">
        <v>53</v>
      </c>
      <c r="E23" s="65">
        <v>1</v>
      </c>
      <c r="F23" s="64" t="s">
        <v>160</v>
      </c>
      <c r="G23" s="226">
        <v>8500</v>
      </c>
      <c r="H23" s="64">
        <v>35</v>
      </c>
      <c r="I23" s="66">
        <v>2030</v>
      </c>
      <c r="J23" s="67"/>
      <c r="K23" s="68">
        <v>242.85714285714286</v>
      </c>
      <c r="L23" s="69">
        <v>6071.4285714285716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0</v>
      </c>
      <c r="W23" s="70">
        <v>8500.0000000000018</v>
      </c>
      <c r="X23" s="70">
        <v>0</v>
      </c>
      <c r="Y23" s="70">
        <v>0</v>
      </c>
      <c r="Z23" s="70">
        <v>0</v>
      </c>
      <c r="AA23" s="70">
        <v>0</v>
      </c>
      <c r="AB23" s="70">
        <v>0</v>
      </c>
      <c r="AC23" s="70">
        <v>0</v>
      </c>
      <c r="AD23" s="70">
        <v>0</v>
      </c>
      <c r="AE23" s="70">
        <v>0</v>
      </c>
      <c r="AF23" s="70">
        <v>0</v>
      </c>
      <c r="AG23" s="70">
        <v>0</v>
      </c>
      <c r="AH23" s="70">
        <v>0</v>
      </c>
      <c r="AI23" s="70">
        <v>0</v>
      </c>
      <c r="AJ23" s="70">
        <v>0</v>
      </c>
      <c r="AK23" s="70">
        <v>0</v>
      </c>
      <c r="AL23" s="70">
        <v>0</v>
      </c>
      <c r="AM23" s="70">
        <v>0</v>
      </c>
      <c r="AN23" s="70">
        <v>0</v>
      </c>
      <c r="AO23" s="70">
        <v>0</v>
      </c>
      <c r="AP23" s="70">
        <v>0</v>
      </c>
      <c r="AQ23" s="70">
        <v>0</v>
      </c>
      <c r="AR23" s="70">
        <v>0</v>
      </c>
      <c r="AS23" s="70">
        <v>0</v>
      </c>
      <c r="AT23" s="70">
        <v>0</v>
      </c>
      <c r="AU23" s="70">
        <v>0</v>
      </c>
      <c r="AV23" s="70">
        <v>0</v>
      </c>
      <c r="AW23" s="70">
        <v>0</v>
      </c>
      <c r="AX23" s="70">
        <v>0</v>
      </c>
      <c r="AY23" s="70">
        <v>0</v>
      </c>
      <c r="AZ23" s="70">
        <v>0</v>
      </c>
    </row>
    <row r="24" spans="1:53" s="283" customFormat="1" x14ac:dyDescent="0.2">
      <c r="A24" s="72"/>
      <c r="B24" s="237" t="s">
        <v>159</v>
      </c>
      <c r="C24" s="74" t="s">
        <v>14</v>
      </c>
      <c r="D24" s="75" t="s">
        <v>53</v>
      </c>
      <c r="E24" s="76"/>
      <c r="F24" s="76"/>
      <c r="G24" s="77"/>
      <c r="H24" s="76"/>
      <c r="I24" s="76"/>
      <c r="J24" s="76"/>
      <c r="K24" s="78"/>
      <c r="L24" s="79"/>
      <c r="M24" s="70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</row>
    <row r="25" spans="1:53" s="283" customFormat="1" x14ac:dyDescent="0.2">
      <c r="A25" s="72"/>
      <c r="B25" s="73"/>
      <c r="C25" s="74" t="s">
        <v>23</v>
      </c>
      <c r="D25" s="75" t="s">
        <v>23</v>
      </c>
      <c r="E25" s="76"/>
      <c r="F25" s="76"/>
      <c r="G25" s="77"/>
      <c r="H25" s="76"/>
      <c r="I25" s="76"/>
      <c r="J25" s="76"/>
      <c r="K25" s="78"/>
      <c r="L25" s="79"/>
      <c r="M25" s="70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</row>
    <row r="26" spans="1:53" s="283" customFormat="1" x14ac:dyDescent="0.2">
      <c r="A26" s="72"/>
      <c r="B26" s="281" t="s">
        <v>89</v>
      </c>
      <c r="C26" s="74" t="s">
        <v>23</v>
      </c>
      <c r="D26" s="75" t="s">
        <v>23</v>
      </c>
      <c r="E26" s="76"/>
      <c r="F26" s="76"/>
      <c r="G26" s="77"/>
      <c r="H26" s="76"/>
      <c r="I26" s="76"/>
      <c r="J26" s="76"/>
      <c r="K26" s="78"/>
      <c r="L26" s="79"/>
      <c r="M26" s="70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</row>
    <row r="27" spans="1:53" s="283" customFormat="1" x14ac:dyDescent="0.2">
      <c r="A27" s="72" t="s">
        <v>4</v>
      </c>
      <c r="B27" s="63" t="s">
        <v>217</v>
      </c>
      <c r="C27" s="64" t="s">
        <v>14</v>
      </c>
      <c r="D27" s="60" t="s">
        <v>53</v>
      </c>
      <c r="E27" s="65">
        <v>1</v>
      </c>
      <c r="F27" s="64" t="s">
        <v>160</v>
      </c>
      <c r="G27" s="226">
        <v>1912.5</v>
      </c>
      <c r="H27" s="64">
        <v>30</v>
      </c>
      <c r="I27" s="66">
        <v>2035</v>
      </c>
      <c r="J27" s="67"/>
      <c r="K27" s="68">
        <v>63.75</v>
      </c>
      <c r="L27" s="69">
        <v>956.25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  <c r="W27" s="70">
        <v>0</v>
      </c>
      <c r="X27" s="70">
        <v>0</v>
      </c>
      <c r="Y27" s="70">
        <v>0</v>
      </c>
      <c r="Z27" s="70">
        <v>0</v>
      </c>
      <c r="AA27" s="70">
        <v>0</v>
      </c>
      <c r="AB27" s="70">
        <v>1912.5000000000005</v>
      </c>
      <c r="AC27" s="70">
        <v>0</v>
      </c>
      <c r="AD27" s="70">
        <v>0</v>
      </c>
      <c r="AE27" s="70">
        <v>0</v>
      </c>
      <c r="AF27" s="70">
        <v>0</v>
      </c>
      <c r="AG27" s="70">
        <v>0</v>
      </c>
      <c r="AH27" s="70">
        <v>0</v>
      </c>
      <c r="AI27" s="70">
        <v>0</v>
      </c>
      <c r="AJ27" s="70">
        <v>0</v>
      </c>
      <c r="AK27" s="70">
        <v>0</v>
      </c>
      <c r="AL27" s="70">
        <v>0</v>
      </c>
      <c r="AM27" s="70">
        <v>0</v>
      </c>
      <c r="AN27" s="70">
        <v>0</v>
      </c>
      <c r="AO27" s="70">
        <v>0</v>
      </c>
      <c r="AP27" s="70">
        <v>0</v>
      </c>
      <c r="AQ27" s="70">
        <v>0</v>
      </c>
      <c r="AR27" s="70">
        <v>0</v>
      </c>
      <c r="AS27" s="70">
        <v>0</v>
      </c>
      <c r="AT27" s="70">
        <v>0</v>
      </c>
      <c r="AU27" s="70">
        <v>0</v>
      </c>
      <c r="AV27" s="70">
        <v>0</v>
      </c>
      <c r="AW27" s="70">
        <v>0</v>
      </c>
      <c r="AX27" s="70">
        <v>0</v>
      </c>
      <c r="AY27" s="70">
        <v>0</v>
      </c>
      <c r="AZ27" s="70">
        <v>0</v>
      </c>
    </row>
    <row r="28" spans="1:53" s="135" customFormat="1" x14ac:dyDescent="0.2">
      <c r="A28" s="140"/>
      <c r="B28" s="141"/>
      <c r="C28" s="142" t="s">
        <v>23</v>
      </c>
      <c r="D28" s="143" t="s">
        <v>23</v>
      </c>
      <c r="E28" s="144"/>
      <c r="F28" s="144"/>
      <c r="G28" s="145"/>
      <c r="H28" s="144"/>
      <c r="I28" s="144"/>
      <c r="J28" s="146"/>
      <c r="K28" s="147"/>
      <c r="L28" s="147"/>
      <c r="M28" s="148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39"/>
    </row>
    <row r="29" spans="1:53" s="158" customFormat="1" ht="38.25" customHeight="1" x14ac:dyDescent="0.2">
      <c r="A29" s="149">
        <v>25</v>
      </c>
      <c r="B29" s="150" t="s">
        <v>3</v>
      </c>
      <c r="C29" s="151" t="s">
        <v>23</v>
      </c>
      <c r="D29" s="152" t="s">
        <v>23</v>
      </c>
      <c r="E29" s="153"/>
      <c r="F29" s="153"/>
      <c r="G29" s="154"/>
      <c r="H29" s="153"/>
      <c r="I29" s="153"/>
      <c r="J29" s="153"/>
      <c r="K29" s="155"/>
      <c r="L29" s="155"/>
      <c r="M29" s="156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7"/>
    </row>
    <row r="30" spans="1:53" s="239" customFormat="1" x14ac:dyDescent="0.2">
      <c r="A30" s="72"/>
      <c r="B30" s="281" t="s">
        <v>85</v>
      </c>
      <c r="C30" s="74" t="s">
        <v>23</v>
      </c>
      <c r="D30" s="75" t="s">
        <v>23</v>
      </c>
      <c r="E30" s="76"/>
      <c r="F30" s="76"/>
      <c r="G30" s="77"/>
      <c r="H30" s="76"/>
      <c r="I30" s="76"/>
      <c r="J30" s="76"/>
      <c r="K30" s="78"/>
      <c r="L30" s="79"/>
      <c r="M30" s="70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</row>
    <row r="31" spans="1:53" s="239" customFormat="1" x14ac:dyDescent="0.2">
      <c r="A31" s="72" t="s">
        <v>4</v>
      </c>
      <c r="B31" s="63" t="s">
        <v>218</v>
      </c>
      <c r="C31" s="64" t="s">
        <v>10</v>
      </c>
      <c r="D31" s="60" t="s">
        <v>53</v>
      </c>
      <c r="E31" s="65">
        <v>562</v>
      </c>
      <c r="F31" s="64" t="s">
        <v>219</v>
      </c>
      <c r="G31" s="226">
        <v>29.75</v>
      </c>
      <c r="H31" s="64">
        <v>10</v>
      </c>
      <c r="I31" s="66">
        <v>2032</v>
      </c>
      <c r="J31" s="67"/>
      <c r="K31" s="68">
        <v>1671.95</v>
      </c>
      <c r="L31" s="69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70">
        <v>0</v>
      </c>
      <c r="W31" s="70">
        <v>0</v>
      </c>
      <c r="X31" s="70">
        <v>0</v>
      </c>
      <c r="Y31" s="70">
        <v>16719.500000000004</v>
      </c>
      <c r="Z31" s="70">
        <v>0</v>
      </c>
      <c r="AA31" s="70">
        <v>0</v>
      </c>
      <c r="AB31" s="70">
        <v>0</v>
      </c>
      <c r="AC31" s="70">
        <v>0</v>
      </c>
      <c r="AD31" s="70">
        <v>0</v>
      </c>
      <c r="AE31" s="70">
        <v>0</v>
      </c>
      <c r="AF31" s="70">
        <v>0</v>
      </c>
      <c r="AG31" s="70">
        <v>0</v>
      </c>
      <c r="AH31" s="70">
        <v>0</v>
      </c>
      <c r="AI31" s="70">
        <v>16719.500000000004</v>
      </c>
      <c r="AJ31" s="70">
        <v>0</v>
      </c>
      <c r="AK31" s="70">
        <v>0</v>
      </c>
      <c r="AL31" s="70">
        <v>0</v>
      </c>
      <c r="AM31" s="70">
        <v>0</v>
      </c>
      <c r="AN31" s="70">
        <v>0</v>
      </c>
      <c r="AO31" s="70">
        <v>0</v>
      </c>
      <c r="AP31" s="70">
        <v>0</v>
      </c>
      <c r="AQ31" s="70">
        <v>0</v>
      </c>
      <c r="AR31" s="70">
        <v>0</v>
      </c>
      <c r="AS31" s="70">
        <v>16719.500000000007</v>
      </c>
      <c r="AT31" s="70">
        <v>0</v>
      </c>
      <c r="AU31" s="70">
        <v>0</v>
      </c>
      <c r="AV31" s="70">
        <v>0</v>
      </c>
      <c r="AW31" s="70">
        <v>0</v>
      </c>
      <c r="AX31" s="70">
        <v>0</v>
      </c>
      <c r="AY31" s="70">
        <v>0</v>
      </c>
      <c r="AZ31" s="70">
        <v>0</v>
      </c>
    </row>
    <row r="32" spans="1:53" s="239" customFormat="1" x14ac:dyDescent="0.2">
      <c r="A32" s="72" t="s">
        <v>4</v>
      </c>
      <c r="B32" s="63" t="s">
        <v>220</v>
      </c>
      <c r="C32" s="64" t="s">
        <v>16</v>
      </c>
      <c r="D32" s="60" t="s">
        <v>53</v>
      </c>
      <c r="E32" s="65">
        <v>562</v>
      </c>
      <c r="F32" s="64" t="s">
        <v>219</v>
      </c>
      <c r="G32" s="226">
        <v>85</v>
      </c>
      <c r="H32" s="64">
        <v>30</v>
      </c>
      <c r="I32" s="66">
        <v>2040</v>
      </c>
      <c r="J32" s="67"/>
      <c r="K32" s="68">
        <v>1592.3333333333333</v>
      </c>
      <c r="L32" s="69">
        <v>15923.333333333336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70">
        <v>0</v>
      </c>
      <c r="W32" s="70">
        <v>0</v>
      </c>
      <c r="X32" s="70">
        <v>0</v>
      </c>
      <c r="Y32" s="70">
        <v>0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70">
        <v>0</v>
      </c>
      <c r="AF32" s="70">
        <v>0</v>
      </c>
      <c r="AG32" s="70">
        <v>47770.000000000007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v>0</v>
      </c>
      <c r="AT32" s="70">
        <v>0</v>
      </c>
      <c r="AU32" s="70">
        <v>0</v>
      </c>
      <c r="AV32" s="70">
        <v>0</v>
      </c>
      <c r="AW32" s="70">
        <v>0</v>
      </c>
      <c r="AX32" s="70">
        <v>0</v>
      </c>
      <c r="AY32" s="70">
        <v>0</v>
      </c>
      <c r="AZ32" s="70">
        <v>0</v>
      </c>
    </row>
    <row r="33" spans="1:52" s="239" customFormat="1" x14ac:dyDescent="0.2">
      <c r="A33" s="72" t="s">
        <v>4</v>
      </c>
      <c r="B33" s="63" t="s">
        <v>221</v>
      </c>
      <c r="C33" s="64" t="s">
        <v>10</v>
      </c>
      <c r="D33" s="60" t="s">
        <v>53</v>
      </c>
      <c r="E33" s="65">
        <v>1771</v>
      </c>
      <c r="F33" s="64" t="s">
        <v>219</v>
      </c>
      <c r="G33" s="226">
        <v>1.2749999999999999</v>
      </c>
      <c r="H33" s="64">
        <v>5</v>
      </c>
      <c r="I33" s="66">
        <v>2019</v>
      </c>
      <c r="J33" s="67"/>
      <c r="K33" s="68">
        <v>451.6049999999999</v>
      </c>
      <c r="L33" s="69">
        <v>451.60499999999996</v>
      </c>
      <c r="M33" s="70">
        <v>0</v>
      </c>
      <c r="N33" s="70">
        <v>0</v>
      </c>
      <c r="O33" s="70">
        <v>0</v>
      </c>
      <c r="P33" s="70">
        <v>0</v>
      </c>
      <c r="Q33" s="70">
        <v>2258.0249999999996</v>
      </c>
      <c r="R33" s="70">
        <v>0</v>
      </c>
      <c r="S33" s="70">
        <v>0</v>
      </c>
      <c r="T33" s="70">
        <v>0</v>
      </c>
      <c r="U33" s="70">
        <v>0</v>
      </c>
      <c r="V33" s="70">
        <v>2258.0249999999996</v>
      </c>
      <c r="W33" s="70">
        <v>0</v>
      </c>
      <c r="X33" s="70">
        <v>0</v>
      </c>
      <c r="Y33" s="70">
        <v>0</v>
      </c>
      <c r="Z33" s="70">
        <v>0</v>
      </c>
      <c r="AA33" s="70">
        <v>2258.0249999999996</v>
      </c>
      <c r="AB33" s="70">
        <v>0</v>
      </c>
      <c r="AC33" s="70">
        <v>0</v>
      </c>
      <c r="AD33" s="70">
        <v>0</v>
      </c>
      <c r="AE33" s="70">
        <v>0</v>
      </c>
      <c r="AF33" s="70">
        <v>2258.0250000000005</v>
      </c>
      <c r="AG33" s="70">
        <v>0</v>
      </c>
      <c r="AH33" s="70">
        <v>0</v>
      </c>
      <c r="AI33" s="70">
        <v>0</v>
      </c>
      <c r="AJ33" s="70">
        <v>0</v>
      </c>
      <c r="AK33" s="70">
        <v>2258.0250000000005</v>
      </c>
      <c r="AL33" s="70">
        <v>0</v>
      </c>
      <c r="AM33" s="70">
        <v>0</v>
      </c>
      <c r="AN33" s="70">
        <v>0</v>
      </c>
      <c r="AO33" s="70">
        <v>0</v>
      </c>
      <c r="AP33" s="70">
        <v>2258.0250000000001</v>
      </c>
      <c r="AQ33" s="70">
        <v>0</v>
      </c>
      <c r="AR33" s="70">
        <v>0</v>
      </c>
      <c r="AS33" s="70">
        <v>0</v>
      </c>
      <c r="AT33" s="70">
        <v>0</v>
      </c>
      <c r="AU33" s="70">
        <v>2258.0250000000001</v>
      </c>
      <c r="AV33" s="70">
        <v>0</v>
      </c>
      <c r="AW33" s="70">
        <v>0</v>
      </c>
      <c r="AX33" s="70">
        <v>0</v>
      </c>
      <c r="AY33" s="70">
        <v>0</v>
      </c>
      <c r="AZ33" s="70">
        <v>2258.0250000000005</v>
      </c>
    </row>
    <row r="34" spans="1:52" s="283" customFormat="1" x14ac:dyDescent="0.2">
      <c r="A34" s="72" t="s">
        <v>4</v>
      </c>
      <c r="B34" s="63" t="s">
        <v>222</v>
      </c>
      <c r="C34" s="64" t="s">
        <v>14</v>
      </c>
      <c r="D34" s="60" t="s">
        <v>53</v>
      </c>
      <c r="E34" s="65">
        <v>89</v>
      </c>
      <c r="F34" s="223" t="s">
        <v>199</v>
      </c>
      <c r="G34" s="226">
        <v>38.25</v>
      </c>
      <c r="H34" s="64">
        <v>10</v>
      </c>
      <c r="I34" s="66">
        <v>2019</v>
      </c>
      <c r="J34" s="67"/>
      <c r="K34" s="68">
        <v>340.42500000000001</v>
      </c>
      <c r="L34" s="69">
        <v>340.42500000000001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0</v>
      </c>
      <c r="S34" s="70">
        <v>0</v>
      </c>
      <c r="T34" s="70">
        <v>0</v>
      </c>
      <c r="U34" s="70">
        <v>0</v>
      </c>
      <c r="V34" s="70">
        <v>3404.25</v>
      </c>
      <c r="W34" s="70">
        <v>0</v>
      </c>
      <c r="X34" s="70">
        <v>0</v>
      </c>
      <c r="Y34" s="70">
        <v>0</v>
      </c>
      <c r="Z34" s="70">
        <v>0</v>
      </c>
      <c r="AA34" s="70">
        <v>0</v>
      </c>
      <c r="AB34" s="70">
        <v>0</v>
      </c>
      <c r="AC34" s="70">
        <v>0</v>
      </c>
      <c r="AD34" s="70">
        <v>0</v>
      </c>
      <c r="AE34" s="70">
        <v>0</v>
      </c>
      <c r="AF34" s="70">
        <v>3404.2500000000014</v>
      </c>
      <c r="AG34" s="70">
        <v>0</v>
      </c>
      <c r="AH34" s="70">
        <v>0</v>
      </c>
      <c r="AI34" s="70">
        <v>0</v>
      </c>
      <c r="AJ34" s="70">
        <v>0</v>
      </c>
      <c r="AK34" s="70">
        <v>0</v>
      </c>
      <c r="AL34" s="70">
        <v>0</v>
      </c>
      <c r="AM34" s="70">
        <v>0</v>
      </c>
      <c r="AN34" s="70">
        <v>0</v>
      </c>
      <c r="AO34" s="70">
        <v>0</v>
      </c>
      <c r="AP34" s="70">
        <v>3404.2500000000009</v>
      </c>
      <c r="AQ34" s="70">
        <v>0</v>
      </c>
      <c r="AR34" s="70">
        <v>0</v>
      </c>
      <c r="AS34" s="70">
        <v>0</v>
      </c>
      <c r="AT34" s="70">
        <v>0</v>
      </c>
      <c r="AU34" s="70">
        <v>0</v>
      </c>
      <c r="AV34" s="70">
        <v>0</v>
      </c>
      <c r="AW34" s="70">
        <v>0</v>
      </c>
      <c r="AX34" s="70">
        <v>0</v>
      </c>
      <c r="AY34" s="70">
        <v>0</v>
      </c>
      <c r="AZ34" s="70">
        <v>3404.2500000000018</v>
      </c>
    </row>
    <row r="35" spans="1:52" s="283" customFormat="1" x14ac:dyDescent="0.2">
      <c r="A35" s="72" t="s">
        <v>4</v>
      </c>
      <c r="B35" s="63" t="s">
        <v>223</v>
      </c>
      <c r="C35" s="64" t="s">
        <v>14</v>
      </c>
      <c r="D35" s="60" t="s">
        <v>53</v>
      </c>
      <c r="E35" s="65">
        <v>1</v>
      </c>
      <c r="F35" s="64" t="s">
        <v>88</v>
      </c>
      <c r="G35" s="235">
        <v>1000</v>
      </c>
      <c r="H35" s="64">
        <v>20</v>
      </c>
      <c r="I35" s="66">
        <v>2019</v>
      </c>
      <c r="J35" s="67"/>
      <c r="K35" s="68">
        <v>50</v>
      </c>
      <c r="L35" s="69">
        <v>50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0</v>
      </c>
      <c r="S35" s="70">
        <v>0</v>
      </c>
      <c r="T35" s="70">
        <v>0</v>
      </c>
      <c r="U35" s="70">
        <v>0</v>
      </c>
      <c r="V35" s="70">
        <v>0</v>
      </c>
      <c r="W35" s="70">
        <v>0</v>
      </c>
      <c r="X35" s="70">
        <v>0</v>
      </c>
      <c r="Y35" s="70">
        <v>0</v>
      </c>
      <c r="Z35" s="70">
        <v>0</v>
      </c>
      <c r="AA35" s="70">
        <v>0</v>
      </c>
      <c r="AB35" s="70">
        <v>0</v>
      </c>
      <c r="AC35" s="70">
        <v>0</v>
      </c>
      <c r="AD35" s="70">
        <v>0</v>
      </c>
      <c r="AE35" s="70">
        <v>0</v>
      </c>
      <c r="AF35" s="70">
        <v>1000.0000000000003</v>
      </c>
      <c r="AG35" s="70">
        <v>0</v>
      </c>
      <c r="AH35" s="70">
        <v>0</v>
      </c>
      <c r="AI35" s="70">
        <v>0</v>
      </c>
      <c r="AJ35" s="70">
        <v>0</v>
      </c>
      <c r="AK35" s="70">
        <v>0</v>
      </c>
      <c r="AL35" s="70">
        <v>0</v>
      </c>
      <c r="AM35" s="70">
        <v>0</v>
      </c>
      <c r="AN35" s="70">
        <v>0</v>
      </c>
      <c r="AO35" s="70">
        <v>0</v>
      </c>
      <c r="AP35" s="70">
        <v>0</v>
      </c>
      <c r="AQ35" s="70">
        <v>0</v>
      </c>
      <c r="AR35" s="70">
        <v>0</v>
      </c>
      <c r="AS35" s="70">
        <v>0</v>
      </c>
      <c r="AT35" s="70">
        <v>0</v>
      </c>
      <c r="AU35" s="70">
        <v>0</v>
      </c>
      <c r="AV35" s="70">
        <v>0</v>
      </c>
      <c r="AW35" s="70">
        <v>0</v>
      </c>
      <c r="AX35" s="70">
        <v>0</v>
      </c>
      <c r="AY35" s="70">
        <v>0</v>
      </c>
      <c r="AZ35" s="70">
        <v>1000.0000000000005</v>
      </c>
    </row>
    <row r="36" spans="1:52" s="239" customFormat="1" ht="12.75" customHeight="1" x14ac:dyDescent="0.2">
      <c r="A36" s="72" t="s">
        <v>4</v>
      </c>
      <c r="B36" s="63" t="s">
        <v>224</v>
      </c>
      <c r="C36" s="64" t="s">
        <v>16</v>
      </c>
      <c r="D36" s="60" t="s">
        <v>53</v>
      </c>
      <c r="E36" s="65">
        <v>39</v>
      </c>
      <c r="F36" s="64" t="s">
        <v>219</v>
      </c>
      <c r="G36" s="226">
        <v>658.75</v>
      </c>
      <c r="H36" s="64">
        <v>40</v>
      </c>
      <c r="I36" s="66">
        <v>2032</v>
      </c>
      <c r="J36" s="67"/>
      <c r="K36" s="68">
        <v>642.28125</v>
      </c>
      <c r="L36" s="69">
        <v>17983.875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70">
        <v>0</v>
      </c>
      <c r="S36" s="70">
        <v>0</v>
      </c>
      <c r="T36" s="70">
        <v>0</v>
      </c>
      <c r="U36" s="70">
        <v>0</v>
      </c>
      <c r="V36" s="70">
        <v>0</v>
      </c>
      <c r="W36" s="70">
        <v>0</v>
      </c>
      <c r="X36" s="70">
        <v>0</v>
      </c>
      <c r="Y36" s="70">
        <v>25691.250000000004</v>
      </c>
      <c r="Z36" s="70">
        <v>0</v>
      </c>
      <c r="AA36" s="70">
        <v>0</v>
      </c>
      <c r="AB36" s="70">
        <v>0</v>
      </c>
      <c r="AC36" s="70">
        <v>0</v>
      </c>
      <c r="AD36" s="70">
        <v>0</v>
      </c>
      <c r="AE36" s="70">
        <v>0</v>
      </c>
      <c r="AF36" s="70">
        <v>0</v>
      </c>
      <c r="AG36" s="70">
        <v>0</v>
      </c>
      <c r="AH36" s="70">
        <v>0</v>
      </c>
      <c r="AI36" s="70">
        <v>0</v>
      </c>
      <c r="AJ36" s="70">
        <v>0</v>
      </c>
      <c r="AK36" s="70">
        <v>0</v>
      </c>
      <c r="AL36" s="70">
        <v>0</v>
      </c>
      <c r="AM36" s="70">
        <v>0</v>
      </c>
      <c r="AN36" s="70">
        <v>0</v>
      </c>
      <c r="AO36" s="70">
        <v>0</v>
      </c>
      <c r="AP36" s="70">
        <v>0</v>
      </c>
      <c r="AQ36" s="70">
        <v>0</v>
      </c>
      <c r="AR36" s="70">
        <v>0</v>
      </c>
      <c r="AS36" s="70">
        <v>0</v>
      </c>
      <c r="AT36" s="70">
        <v>0</v>
      </c>
      <c r="AU36" s="70">
        <v>0</v>
      </c>
      <c r="AV36" s="70">
        <v>0</v>
      </c>
      <c r="AW36" s="70">
        <v>0</v>
      </c>
      <c r="AX36" s="70">
        <v>0</v>
      </c>
      <c r="AY36" s="70">
        <v>0</v>
      </c>
      <c r="AZ36" s="70">
        <v>0</v>
      </c>
    </row>
    <row r="37" spans="1:52" s="239" customFormat="1" ht="25.5" x14ac:dyDescent="0.2">
      <c r="A37" s="72" t="s">
        <v>4</v>
      </c>
      <c r="B37" s="63" t="s">
        <v>225</v>
      </c>
      <c r="C37" s="64" t="s">
        <v>10</v>
      </c>
      <c r="D37" s="60" t="s">
        <v>53</v>
      </c>
      <c r="E37" s="65">
        <v>39</v>
      </c>
      <c r="F37" s="64" t="s">
        <v>219</v>
      </c>
      <c r="G37" s="226">
        <v>29.75</v>
      </c>
      <c r="H37" s="64">
        <v>5</v>
      </c>
      <c r="I37" s="66">
        <v>2019</v>
      </c>
      <c r="J37" s="67"/>
      <c r="K37" s="68">
        <v>232.05</v>
      </c>
      <c r="L37" s="69">
        <v>232.05</v>
      </c>
      <c r="M37" s="70">
        <v>0</v>
      </c>
      <c r="N37" s="70">
        <v>0</v>
      </c>
      <c r="O37" s="70">
        <v>0</v>
      </c>
      <c r="P37" s="70">
        <v>0</v>
      </c>
      <c r="Q37" s="70">
        <v>1160.25</v>
      </c>
      <c r="R37" s="70">
        <v>0</v>
      </c>
      <c r="S37" s="70">
        <v>0</v>
      </c>
      <c r="T37" s="70">
        <v>0</v>
      </c>
      <c r="U37" s="70">
        <v>0</v>
      </c>
      <c r="V37" s="70">
        <v>1160.25</v>
      </c>
      <c r="W37" s="70">
        <v>0</v>
      </c>
      <c r="X37" s="70">
        <v>0</v>
      </c>
      <c r="Y37" s="70">
        <v>0</v>
      </c>
      <c r="Z37" s="70">
        <v>0</v>
      </c>
      <c r="AA37" s="70">
        <v>1160.25</v>
      </c>
      <c r="AB37" s="70">
        <v>0</v>
      </c>
      <c r="AC37" s="70">
        <v>0</v>
      </c>
      <c r="AD37" s="70">
        <v>0</v>
      </c>
      <c r="AE37" s="70">
        <v>0</v>
      </c>
      <c r="AF37" s="70">
        <v>1160.2500000000005</v>
      </c>
      <c r="AG37" s="70">
        <v>0</v>
      </c>
      <c r="AH37" s="70">
        <v>0</v>
      </c>
      <c r="AI37" s="70">
        <v>0</v>
      </c>
      <c r="AJ37" s="70">
        <v>0</v>
      </c>
      <c r="AK37" s="70">
        <v>1160.2500000000005</v>
      </c>
      <c r="AL37" s="70">
        <v>0</v>
      </c>
      <c r="AM37" s="70">
        <v>0</v>
      </c>
      <c r="AN37" s="70">
        <v>0</v>
      </c>
      <c r="AO37" s="70">
        <v>0</v>
      </c>
      <c r="AP37" s="70">
        <v>1160.2500000000005</v>
      </c>
      <c r="AQ37" s="70">
        <v>0</v>
      </c>
      <c r="AR37" s="70">
        <v>0</v>
      </c>
      <c r="AS37" s="70">
        <v>0</v>
      </c>
      <c r="AT37" s="70">
        <v>0</v>
      </c>
      <c r="AU37" s="70">
        <v>1160.2500000000002</v>
      </c>
      <c r="AV37" s="70">
        <v>0</v>
      </c>
      <c r="AW37" s="70">
        <v>0</v>
      </c>
      <c r="AX37" s="70">
        <v>0</v>
      </c>
      <c r="AY37" s="70">
        <v>0</v>
      </c>
      <c r="AZ37" s="70">
        <v>1160.2500000000005</v>
      </c>
    </row>
    <row r="38" spans="1:52" s="232" customFormat="1" ht="25.5" x14ac:dyDescent="0.2">
      <c r="A38" s="221" t="s">
        <v>4</v>
      </c>
      <c r="B38" s="222" t="s">
        <v>226</v>
      </c>
      <c r="C38" s="223" t="s">
        <v>10</v>
      </c>
      <c r="D38" s="224" t="s">
        <v>53</v>
      </c>
      <c r="E38" s="225">
        <v>39</v>
      </c>
      <c r="F38" s="223" t="s">
        <v>219</v>
      </c>
      <c r="G38" s="226">
        <v>19.125</v>
      </c>
      <c r="H38" s="223">
        <v>5</v>
      </c>
      <c r="I38" s="227">
        <v>2022</v>
      </c>
      <c r="J38" s="228"/>
      <c r="K38" s="229">
        <v>149.17500000000001</v>
      </c>
      <c r="L38" s="230">
        <v>447.52499999999998</v>
      </c>
      <c r="M38" s="231">
        <v>0</v>
      </c>
      <c r="N38" s="231">
        <v>0</v>
      </c>
      <c r="O38" s="231">
        <v>745.875</v>
      </c>
      <c r="P38" s="231">
        <v>0</v>
      </c>
      <c r="Q38" s="231">
        <v>0</v>
      </c>
      <c r="R38" s="231">
        <v>0</v>
      </c>
      <c r="S38" s="231">
        <v>0</v>
      </c>
      <c r="T38" s="231">
        <v>745.87500000000011</v>
      </c>
      <c r="U38" s="231">
        <v>0</v>
      </c>
      <c r="V38" s="231">
        <v>0</v>
      </c>
      <c r="W38" s="231">
        <v>0</v>
      </c>
      <c r="X38" s="231">
        <v>0</v>
      </c>
      <c r="Y38" s="231">
        <v>745.87500000000011</v>
      </c>
      <c r="Z38" s="231">
        <v>0</v>
      </c>
      <c r="AA38" s="231">
        <v>0</v>
      </c>
      <c r="AB38" s="231">
        <v>0</v>
      </c>
      <c r="AC38" s="231">
        <v>0</v>
      </c>
      <c r="AD38" s="231">
        <v>745.87500000000011</v>
      </c>
      <c r="AE38" s="231">
        <v>0</v>
      </c>
      <c r="AF38" s="231">
        <v>0</v>
      </c>
      <c r="AG38" s="231">
        <v>0</v>
      </c>
      <c r="AH38" s="231">
        <v>0</v>
      </c>
      <c r="AI38" s="231">
        <v>745.87500000000023</v>
      </c>
      <c r="AJ38" s="231">
        <v>0</v>
      </c>
      <c r="AK38" s="231">
        <v>0</v>
      </c>
      <c r="AL38" s="231">
        <v>0</v>
      </c>
      <c r="AM38" s="231">
        <v>0</v>
      </c>
      <c r="AN38" s="231">
        <v>745.87500000000034</v>
      </c>
      <c r="AO38" s="231">
        <v>0</v>
      </c>
      <c r="AP38" s="231">
        <v>0</v>
      </c>
      <c r="AQ38" s="231">
        <v>0</v>
      </c>
      <c r="AR38" s="231">
        <v>0</v>
      </c>
      <c r="AS38" s="231">
        <v>745.87500000000023</v>
      </c>
      <c r="AT38" s="231">
        <v>0</v>
      </c>
      <c r="AU38" s="231">
        <v>0</v>
      </c>
      <c r="AV38" s="231">
        <v>0</v>
      </c>
      <c r="AW38" s="231">
        <v>0</v>
      </c>
      <c r="AX38" s="231">
        <v>745.87500000000023</v>
      </c>
      <c r="AY38" s="231">
        <v>0</v>
      </c>
      <c r="AZ38" s="231">
        <v>0</v>
      </c>
    </row>
    <row r="39" spans="1:52" s="293" customFormat="1" x14ac:dyDescent="0.2">
      <c r="A39" s="72" t="s">
        <v>4</v>
      </c>
      <c r="B39" s="63" t="s">
        <v>227</v>
      </c>
      <c r="C39" s="64" t="s">
        <v>10</v>
      </c>
      <c r="D39" s="60" t="s">
        <v>53</v>
      </c>
      <c r="E39" s="65">
        <v>4</v>
      </c>
      <c r="F39" s="64" t="s">
        <v>160</v>
      </c>
      <c r="G39" s="226">
        <v>148.75</v>
      </c>
      <c r="H39" s="64">
        <v>5</v>
      </c>
      <c r="I39" s="66">
        <v>2019</v>
      </c>
      <c r="J39" s="67"/>
      <c r="K39" s="68">
        <v>119</v>
      </c>
      <c r="L39" s="69">
        <v>119</v>
      </c>
      <c r="M39" s="70">
        <v>0</v>
      </c>
      <c r="N39" s="70">
        <v>0</v>
      </c>
      <c r="O39" s="70">
        <v>0</v>
      </c>
      <c r="P39" s="70">
        <v>0</v>
      </c>
      <c r="Q39" s="70">
        <v>595</v>
      </c>
      <c r="R39" s="70">
        <v>0</v>
      </c>
      <c r="S39" s="70">
        <v>0</v>
      </c>
      <c r="T39" s="70">
        <v>0</v>
      </c>
      <c r="U39" s="70">
        <v>0</v>
      </c>
      <c r="V39" s="70">
        <v>595</v>
      </c>
      <c r="W39" s="70">
        <v>0</v>
      </c>
      <c r="X39" s="70">
        <v>0</v>
      </c>
      <c r="Y39" s="70">
        <v>0</v>
      </c>
      <c r="Z39" s="70">
        <v>0</v>
      </c>
      <c r="AA39" s="70">
        <v>595</v>
      </c>
      <c r="AB39" s="70">
        <v>0</v>
      </c>
      <c r="AC39" s="70">
        <v>0</v>
      </c>
      <c r="AD39" s="70">
        <v>0</v>
      </c>
      <c r="AE39" s="70">
        <v>0</v>
      </c>
      <c r="AF39" s="70">
        <v>595.00000000000011</v>
      </c>
      <c r="AG39" s="70">
        <v>0</v>
      </c>
      <c r="AH39" s="70">
        <v>0</v>
      </c>
      <c r="AI39" s="70">
        <v>0</v>
      </c>
      <c r="AJ39" s="70">
        <v>0</v>
      </c>
      <c r="AK39" s="70">
        <v>595.00000000000023</v>
      </c>
      <c r="AL39" s="70">
        <v>0</v>
      </c>
      <c r="AM39" s="70">
        <v>0</v>
      </c>
      <c r="AN39" s="70">
        <v>0</v>
      </c>
      <c r="AO39" s="70">
        <v>0</v>
      </c>
      <c r="AP39" s="70">
        <v>595.00000000000023</v>
      </c>
      <c r="AQ39" s="70">
        <v>0</v>
      </c>
      <c r="AR39" s="70">
        <v>0</v>
      </c>
      <c r="AS39" s="70">
        <v>0</v>
      </c>
      <c r="AT39" s="70">
        <v>0</v>
      </c>
      <c r="AU39" s="70">
        <v>595.00000000000011</v>
      </c>
      <c r="AV39" s="70">
        <v>0</v>
      </c>
      <c r="AW39" s="70">
        <v>0</v>
      </c>
      <c r="AX39" s="70">
        <v>0</v>
      </c>
      <c r="AY39" s="70">
        <v>0</v>
      </c>
      <c r="AZ39" s="70">
        <v>595.00000000000023</v>
      </c>
    </row>
    <row r="40" spans="1:52" s="239" customFormat="1" x14ac:dyDescent="0.2">
      <c r="A40" s="72" t="s">
        <v>4</v>
      </c>
      <c r="B40" s="63" t="s">
        <v>228</v>
      </c>
      <c r="C40" s="64" t="s">
        <v>14</v>
      </c>
      <c r="D40" s="60" t="s">
        <v>53</v>
      </c>
      <c r="E40" s="65">
        <v>4</v>
      </c>
      <c r="F40" s="64" t="s">
        <v>160</v>
      </c>
      <c r="G40" s="226">
        <v>850</v>
      </c>
      <c r="H40" s="64">
        <v>40</v>
      </c>
      <c r="I40" s="66">
        <v>2032</v>
      </c>
      <c r="J40" s="67"/>
      <c r="K40" s="68">
        <v>85</v>
      </c>
      <c r="L40" s="69">
        <v>2380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70">
        <v>0</v>
      </c>
      <c r="S40" s="70">
        <v>0</v>
      </c>
      <c r="T40" s="70">
        <v>0</v>
      </c>
      <c r="U40" s="70">
        <v>0</v>
      </c>
      <c r="V40" s="70">
        <v>0</v>
      </c>
      <c r="W40" s="70">
        <v>0</v>
      </c>
      <c r="X40" s="70">
        <v>0</v>
      </c>
      <c r="Y40" s="70">
        <v>3400</v>
      </c>
      <c r="Z40" s="70">
        <v>0</v>
      </c>
      <c r="AA40" s="70">
        <v>0</v>
      </c>
      <c r="AB40" s="70">
        <v>0</v>
      </c>
      <c r="AC40" s="70">
        <v>0</v>
      </c>
      <c r="AD40" s="70">
        <v>0</v>
      </c>
      <c r="AE40" s="70">
        <v>0</v>
      </c>
      <c r="AF40" s="70">
        <v>0</v>
      </c>
      <c r="AG40" s="70">
        <v>0</v>
      </c>
      <c r="AH40" s="70">
        <v>0</v>
      </c>
      <c r="AI40" s="70">
        <v>0</v>
      </c>
      <c r="AJ40" s="70">
        <v>0</v>
      </c>
      <c r="AK40" s="70">
        <v>0</v>
      </c>
      <c r="AL40" s="70">
        <v>0</v>
      </c>
      <c r="AM40" s="70">
        <v>0</v>
      </c>
      <c r="AN40" s="70">
        <v>0</v>
      </c>
      <c r="AO40" s="70">
        <v>0</v>
      </c>
      <c r="AP40" s="70">
        <v>0</v>
      </c>
      <c r="AQ40" s="70">
        <v>0</v>
      </c>
      <c r="AR40" s="70">
        <v>0</v>
      </c>
      <c r="AS40" s="70">
        <v>0</v>
      </c>
      <c r="AT40" s="70">
        <v>0</v>
      </c>
      <c r="AU40" s="70">
        <v>0</v>
      </c>
      <c r="AV40" s="70">
        <v>0</v>
      </c>
      <c r="AW40" s="70">
        <v>0</v>
      </c>
      <c r="AX40" s="70">
        <v>0</v>
      </c>
      <c r="AY40" s="70">
        <v>0</v>
      </c>
      <c r="AZ40" s="70">
        <v>0</v>
      </c>
    </row>
    <row r="41" spans="1:52" s="283" customFormat="1" x14ac:dyDescent="0.2">
      <c r="A41" s="72" t="s">
        <v>4</v>
      </c>
      <c r="B41" s="63" t="s">
        <v>229</v>
      </c>
      <c r="C41" s="64" t="s">
        <v>14</v>
      </c>
      <c r="D41" s="60" t="s">
        <v>53</v>
      </c>
      <c r="E41" s="65">
        <v>1</v>
      </c>
      <c r="F41" s="64" t="s">
        <v>160</v>
      </c>
      <c r="G41" s="226">
        <v>6800</v>
      </c>
      <c r="H41" s="64">
        <v>40</v>
      </c>
      <c r="I41" s="66">
        <v>2017</v>
      </c>
      <c r="J41" s="67"/>
      <c r="K41" s="68">
        <v>170</v>
      </c>
      <c r="L41" s="69">
        <v>510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70">
        <v>0</v>
      </c>
      <c r="S41" s="70">
        <v>0</v>
      </c>
      <c r="T41" s="70">
        <v>0</v>
      </c>
      <c r="U41" s="70">
        <v>0</v>
      </c>
      <c r="V41" s="70">
        <v>0</v>
      </c>
      <c r="W41" s="70">
        <v>0</v>
      </c>
      <c r="X41" s="70">
        <v>0</v>
      </c>
      <c r="Y41" s="70">
        <v>0</v>
      </c>
      <c r="Z41" s="70">
        <v>0</v>
      </c>
      <c r="AA41" s="70">
        <v>0</v>
      </c>
      <c r="AB41" s="70">
        <v>0</v>
      </c>
      <c r="AC41" s="70">
        <v>0</v>
      </c>
      <c r="AD41" s="70">
        <v>0</v>
      </c>
      <c r="AE41" s="70">
        <v>0</v>
      </c>
      <c r="AF41" s="70">
        <v>0</v>
      </c>
      <c r="AG41" s="70">
        <v>0</v>
      </c>
      <c r="AH41" s="70">
        <v>0</v>
      </c>
      <c r="AI41" s="70">
        <v>0</v>
      </c>
      <c r="AJ41" s="70">
        <v>0</v>
      </c>
      <c r="AK41" s="70">
        <v>0</v>
      </c>
      <c r="AL41" s="70">
        <v>0</v>
      </c>
      <c r="AM41" s="70">
        <v>0</v>
      </c>
      <c r="AN41" s="70">
        <v>0</v>
      </c>
      <c r="AO41" s="70">
        <v>0</v>
      </c>
      <c r="AP41" s="70">
        <v>0</v>
      </c>
      <c r="AQ41" s="70">
        <v>0</v>
      </c>
      <c r="AR41" s="70">
        <v>0</v>
      </c>
      <c r="AS41" s="70">
        <v>0</v>
      </c>
      <c r="AT41" s="70">
        <v>0</v>
      </c>
      <c r="AU41" s="70">
        <v>0</v>
      </c>
      <c r="AV41" s="70">
        <v>0</v>
      </c>
      <c r="AW41" s="70">
        <v>0</v>
      </c>
      <c r="AX41" s="70">
        <v>6800.0000000000018</v>
      </c>
      <c r="AY41" s="70">
        <v>0</v>
      </c>
      <c r="AZ41" s="70">
        <v>0</v>
      </c>
    </row>
    <row r="42" spans="1:52" s="283" customFormat="1" x14ac:dyDescent="0.2">
      <c r="A42" s="72" t="s">
        <v>4</v>
      </c>
      <c r="B42" s="63" t="s">
        <v>230</v>
      </c>
      <c r="C42" s="64" t="s">
        <v>14</v>
      </c>
      <c r="D42" s="60" t="s">
        <v>53</v>
      </c>
      <c r="E42" s="65">
        <v>1</v>
      </c>
      <c r="F42" s="64" t="s">
        <v>160</v>
      </c>
      <c r="G42" s="226">
        <v>7225</v>
      </c>
      <c r="H42" s="64">
        <v>15</v>
      </c>
      <c r="I42" s="66">
        <v>2017</v>
      </c>
      <c r="J42" s="67"/>
      <c r="K42" s="68">
        <v>481.66666666666669</v>
      </c>
      <c r="L42" s="69">
        <v>1445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70">
        <v>0</v>
      </c>
      <c r="S42" s="70">
        <v>0</v>
      </c>
      <c r="T42" s="70">
        <v>0</v>
      </c>
      <c r="U42" s="70">
        <v>0</v>
      </c>
      <c r="V42" s="70">
        <v>0</v>
      </c>
      <c r="W42" s="70">
        <v>0</v>
      </c>
      <c r="X42" s="70">
        <v>0</v>
      </c>
      <c r="Y42" s="70">
        <v>7225.0000000000009</v>
      </c>
      <c r="Z42" s="70">
        <v>0</v>
      </c>
      <c r="AA42" s="70">
        <v>0</v>
      </c>
      <c r="AB42" s="70">
        <v>0</v>
      </c>
      <c r="AC42" s="70">
        <v>0</v>
      </c>
      <c r="AD42" s="70">
        <v>0</v>
      </c>
      <c r="AE42" s="70">
        <v>0</v>
      </c>
      <c r="AF42" s="70">
        <v>0</v>
      </c>
      <c r="AG42" s="70">
        <v>0</v>
      </c>
      <c r="AH42" s="70">
        <v>0</v>
      </c>
      <c r="AI42" s="70">
        <v>0</v>
      </c>
      <c r="AJ42" s="70">
        <v>0</v>
      </c>
      <c r="AK42" s="70">
        <v>0</v>
      </c>
      <c r="AL42" s="70">
        <v>0</v>
      </c>
      <c r="AM42" s="70">
        <v>0</v>
      </c>
      <c r="AN42" s="70">
        <v>7225.0000000000036</v>
      </c>
      <c r="AO42" s="70">
        <v>0</v>
      </c>
      <c r="AP42" s="70">
        <v>0</v>
      </c>
      <c r="AQ42" s="70">
        <v>0</v>
      </c>
      <c r="AR42" s="70">
        <v>0</v>
      </c>
      <c r="AS42" s="70">
        <v>0</v>
      </c>
      <c r="AT42" s="70">
        <v>0</v>
      </c>
      <c r="AU42" s="70">
        <v>0</v>
      </c>
      <c r="AV42" s="70">
        <v>0</v>
      </c>
      <c r="AW42" s="70">
        <v>0</v>
      </c>
      <c r="AX42" s="70">
        <v>0</v>
      </c>
      <c r="AY42" s="70">
        <v>0</v>
      </c>
      <c r="AZ42" s="70">
        <v>0</v>
      </c>
    </row>
    <row r="43" spans="1:52" s="239" customFormat="1" x14ac:dyDescent="0.2">
      <c r="A43" s="72"/>
      <c r="B43" s="73"/>
      <c r="C43" s="74" t="s">
        <v>23</v>
      </c>
      <c r="D43" s="75" t="s">
        <v>23</v>
      </c>
      <c r="E43" s="76"/>
      <c r="F43" s="76"/>
      <c r="G43" s="77"/>
      <c r="H43" s="76"/>
      <c r="I43" s="76"/>
      <c r="J43" s="76"/>
      <c r="K43" s="78"/>
      <c r="L43" s="79"/>
      <c r="M43" s="70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</row>
    <row r="44" spans="1:52" s="239" customFormat="1" x14ac:dyDescent="0.2">
      <c r="A44" s="72"/>
      <c r="B44" s="281" t="s">
        <v>89</v>
      </c>
      <c r="C44" s="74" t="s">
        <v>23</v>
      </c>
      <c r="D44" s="75" t="s">
        <v>23</v>
      </c>
      <c r="E44" s="76"/>
      <c r="F44" s="76"/>
      <c r="G44" s="77"/>
      <c r="H44" s="76"/>
      <c r="I44" s="76"/>
      <c r="J44" s="76"/>
      <c r="K44" s="78"/>
      <c r="L44" s="79"/>
      <c r="M44" s="70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</row>
    <row r="45" spans="1:52" s="239" customFormat="1" ht="12.75" customHeight="1" x14ac:dyDescent="0.2">
      <c r="A45" s="72" t="s">
        <v>4</v>
      </c>
      <c r="B45" s="63" t="s">
        <v>224</v>
      </c>
      <c r="C45" s="64" t="s">
        <v>16</v>
      </c>
      <c r="D45" s="60" t="s">
        <v>53</v>
      </c>
      <c r="E45" s="65">
        <v>65</v>
      </c>
      <c r="F45" s="64" t="s">
        <v>219</v>
      </c>
      <c r="G45" s="226">
        <v>658.75</v>
      </c>
      <c r="H45" s="64">
        <v>40</v>
      </c>
      <c r="I45" s="66">
        <v>2032</v>
      </c>
      <c r="J45" s="67"/>
      <c r="K45" s="68">
        <v>1070.46875</v>
      </c>
      <c r="L45" s="69">
        <v>29973.124999999996</v>
      </c>
      <c r="M45" s="70">
        <v>0</v>
      </c>
      <c r="N45" s="70">
        <v>0</v>
      </c>
      <c r="O45" s="70">
        <v>0</v>
      </c>
      <c r="P45" s="70">
        <v>0</v>
      </c>
      <c r="Q45" s="70">
        <v>0</v>
      </c>
      <c r="R45" s="70">
        <v>0</v>
      </c>
      <c r="S45" s="70">
        <v>0</v>
      </c>
      <c r="T45" s="70">
        <v>0</v>
      </c>
      <c r="U45" s="70">
        <v>0</v>
      </c>
      <c r="V45" s="70">
        <v>0</v>
      </c>
      <c r="W45" s="70">
        <v>0</v>
      </c>
      <c r="X45" s="70">
        <v>0</v>
      </c>
      <c r="Y45" s="70">
        <v>42818.750000000007</v>
      </c>
      <c r="Z45" s="70">
        <v>0</v>
      </c>
      <c r="AA45" s="70">
        <v>0</v>
      </c>
      <c r="AB45" s="70">
        <v>0</v>
      </c>
      <c r="AC45" s="70">
        <v>0</v>
      </c>
      <c r="AD45" s="70">
        <v>0</v>
      </c>
      <c r="AE45" s="70">
        <v>0</v>
      </c>
      <c r="AF45" s="70">
        <v>0</v>
      </c>
      <c r="AG45" s="70">
        <v>0</v>
      </c>
      <c r="AH45" s="70">
        <v>0</v>
      </c>
      <c r="AI45" s="70">
        <v>0</v>
      </c>
      <c r="AJ45" s="70">
        <v>0</v>
      </c>
      <c r="AK45" s="70">
        <v>0</v>
      </c>
      <c r="AL45" s="70">
        <v>0</v>
      </c>
      <c r="AM45" s="70">
        <v>0</v>
      </c>
      <c r="AN45" s="70">
        <v>0</v>
      </c>
      <c r="AO45" s="70">
        <v>0</v>
      </c>
      <c r="AP45" s="70">
        <v>0</v>
      </c>
      <c r="AQ45" s="70">
        <v>0</v>
      </c>
      <c r="AR45" s="70">
        <v>0</v>
      </c>
      <c r="AS45" s="70">
        <v>0</v>
      </c>
      <c r="AT45" s="70">
        <v>0</v>
      </c>
      <c r="AU45" s="70">
        <v>0</v>
      </c>
      <c r="AV45" s="70">
        <v>0</v>
      </c>
      <c r="AW45" s="70">
        <v>0</v>
      </c>
      <c r="AX45" s="70">
        <v>0</v>
      </c>
      <c r="AY45" s="70">
        <v>0</v>
      </c>
      <c r="AZ45" s="70">
        <v>0</v>
      </c>
    </row>
    <row r="46" spans="1:52" s="239" customFormat="1" ht="25.5" x14ac:dyDescent="0.2">
      <c r="A46" s="72" t="s">
        <v>4</v>
      </c>
      <c r="B46" s="63" t="s">
        <v>225</v>
      </c>
      <c r="C46" s="64" t="s">
        <v>10</v>
      </c>
      <c r="D46" s="60" t="s">
        <v>53</v>
      </c>
      <c r="E46" s="65">
        <v>65</v>
      </c>
      <c r="F46" s="64" t="s">
        <v>219</v>
      </c>
      <c r="G46" s="226">
        <v>29.75</v>
      </c>
      <c r="H46" s="64">
        <v>5</v>
      </c>
      <c r="I46" s="66">
        <v>2019</v>
      </c>
      <c r="J46" s="67"/>
      <c r="K46" s="68">
        <v>386.75</v>
      </c>
      <c r="L46" s="69">
        <v>386.75</v>
      </c>
      <c r="M46" s="70">
        <v>0</v>
      </c>
      <c r="N46" s="70">
        <v>0</v>
      </c>
      <c r="O46" s="70">
        <v>0</v>
      </c>
      <c r="P46" s="70">
        <v>0</v>
      </c>
      <c r="Q46" s="70">
        <v>1933.75</v>
      </c>
      <c r="R46" s="70">
        <v>0</v>
      </c>
      <c r="S46" s="70">
        <v>0</v>
      </c>
      <c r="T46" s="70">
        <v>0</v>
      </c>
      <c r="U46" s="70">
        <v>0</v>
      </c>
      <c r="V46" s="70">
        <v>1933.7500000000002</v>
      </c>
      <c r="W46" s="70">
        <v>0</v>
      </c>
      <c r="X46" s="70">
        <v>0</v>
      </c>
      <c r="Y46" s="70">
        <v>0</v>
      </c>
      <c r="Z46" s="70">
        <v>0</v>
      </c>
      <c r="AA46" s="70">
        <v>1933.7500000000002</v>
      </c>
      <c r="AB46" s="70">
        <v>0</v>
      </c>
      <c r="AC46" s="70">
        <v>0</v>
      </c>
      <c r="AD46" s="70">
        <v>0</v>
      </c>
      <c r="AE46" s="70">
        <v>0</v>
      </c>
      <c r="AF46" s="70">
        <v>1933.7500000000005</v>
      </c>
      <c r="AG46" s="70">
        <v>0</v>
      </c>
      <c r="AH46" s="70">
        <v>0</v>
      </c>
      <c r="AI46" s="70">
        <v>0</v>
      </c>
      <c r="AJ46" s="70">
        <v>0</v>
      </c>
      <c r="AK46" s="70">
        <v>1933.7500000000007</v>
      </c>
      <c r="AL46" s="70">
        <v>0</v>
      </c>
      <c r="AM46" s="70">
        <v>0</v>
      </c>
      <c r="AN46" s="70">
        <v>0</v>
      </c>
      <c r="AO46" s="70">
        <v>0</v>
      </c>
      <c r="AP46" s="70">
        <v>1933.7500000000007</v>
      </c>
      <c r="AQ46" s="70">
        <v>0</v>
      </c>
      <c r="AR46" s="70">
        <v>0</v>
      </c>
      <c r="AS46" s="70">
        <v>0</v>
      </c>
      <c r="AT46" s="70">
        <v>0</v>
      </c>
      <c r="AU46" s="70">
        <v>1933.7500000000005</v>
      </c>
      <c r="AV46" s="70">
        <v>0</v>
      </c>
      <c r="AW46" s="70">
        <v>0</v>
      </c>
      <c r="AX46" s="70">
        <v>0</v>
      </c>
      <c r="AY46" s="70">
        <v>0</v>
      </c>
      <c r="AZ46" s="70">
        <v>1933.7500000000009</v>
      </c>
    </row>
    <row r="47" spans="1:52" s="241" customFormat="1" ht="25.5" x14ac:dyDescent="0.2">
      <c r="A47" s="72" t="s">
        <v>4</v>
      </c>
      <c r="B47" s="63" t="s">
        <v>226</v>
      </c>
      <c r="C47" s="64" t="s">
        <v>10</v>
      </c>
      <c r="D47" s="60" t="s">
        <v>53</v>
      </c>
      <c r="E47" s="65">
        <v>65</v>
      </c>
      <c r="F47" s="64" t="s">
        <v>219</v>
      </c>
      <c r="G47" s="226">
        <v>19.125</v>
      </c>
      <c r="H47" s="64">
        <v>5</v>
      </c>
      <c r="I47" s="66">
        <v>2022</v>
      </c>
      <c r="J47" s="67"/>
      <c r="K47" s="68">
        <v>248.625</v>
      </c>
      <c r="L47" s="69">
        <v>745.875</v>
      </c>
      <c r="M47" s="70">
        <v>0</v>
      </c>
      <c r="N47" s="70">
        <v>0</v>
      </c>
      <c r="O47" s="70">
        <v>1243.125</v>
      </c>
      <c r="P47" s="70">
        <v>0</v>
      </c>
      <c r="Q47" s="70">
        <v>0</v>
      </c>
      <c r="R47" s="70">
        <v>0</v>
      </c>
      <c r="S47" s="70">
        <v>0</v>
      </c>
      <c r="T47" s="70">
        <v>1243.1250000000002</v>
      </c>
      <c r="U47" s="70">
        <v>0</v>
      </c>
      <c r="V47" s="70">
        <v>0</v>
      </c>
      <c r="W47" s="70">
        <v>0</v>
      </c>
      <c r="X47" s="70">
        <v>0</v>
      </c>
      <c r="Y47" s="70">
        <v>1243.1250000000002</v>
      </c>
      <c r="Z47" s="70">
        <v>0</v>
      </c>
      <c r="AA47" s="70">
        <v>0</v>
      </c>
      <c r="AB47" s="70">
        <v>0</v>
      </c>
      <c r="AC47" s="70">
        <v>0</v>
      </c>
      <c r="AD47" s="70">
        <v>1243.125</v>
      </c>
      <c r="AE47" s="70">
        <v>0</v>
      </c>
      <c r="AF47" s="70">
        <v>0</v>
      </c>
      <c r="AG47" s="70">
        <v>0</v>
      </c>
      <c r="AH47" s="70">
        <v>0</v>
      </c>
      <c r="AI47" s="70">
        <v>1243.1250000000005</v>
      </c>
      <c r="AJ47" s="70">
        <v>0</v>
      </c>
      <c r="AK47" s="70">
        <v>0</v>
      </c>
      <c r="AL47" s="70">
        <v>0</v>
      </c>
      <c r="AM47" s="70">
        <v>0</v>
      </c>
      <c r="AN47" s="70">
        <v>1243.1250000000007</v>
      </c>
      <c r="AO47" s="70">
        <v>0</v>
      </c>
      <c r="AP47" s="70">
        <v>0</v>
      </c>
      <c r="AQ47" s="70">
        <v>0</v>
      </c>
      <c r="AR47" s="70">
        <v>0</v>
      </c>
      <c r="AS47" s="70">
        <v>1243.1250000000005</v>
      </c>
      <c r="AT47" s="70">
        <v>0</v>
      </c>
      <c r="AU47" s="70">
        <v>0</v>
      </c>
      <c r="AV47" s="70">
        <v>0</v>
      </c>
      <c r="AW47" s="70">
        <v>0</v>
      </c>
      <c r="AX47" s="70">
        <v>1243.1250000000002</v>
      </c>
      <c r="AY47" s="70">
        <v>0</v>
      </c>
      <c r="AZ47" s="70">
        <v>0</v>
      </c>
    </row>
    <row r="48" spans="1:52" s="293" customFormat="1" x14ac:dyDescent="0.2">
      <c r="A48" s="72" t="s">
        <v>4</v>
      </c>
      <c r="B48" s="63" t="s">
        <v>227</v>
      </c>
      <c r="C48" s="64" t="s">
        <v>10</v>
      </c>
      <c r="D48" s="60" t="s">
        <v>53</v>
      </c>
      <c r="E48" s="65">
        <v>11</v>
      </c>
      <c r="F48" s="64" t="s">
        <v>160</v>
      </c>
      <c r="G48" s="226">
        <v>148.75</v>
      </c>
      <c r="H48" s="64">
        <v>5</v>
      </c>
      <c r="I48" s="66">
        <v>2019</v>
      </c>
      <c r="J48" s="67"/>
      <c r="K48" s="68">
        <v>327.25</v>
      </c>
      <c r="L48" s="69">
        <v>327.25</v>
      </c>
      <c r="M48" s="70">
        <v>0</v>
      </c>
      <c r="N48" s="70">
        <v>0</v>
      </c>
      <c r="O48" s="70">
        <v>0</v>
      </c>
      <c r="P48" s="70">
        <v>0</v>
      </c>
      <c r="Q48" s="70">
        <v>1636.2500000000002</v>
      </c>
      <c r="R48" s="70">
        <v>0</v>
      </c>
      <c r="S48" s="70">
        <v>0</v>
      </c>
      <c r="T48" s="70">
        <v>0</v>
      </c>
      <c r="U48" s="70">
        <v>0</v>
      </c>
      <c r="V48" s="70">
        <v>1636.25</v>
      </c>
      <c r="W48" s="70">
        <v>0</v>
      </c>
      <c r="X48" s="70">
        <v>0</v>
      </c>
      <c r="Y48" s="70">
        <v>0</v>
      </c>
      <c r="Z48" s="70">
        <v>0</v>
      </c>
      <c r="AA48" s="70">
        <v>1636.2500000000002</v>
      </c>
      <c r="AB48" s="70">
        <v>0</v>
      </c>
      <c r="AC48" s="70">
        <v>0</v>
      </c>
      <c r="AD48" s="70">
        <v>0</v>
      </c>
      <c r="AE48" s="70">
        <v>0</v>
      </c>
      <c r="AF48" s="70">
        <v>1636.2500000000005</v>
      </c>
      <c r="AG48" s="70">
        <v>0</v>
      </c>
      <c r="AH48" s="70">
        <v>0</v>
      </c>
      <c r="AI48" s="70">
        <v>0</v>
      </c>
      <c r="AJ48" s="70">
        <v>0</v>
      </c>
      <c r="AK48" s="70">
        <v>1636.2500000000005</v>
      </c>
      <c r="AL48" s="70">
        <v>0</v>
      </c>
      <c r="AM48" s="70">
        <v>0</v>
      </c>
      <c r="AN48" s="70">
        <v>0</v>
      </c>
      <c r="AO48" s="70">
        <v>0</v>
      </c>
      <c r="AP48" s="70">
        <v>1636.2500000000007</v>
      </c>
      <c r="AQ48" s="70">
        <v>0</v>
      </c>
      <c r="AR48" s="70">
        <v>0</v>
      </c>
      <c r="AS48" s="70">
        <v>0</v>
      </c>
      <c r="AT48" s="70">
        <v>0</v>
      </c>
      <c r="AU48" s="70">
        <v>1636.2500000000002</v>
      </c>
      <c r="AV48" s="70">
        <v>0</v>
      </c>
      <c r="AW48" s="70">
        <v>0</v>
      </c>
      <c r="AX48" s="70">
        <v>0</v>
      </c>
      <c r="AY48" s="70">
        <v>0</v>
      </c>
      <c r="AZ48" s="70">
        <v>1636.2500000000009</v>
      </c>
    </row>
    <row r="49" spans="1:53" s="239" customFormat="1" x14ac:dyDescent="0.2">
      <c r="A49" s="72" t="s">
        <v>4</v>
      </c>
      <c r="B49" s="63" t="s">
        <v>228</v>
      </c>
      <c r="C49" s="64" t="s">
        <v>14</v>
      </c>
      <c r="D49" s="60" t="s">
        <v>53</v>
      </c>
      <c r="E49" s="65">
        <v>10</v>
      </c>
      <c r="F49" s="64" t="s">
        <v>160</v>
      </c>
      <c r="G49" s="226">
        <v>850</v>
      </c>
      <c r="H49" s="64">
        <v>40</v>
      </c>
      <c r="I49" s="66">
        <v>2032</v>
      </c>
      <c r="J49" s="67"/>
      <c r="K49" s="68">
        <v>212.5</v>
      </c>
      <c r="L49" s="69">
        <v>5950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70">
        <v>0</v>
      </c>
      <c r="S49" s="70">
        <v>0</v>
      </c>
      <c r="T49" s="70">
        <v>0</v>
      </c>
      <c r="U49" s="70">
        <v>0</v>
      </c>
      <c r="V49" s="70">
        <v>0</v>
      </c>
      <c r="W49" s="70">
        <v>0</v>
      </c>
      <c r="X49" s="70">
        <v>0</v>
      </c>
      <c r="Y49" s="70">
        <v>8500</v>
      </c>
      <c r="Z49" s="70">
        <v>0</v>
      </c>
      <c r="AA49" s="70">
        <v>0</v>
      </c>
      <c r="AB49" s="70">
        <v>0</v>
      </c>
      <c r="AC49" s="70">
        <v>0</v>
      </c>
      <c r="AD49" s="70">
        <v>0</v>
      </c>
      <c r="AE49" s="70">
        <v>0</v>
      </c>
      <c r="AF49" s="70">
        <v>0</v>
      </c>
      <c r="AG49" s="70">
        <v>0</v>
      </c>
      <c r="AH49" s="70">
        <v>0</v>
      </c>
      <c r="AI49" s="70">
        <v>0</v>
      </c>
      <c r="AJ49" s="70">
        <v>0</v>
      </c>
      <c r="AK49" s="70">
        <v>0</v>
      </c>
      <c r="AL49" s="70">
        <v>0</v>
      </c>
      <c r="AM49" s="70">
        <v>0</v>
      </c>
      <c r="AN49" s="70">
        <v>0</v>
      </c>
      <c r="AO49" s="70">
        <v>0</v>
      </c>
      <c r="AP49" s="70">
        <v>0</v>
      </c>
      <c r="AQ49" s="70">
        <v>0</v>
      </c>
      <c r="AR49" s="70">
        <v>0</v>
      </c>
      <c r="AS49" s="70">
        <v>0</v>
      </c>
      <c r="AT49" s="70">
        <v>0</v>
      </c>
      <c r="AU49" s="70">
        <v>0</v>
      </c>
      <c r="AV49" s="70">
        <v>0</v>
      </c>
      <c r="AW49" s="70">
        <v>0</v>
      </c>
      <c r="AX49" s="70">
        <v>0</v>
      </c>
      <c r="AY49" s="70">
        <v>0</v>
      </c>
      <c r="AZ49" s="70">
        <v>0</v>
      </c>
    </row>
    <row r="50" spans="1:53" s="283" customFormat="1" x14ac:dyDescent="0.2">
      <c r="A50" s="72" t="s">
        <v>4</v>
      </c>
      <c r="B50" s="63" t="s">
        <v>228</v>
      </c>
      <c r="C50" s="64" t="s">
        <v>14</v>
      </c>
      <c r="D50" s="60" t="s">
        <v>53</v>
      </c>
      <c r="E50" s="65">
        <v>1</v>
      </c>
      <c r="F50" s="64" t="s">
        <v>160</v>
      </c>
      <c r="G50" s="226">
        <v>850</v>
      </c>
      <c r="H50" s="64">
        <v>40</v>
      </c>
      <c r="I50" s="66">
        <v>2019</v>
      </c>
      <c r="J50" s="67"/>
      <c r="K50" s="68">
        <v>21.25</v>
      </c>
      <c r="L50" s="69">
        <v>21.25</v>
      </c>
      <c r="M50" s="70">
        <v>0</v>
      </c>
      <c r="N50" s="70">
        <v>0</v>
      </c>
      <c r="O50" s="70">
        <v>0</v>
      </c>
      <c r="P50" s="70">
        <v>0</v>
      </c>
      <c r="Q50" s="70">
        <v>0</v>
      </c>
      <c r="R50" s="70">
        <v>0</v>
      </c>
      <c r="S50" s="70">
        <v>0</v>
      </c>
      <c r="T50" s="70">
        <v>0</v>
      </c>
      <c r="U50" s="70">
        <v>0</v>
      </c>
      <c r="V50" s="70">
        <v>0</v>
      </c>
      <c r="W50" s="70">
        <v>0</v>
      </c>
      <c r="X50" s="70">
        <v>0</v>
      </c>
      <c r="Y50" s="70">
        <v>0</v>
      </c>
      <c r="Z50" s="70">
        <v>0</v>
      </c>
      <c r="AA50" s="70">
        <v>0</v>
      </c>
      <c r="AB50" s="70">
        <v>0</v>
      </c>
      <c r="AC50" s="70">
        <v>0</v>
      </c>
      <c r="AD50" s="70">
        <v>0</v>
      </c>
      <c r="AE50" s="70">
        <v>0</v>
      </c>
      <c r="AF50" s="70">
        <v>0</v>
      </c>
      <c r="AG50" s="70">
        <v>0</v>
      </c>
      <c r="AH50" s="70">
        <v>0</v>
      </c>
      <c r="AI50" s="70">
        <v>0</v>
      </c>
      <c r="AJ50" s="70">
        <v>0</v>
      </c>
      <c r="AK50" s="70">
        <v>0</v>
      </c>
      <c r="AL50" s="70">
        <v>0</v>
      </c>
      <c r="AM50" s="70">
        <v>0</v>
      </c>
      <c r="AN50" s="70">
        <v>0</v>
      </c>
      <c r="AO50" s="70">
        <v>0</v>
      </c>
      <c r="AP50" s="70">
        <v>0</v>
      </c>
      <c r="AQ50" s="70">
        <v>0</v>
      </c>
      <c r="AR50" s="70">
        <v>0</v>
      </c>
      <c r="AS50" s="70">
        <v>0</v>
      </c>
      <c r="AT50" s="70">
        <v>0</v>
      </c>
      <c r="AU50" s="70">
        <v>0</v>
      </c>
      <c r="AV50" s="70">
        <v>0</v>
      </c>
      <c r="AW50" s="70">
        <v>0</v>
      </c>
      <c r="AX50" s="70">
        <v>0</v>
      </c>
      <c r="AY50" s="70">
        <v>0</v>
      </c>
      <c r="AZ50" s="70">
        <v>850.00000000000045</v>
      </c>
    </row>
    <row r="51" spans="1:53" s="239" customFormat="1" x14ac:dyDescent="0.2">
      <c r="A51" s="72"/>
      <c r="B51" s="73"/>
      <c r="C51" s="74" t="s">
        <v>23</v>
      </c>
      <c r="D51" s="75" t="s">
        <v>23</v>
      </c>
      <c r="E51" s="76"/>
      <c r="F51" s="76"/>
      <c r="G51" s="77"/>
      <c r="H51" s="76"/>
      <c r="I51" s="76"/>
      <c r="J51" s="76"/>
      <c r="K51" s="78"/>
      <c r="L51" s="79"/>
      <c r="M51" s="70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</row>
    <row r="52" spans="1:53" s="239" customFormat="1" x14ac:dyDescent="0.2">
      <c r="A52" s="72"/>
      <c r="B52" s="281" t="s">
        <v>86</v>
      </c>
      <c r="C52" s="74" t="s">
        <v>23</v>
      </c>
      <c r="D52" s="75" t="s">
        <v>23</v>
      </c>
      <c r="E52" s="76"/>
      <c r="F52" s="76"/>
      <c r="G52" s="77"/>
      <c r="H52" s="76"/>
      <c r="I52" s="76"/>
      <c r="J52" s="76"/>
      <c r="K52" s="78"/>
      <c r="L52" s="79"/>
      <c r="M52" s="70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</row>
    <row r="53" spans="1:53" s="239" customFormat="1" ht="12.75" customHeight="1" x14ac:dyDescent="0.2">
      <c r="A53" s="72" t="s">
        <v>4</v>
      </c>
      <c r="B53" s="63" t="s">
        <v>224</v>
      </c>
      <c r="C53" s="64" t="s">
        <v>16</v>
      </c>
      <c r="D53" s="60" t="s">
        <v>53</v>
      </c>
      <c r="E53" s="65">
        <v>27</v>
      </c>
      <c r="F53" s="64" t="s">
        <v>219</v>
      </c>
      <c r="G53" s="226">
        <v>658.75</v>
      </c>
      <c r="H53" s="64">
        <v>40</v>
      </c>
      <c r="I53" s="66">
        <v>2032</v>
      </c>
      <c r="J53" s="67"/>
      <c r="K53" s="68">
        <v>444.65625</v>
      </c>
      <c r="L53" s="69">
        <v>12450.375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70">
        <v>0</v>
      </c>
      <c r="S53" s="70">
        <v>0</v>
      </c>
      <c r="T53" s="70">
        <v>0</v>
      </c>
      <c r="U53" s="70">
        <v>0</v>
      </c>
      <c r="V53" s="70">
        <v>0</v>
      </c>
      <c r="W53" s="70">
        <v>0</v>
      </c>
      <c r="X53" s="70">
        <v>0</v>
      </c>
      <c r="Y53" s="70">
        <v>17786.250000000004</v>
      </c>
      <c r="Z53" s="70">
        <v>0</v>
      </c>
      <c r="AA53" s="70">
        <v>0</v>
      </c>
      <c r="AB53" s="70">
        <v>0</v>
      </c>
      <c r="AC53" s="70">
        <v>0</v>
      </c>
      <c r="AD53" s="70">
        <v>0</v>
      </c>
      <c r="AE53" s="70">
        <v>0</v>
      </c>
      <c r="AF53" s="70">
        <v>0</v>
      </c>
      <c r="AG53" s="70">
        <v>0</v>
      </c>
      <c r="AH53" s="70">
        <v>0</v>
      </c>
      <c r="AI53" s="70">
        <v>0</v>
      </c>
      <c r="AJ53" s="70">
        <v>0</v>
      </c>
      <c r="AK53" s="70">
        <v>0</v>
      </c>
      <c r="AL53" s="70">
        <v>0</v>
      </c>
      <c r="AM53" s="70">
        <v>0</v>
      </c>
      <c r="AN53" s="70">
        <v>0</v>
      </c>
      <c r="AO53" s="70">
        <v>0</v>
      </c>
      <c r="AP53" s="70">
        <v>0</v>
      </c>
      <c r="AQ53" s="70">
        <v>0</v>
      </c>
      <c r="AR53" s="70">
        <v>0</v>
      </c>
      <c r="AS53" s="70">
        <v>0</v>
      </c>
      <c r="AT53" s="70">
        <v>0</v>
      </c>
      <c r="AU53" s="70">
        <v>0</v>
      </c>
      <c r="AV53" s="70">
        <v>0</v>
      </c>
      <c r="AW53" s="70">
        <v>0</v>
      </c>
      <c r="AX53" s="70">
        <v>0</v>
      </c>
      <c r="AY53" s="70">
        <v>0</v>
      </c>
      <c r="AZ53" s="70">
        <v>0</v>
      </c>
    </row>
    <row r="54" spans="1:53" s="239" customFormat="1" ht="25.5" x14ac:dyDescent="0.2">
      <c r="A54" s="72" t="s">
        <v>4</v>
      </c>
      <c r="B54" s="63" t="s">
        <v>225</v>
      </c>
      <c r="C54" s="64" t="s">
        <v>10</v>
      </c>
      <c r="D54" s="60" t="s">
        <v>53</v>
      </c>
      <c r="E54" s="65">
        <v>27</v>
      </c>
      <c r="F54" s="64" t="s">
        <v>219</v>
      </c>
      <c r="G54" s="226">
        <v>29.75</v>
      </c>
      <c r="H54" s="64">
        <v>5</v>
      </c>
      <c r="I54" s="66">
        <v>2019</v>
      </c>
      <c r="J54" s="67"/>
      <c r="K54" s="68">
        <v>160.65</v>
      </c>
      <c r="L54" s="69">
        <v>160.65</v>
      </c>
      <c r="M54" s="70">
        <v>0</v>
      </c>
      <c r="N54" s="70">
        <v>0</v>
      </c>
      <c r="O54" s="70">
        <v>0</v>
      </c>
      <c r="P54" s="70">
        <v>0</v>
      </c>
      <c r="Q54" s="70">
        <v>803.25</v>
      </c>
      <c r="R54" s="70">
        <v>0</v>
      </c>
      <c r="S54" s="70">
        <v>0</v>
      </c>
      <c r="T54" s="70">
        <v>0</v>
      </c>
      <c r="U54" s="70">
        <v>0</v>
      </c>
      <c r="V54" s="70">
        <v>803.25000000000011</v>
      </c>
      <c r="W54" s="70">
        <v>0</v>
      </c>
      <c r="X54" s="70">
        <v>0</v>
      </c>
      <c r="Y54" s="70">
        <v>0</v>
      </c>
      <c r="Z54" s="70">
        <v>0</v>
      </c>
      <c r="AA54" s="70">
        <v>803.25</v>
      </c>
      <c r="AB54" s="70">
        <v>0</v>
      </c>
      <c r="AC54" s="70">
        <v>0</v>
      </c>
      <c r="AD54" s="70">
        <v>0</v>
      </c>
      <c r="AE54" s="70">
        <v>0</v>
      </c>
      <c r="AF54" s="70">
        <v>803.25000000000034</v>
      </c>
      <c r="AG54" s="70">
        <v>0</v>
      </c>
      <c r="AH54" s="70">
        <v>0</v>
      </c>
      <c r="AI54" s="70">
        <v>0</v>
      </c>
      <c r="AJ54" s="70">
        <v>0</v>
      </c>
      <c r="AK54" s="70">
        <v>803.25000000000023</v>
      </c>
      <c r="AL54" s="70">
        <v>0</v>
      </c>
      <c r="AM54" s="70">
        <v>0</v>
      </c>
      <c r="AN54" s="70">
        <v>0</v>
      </c>
      <c r="AO54" s="70">
        <v>0</v>
      </c>
      <c r="AP54" s="70">
        <v>803.25000000000023</v>
      </c>
      <c r="AQ54" s="70">
        <v>0</v>
      </c>
      <c r="AR54" s="70">
        <v>0</v>
      </c>
      <c r="AS54" s="70">
        <v>0</v>
      </c>
      <c r="AT54" s="70">
        <v>0</v>
      </c>
      <c r="AU54" s="70">
        <v>803.25000000000011</v>
      </c>
      <c r="AV54" s="70">
        <v>0</v>
      </c>
      <c r="AW54" s="70">
        <v>0</v>
      </c>
      <c r="AX54" s="70">
        <v>0</v>
      </c>
      <c r="AY54" s="70">
        <v>0</v>
      </c>
      <c r="AZ54" s="70">
        <v>803.25000000000045</v>
      </c>
    </row>
    <row r="55" spans="1:53" s="239" customFormat="1" ht="25.5" x14ac:dyDescent="0.2">
      <c r="A55" s="72" t="s">
        <v>4</v>
      </c>
      <c r="B55" s="63" t="s">
        <v>226</v>
      </c>
      <c r="C55" s="64" t="s">
        <v>10</v>
      </c>
      <c r="D55" s="60" t="s">
        <v>53</v>
      </c>
      <c r="E55" s="65">
        <v>27</v>
      </c>
      <c r="F55" s="64" t="s">
        <v>219</v>
      </c>
      <c r="G55" s="226">
        <v>19.125</v>
      </c>
      <c r="H55" s="64">
        <v>5</v>
      </c>
      <c r="I55" s="66">
        <v>2022</v>
      </c>
      <c r="J55" s="67"/>
      <c r="K55" s="68">
        <v>103.27500000000001</v>
      </c>
      <c r="L55" s="69">
        <v>309.82499999999999</v>
      </c>
      <c r="M55" s="70">
        <v>0</v>
      </c>
      <c r="N55" s="70">
        <v>0</v>
      </c>
      <c r="O55" s="70">
        <v>516.375</v>
      </c>
      <c r="P55" s="70">
        <v>0</v>
      </c>
      <c r="Q55" s="70">
        <v>0</v>
      </c>
      <c r="R55" s="70">
        <v>0</v>
      </c>
      <c r="S55" s="70">
        <v>0</v>
      </c>
      <c r="T55" s="70">
        <v>516.375</v>
      </c>
      <c r="U55" s="70">
        <v>0</v>
      </c>
      <c r="V55" s="70">
        <v>0</v>
      </c>
      <c r="W55" s="70">
        <v>0</v>
      </c>
      <c r="X55" s="70">
        <v>0</v>
      </c>
      <c r="Y55" s="70">
        <v>516.375</v>
      </c>
      <c r="Z55" s="70">
        <v>0</v>
      </c>
      <c r="AA55" s="70">
        <v>0</v>
      </c>
      <c r="AB55" s="70">
        <v>0</v>
      </c>
      <c r="AC55" s="70">
        <v>0</v>
      </c>
      <c r="AD55" s="70">
        <v>516.37500000000011</v>
      </c>
      <c r="AE55" s="70">
        <v>0</v>
      </c>
      <c r="AF55" s="70">
        <v>0</v>
      </c>
      <c r="AG55" s="70">
        <v>0</v>
      </c>
      <c r="AH55" s="70">
        <v>0</v>
      </c>
      <c r="AI55" s="70">
        <v>516.37500000000011</v>
      </c>
      <c r="AJ55" s="70">
        <v>0</v>
      </c>
      <c r="AK55" s="70">
        <v>0</v>
      </c>
      <c r="AL55" s="70">
        <v>0</v>
      </c>
      <c r="AM55" s="70">
        <v>0</v>
      </c>
      <c r="AN55" s="70">
        <v>516.37500000000023</v>
      </c>
      <c r="AO55" s="70">
        <v>0</v>
      </c>
      <c r="AP55" s="70">
        <v>0</v>
      </c>
      <c r="AQ55" s="70">
        <v>0</v>
      </c>
      <c r="AR55" s="70">
        <v>0</v>
      </c>
      <c r="AS55" s="70">
        <v>516.37500000000023</v>
      </c>
      <c r="AT55" s="70">
        <v>0</v>
      </c>
      <c r="AU55" s="70">
        <v>0</v>
      </c>
      <c r="AV55" s="70">
        <v>0</v>
      </c>
      <c r="AW55" s="70">
        <v>0</v>
      </c>
      <c r="AX55" s="70">
        <v>516.37500000000011</v>
      </c>
      <c r="AY55" s="70">
        <v>0</v>
      </c>
      <c r="AZ55" s="70">
        <v>0</v>
      </c>
    </row>
    <row r="56" spans="1:53" s="293" customFormat="1" x14ac:dyDescent="0.2">
      <c r="A56" s="72" t="s">
        <v>4</v>
      </c>
      <c r="B56" s="63" t="s">
        <v>227</v>
      </c>
      <c r="C56" s="64" t="s">
        <v>10</v>
      </c>
      <c r="D56" s="60" t="s">
        <v>53</v>
      </c>
      <c r="E56" s="65">
        <v>3</v>
      </c>
      <c r="F56" s="64" t="s">
        <v>160</v>
      </c>
      <c r="G56" s="226">
        <v>148.75</v>
      </c>
      <c r="H56" s="64">
        <v>5</v>
      </c>
      <c r="I56" s="66">
        <v>2019</v>
      </c>
      <c r="J56" s="67"/>
      <c r="K56" s="68">
        <v>89.25</v>
      </c>
      <c r="L56" s="69">
        <v>89.25</v>
      </c>
      <c r="M56" s="70">
        <v>0</v>
      </c>
      <c r="N56" s="70">
        <v>0</v>
      </c>
      <c r="O56" s="70">
        <v>0</v>
      </c>
      <c r="P56" s="70">
        <v>0</v>
      </c>
      <c r="Q56" s="70">
        <v>446.25</v>
      </c>
      <c r="R56" s="70">
        <v>0</v>
      </c>
      <c r="S56" s="70">
        <v>0</v>
      </c>
      <c r="T56" s="70">
        <v>0</v>
      </c>
      <c r="U56" s="70">
        <v>0</v>
      </c>
      <c r="V56" s="70">
        <v>446.25</v>
      </c>
      <c r="W56" s="70">
        <v>0</v>
      </c>
      <c r="X56" s="70">
        <v>0</v>
      </c>
      <c r="Y56" s="70">
        <v>0</v>
      </c>
      <c r="Z56" s="70">
        <v>0</v>
      </c>
      <c r="AA56" s="70">
        <v>446.25000000000006</v>
      </c>
      <c r="AB56" s="70">
        <v>0</v>
      </c>
      <c r="AC56" s="70">
        <v>0</v>
      </c>
      <c r="AD56" s="70">
        <v>0</v>
      </c>
      <c r="AE56" s="70">
        <v>0</v>
      </c>
      <c r="AF56" s="70">
        <v>446.25000000000011</v>
      </c>
      <c r="AG56" s="70">
        <v>0</v>
      </c>
      <c r="AH56" s="70">
        <v>0</v>
      </c>
      <c r="AI56" s="70">
        <v>0</v>
      </c>
      <c r="AJ56" s="70">
        <v>0</v>
      </c>
      <c r="AK56" s="70">
        <v>446.25000000000017</v>
      </c>
      <c r="AL56" s="70">
        <v>0</v>
      </c>
      <c r="AM56" s="70">
        <v>0</v>
      </c>
      <c r="AN56" s="70">
        <v>0</v>
      </c>
      <c r="AO56" s="70">
        <v>0</v>
      </c>
      <c r="AP56" s="70">
        <v>446.25000000000011</v>
      </c>
      <c r="AQ56" s="70">
        <v>0</v>
      </c>
      <c r="AR56" s="70">
        <v>0</v>
      </c>
      <c r="AS56" s="70">
        <v>0</v>
      </c>
      <c r="AT56" s="70">
        <v>0</v>
      </c>
      <c r="AU56" s="70">
        <v>446.25000000000011</v>
      </c>
      <c r="AV56" s="70">
        <v>0</v>
      </c>
      <c r="AW56" s="70">
        <v>0</v>
      </c>
      <c r="AX56" s="70">
        <v>0</v>
      </c>
      <c r="AY56" s="70">
        <v>0</v>
      </c>
      <c r="AZ56" s="70">
        <v>446.25000000000023</v>
      </c>
    </row>
    <row r="57" spans="1:53" s="239" customFormat="1" x14ac:dyDescent="0.2">
      <c r="A57" s="72" t="s">
        <v>4</v>
      </c>
      <c r="B57" s="63" t="s">
        <v>228</v>
      </c>
      <c r="C57" s="64" t="s">
        <v>14</v>
      </c>
      <c r="D57" s="60" t="s">
        <v>53</v>
      </c>
      <c r="E57" s="65">
        <v>3</v>
      </c>
      <c r="F57" s="64" t="s">
        <v>160</v>
      </c>
      <c r="G57" s="226">
        <v>850</v>
      </c>
      <c r="H57" s="64">
        <v>40</v>
      </c>
      <c r="I57" s="66">
        <v>2032</v>
      </c>
      <c r="J57" s="67"/>
      <c r="K57" s="68">
        <v>63.75</v>
      </c>
      <c r="L57" s="69">
        <v>1785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0</v>
      </c>
      <c r="S57" s="70">
        <v>0</v>
      </c>
      <c r="T57" s="70">
        <v>0</v>
      </c>
      <c r="U57" s="70">
        <v>0</v>
      </c>
      <c r="V57" s="70">
        <v>0</v>
      </c>
      <c r="W57" s="70">
        <v>0</v>
      </c>
      <c r="X57" s="70">
        <v>0</v>
      </c>
      <c r="Y57" s="70">
        <v>2550.0000000000005</v>
      </c>
      <c r="Z57" s="70">
        <v>0</v>
      </c>
      <c r="AA57" s="70">
        <v>0</v>
      </c>
      <c r="AB57" s="70">
        <v>0</v>
      </c>
      <c r="AC57" s="70">
        <v>0</v>
      </c>
      <c r="AD57" s="70">
        <v>0</v>
      </c>
      <c r="AE57" s="70">
        <v>0</v>
      </c>
      <c r="AF57" s="70">
        <v>0</v>
      </c>
      <c r="AG57" s="70">
        <v>0</v>
      </c>
      <c r="AH57" s="70">
        <v>0</v>
      </c>
      <c r="AI57" s="70">
        <v>0</v>
      </c>
      <c r="AJ57" s="70">
        <v>0</v>
      </c>
      <c r="AK57" s="70">
        <v>0</v>
      </c>
      <c r="AL57" s="70">
        <v>0</v>
      </c>
      <c r="AM57" s="70">
        <v>0</v>
      </c>
      <c r="AN57" s="70">
        <v>0</v>
      </c>
      <c r="AO57" s="70">
        <v>0</v>
      </c>
      <c r="AP57" s="70">
        <v>0</v>
      </c>
      <c r="AQ57" s="70">
        <v>0</v>
      </c>
      <c r="AR57" s="70">
        <v>0</v>
      </c>
      <c r="AS57" s="70">
        <v>0</v>
      </c>
      <c r="AT57" s="70">
        <v>0</v>
      </c>
      <c r="AU57" s="70">
        <v>0</v>
      </c>
      <c r="AV57" s="70">
        <v>0</v>
      </c>
      <c r="AW57" s="70">
        <v>0</v>
      </c>
      <c r="AX57" s="70">
        <v>0</v>
      </c>
      <c r="AY57" s="70">
        <v>0</v>
      </c>
      <c r="AZ57" s="70">
        <v>0</v>
      </c>
    </row>
    <row r="58" spans="1:53" s="239" customFormat="1" x14ac:dyDescent="0.2">
      <c r="A58" s="72"/>
      <c r="B58" s="73"/>
      <c r="C58" s="74" t="s">
        <v>23</v>
      </c>
      <c r="D58" s="75" t="s">
        <v>23</v>
      </c>
      <c r="E58" s="76"/>
      <c r="F58" s="76"/>
      <c r="G58" s="77"/>
      <c r="H58" s="76"/>
      <c r="I58" s="76"/>
      <c r="J58" s="76"/>
      <c r="K58" s="78"/>
      <c r="L58" s="79"/>
      <c r="M58" s="70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</row>
    <row r="59" spans="1:53" s="239" customFormat="1" x14ac:dyDescent="0.2">
      <c r="A59" s="72"/>
      <c r="B59" s="281" t="s">
        <v>84</v>
      </c>
      <c r="C59" s="74" t="s">
        <v>23</v>
      </c>
      <c r="D59" s="75" t="s">
        <v>23</v>
      </c>
      <c r="E59" s="76"/>
      <c r="F59" s="76"/>
      <c r="G59" s="77"/>
      <c r="H59" s="76"/>
      <c r="I59" s="76"/>
      <c r="J59" s="76"/>
      <c r="K59" s="78"/>
      <c r="L59" s="79"/>
      <c r="M59" s="70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</row>
    <row r="60" spans="1:53" s="239" customFormat="1" ht="12.75" customHeight="1" x14ac:dyDescent="0.2">
      <c r="A60" s="72" t="s">
        <v>4</v>
      </c>
      <c r="B60" s="63" t="s">
        <v>224</v>
      </c>
      <c r="C60" s="64" t="s">
        <v>16</v>
      </c>
      <c r="D60" s="60" t="s">
        <v>53</v>
      </c>
      <c r="E60" s="65">
        <v>13</v>
      </c>
      <c r="F60" s="64" t="s">
        <v>219</v>
      </c>
      <c r="G60" s="226">
        <v>658.75</v>
      </c>
      <c r="H60" s="64">
        <v>40</v>
      </c>
      <c r="I60" s="66">
        <v>2032</v>
      </c>
      <c r="J60" s="67"/>
      <c r="K60" s="68">
        <v>214.09375</v>
      </c>
      <c r="L60" s="69">
        <v>5994.625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  <c r="U60" s="70">
        <v>0</v>
      </c>
      <c r="V60" s="70">
        <v>0</v>
      </c>
      <c r="W60" s="70">
        <v>0</v>
      </c>
      <c r="X60" s="70">
        <v>0</v>
      </c>
      <c r="Y60" s="70">
        <v>8563.75</v>
      </c>
      <c r="Z60" s="70">
        <v>0</v>
      </c>
      <c r="AA60" s="70">
        <v>0</v>
      </c>
      <c r="AB60" s="70">
        <v>0</v>
      </c>
      <c r="AC60" s="70">
        <v>0</v>
      </c>
      <c r="AD60" s="70">
        <v>0</v>
      </c>
      <c r="AE60" s="70">
        <v>0</v>
      </c>
      <c r="AF60" s="70">
        <v>0</v>
      </c>
      <c r="AG60" s="70">
        <v>0</v>
      </c>
      <c r="AH60" s="70">
        <v>0</v>
      </c>
      <c r="AI60" s="70">
        <v>0</v>
      </c>
      <c r="AJ60" s="70">
        <v>0</v>
      </c>
      <c r="AK60" s="70">
        <v>0</v>
      </c>
      <c r="AL60" s="70">
        <v>0</v>
      </c>
      <c r="AM60" s="70">
        <v>0</v>
      </c>
      <c r="AN60" s="70">
        <v>0</v>
      </c>
      <c r="AO60" s="70">
        <v>0</v>
      </c>
      <c r="AP60" s="70">
        <v>0</v>
      </c>
      <c r="AQ60" s="70">
        <v>0</v>
      </c>
      <c r="AR60" s="70">
        <v>0</v>
      </c>
      <c r="AS60" s="70">
        <v>0</v>
      </c>
      <c r="AT60" s="70">
        <v>0</v>
      </c>
      <c r="AU60" s="70">
        <v>0</v>
      </c>
      <c r="AV60" s="70">
        <v>0</v>
      </c>
      <c r="AW60" s="70">
        <v>0</v>
      </c>
      <c r="AX60" s="70">
        <v>0</v>
      </c>
      <c r="AY60" s="70">
        <v>0</v>
      </c>
      <c r="AZ60" s="70">
        <v>0</v>
      </c>
    </row>
    <row r="61" spans="1:53" s="239" customFormat="1" ht="25.5" x14ac:dyDescent="0.2">
      <c r="A61" s="72" t="s">
        <v>4</v>
      </c>
      <c r="B61" s="63" t="s">
        <v>225</v>
      </c>
      <c r="C61" s="64" t="s">
        <v>10</v>
      </c>
      <c r="D61" s="60" t="s">
        <v>53</v>
      </c>
      <c r="E61" s="65">
        <v>13</v>
      </c>
      <c r="F61" s="64" t="s">
        <v>219</v>
      </c>
      <c r="G61" s="226">
        <v>29.75</v>
      </c>
      <c r="H61" s="64">
        <v>5</v>
      </c>
      <c r="I61" s="66">
        <v>2019</v>
      </c>
      <c r="J61" s="67"/>
      <c r="K61" s="68">
        <v>77.349999999999994</v>
      </c>
      <c r="L61" s="69">
        <v>77.350000000000009</v>
      </c>
      <c r="M61" s="70">
        <v>0</v>
      </c>
      <c r="N61" s="70">
        <v>0</v>
      </c>
      <c r="O61" s="70">
        <v>0</v>
      </c>
      <c r="P61" s="70">
        <v>0</v>
      </c>
      <c r="Q61" s="70">
        <v>386.75</v>
      </c>
      <c r="R61" s="70">
        <v>0</v>
      </c>
      <c r="S61" s="70">
        <v>0</v>
      </c>
      <c r="T61" s="70">
        <v>0</v>
      </c>
      <c r="U61" s="70">
        <v>0</v>
      </c>
      <c r="V61" s="70">
        <v>386.75</v>
      </c>
      <c r="W61" s="70">
        <v>0</v>
      </c>
      <c r="X61" s="70">
        <v>0</v>
      </c>
      <c r="Y61" s="70">
        <v>0</v>
      </c>
      <c r="Z61" s="70">
        <v>0</v>
      </c>
      <c r="AA61" s="70">
        <v>386.75000000000006</v>
      </c>
      <c r="AB61" s="70">
        <v>0</v>
      </c>
      <c r="AC61" s="70">
        <v>0</v>
      </c>
      <c r="AD61" s="70">
        <v>0</v>
      </c>
      <c r="AE61" s="70">
        <v>0</v>
      </c>
      <c r="AF61" s="70">
        <v>386.75000000000011</v>
      </c>
      <c r="AG61" s="70">
        <v>0</v>
      </c>
      <c r="AH61" s="70">
        <v>0</v>
      </c>
      <c r="AI61" s="70">
        <v>0</v>
      </c>
      <c r="AJ61" s="70">
        <v>0</v>
      </c>
      <c r="AK61" s="70">
        <v>386.75000000000011</v>
      </c>
      <c r="AL61" s="70">
        <v>0</v>
      </c>
      <c r="AM61" s="70">
        <v>0</v>
      </c>
      <c r="AN61" s="70">
        <v>0</v>
      </c>
      <c r="AO61" s="70">
        <v>0</v>
      </c>
      <c r="AP61" s="70">
        <v>386.75000000000011</v>
      </c>
      <c r="AQ61" s="70">
        <v>0</v>
      </c>
      <c r="AR61" s="70">
        <v>0</v>
      </c>
      <c r="AS61" s="70">
        <v>0</v>
      </c>
      <c r="AT61" s="70">
        <v>0</v>
      </c>
      <c r="AU61" s="70">
        <v>386.75000000000006</v>
      </c>
      <c r="AV61" s="70">
        <v>0</v>
      </c>
      <c r="AW61" s="70">
        <v>0</v>
      </c>
      <c r="AX61" s="70">
        <v>0</v>
      </c>
      <c r="AY61" s="70">
        <v>0</v>
      </c>
      <c r="AZ61" s="70">
        <v>386.75000000000017</v>
      </c>
    </row>
    <row r="62" spans="1:53" s="241" customFormat="1" ht="25.5" x14ac:dyDescent="0.2">
      <c r="A62" s="72" t="s">
        <v>4</v>
      </c>
      <c r="B62" s="63" t="s">
        <v>226</v>
      </c>
      <c r="C62" s="64" t="s">
        <v>10</v>
      </c>
      <c r="D62" s="60" t="s">
        <v>53</v>
      </c>
      <c r="E62" s="65">
        <v>13</v>
      </c>
      <c r="F62" s="64" t="s">
        <v>219</v>
      </c>
      <c r="G62" s="226">
        <v>19.125</v>
      </c>
      <c r="H62" s="64">
        <v>5</v>
      </c>
      <c r="I62" s="66">
        <v>2022</v>
      </c>
      <c r="J62" s="67"/>
      <c r="K62" s="68">
        <v>49.725000000000001</v>
      </c>
      <c r="L62" s="69">
        <v>149.17499999999998</v>
      </c>
      <c r="M62" s="70">
        <v>0</v>
      </c>
      <c r="N62" s="70">
        <v>0</v>
      </c>
      <c r="O62" s="70">
        <v>248.62500000000003</v>
      </c>
      <c r="P62" s="70">
        <v>0</v>
      </c>
      <c r="Q62" s="70">
        <v>0</v>
      </c>
      <c r="R62" s="70">
        <v>0</v>
      </c>
      <c r="S62" s="70">
        <v>0</v>
      </c>
      <c r="T62" s="70">
        <v>248.62500000000003</v>
      </c>
      <c r="U62" s="70">
        <v>0</v>
      </c>
      <c r="V62" s="70">
        <v>0</v>
      </c>
      <c r="W62" s="70">
        <v>0</v>
      </c>
      <c r="X62" s="70">
        <v>0</v>
      </c>
      <c r="Y62" s="70">
        <v>248.62500000000003</v>
      </c>
      <c r="Z62" s="70">
        <v>0</v>
      </c>
      <c r="AA62" s="70">
        <v>0</v>
      </c>
      <c r="AB62" s="70">
        <v>0</v>
      </c>
      <c r="AC62" s="70">
        <v>0</v>
      </c>
      <c r="AD62" s="70">
        <v>248.625</v>
      </c>
      <c r="AE62" s="70">
        <v>0</v>
      </c>
      <c r="AF62" s="70">
        <v>0</v>
      </c>
      <c r="AG62" s="70">
        <v>0</v>
      </c>
      <c r="AH62" s="70">
        <v>0</v>
      </c>
      <c r="AI62" s="70">
        <v>248.62500000000006</v>
      </c>
      <c r="AJ62" s="70">
        <v>0</v>
      </c>
      <c r="AK62" s="70">
        <v>0</v>
      </c>
      <c r="AL62" s="70">
        <v>0</v>
      </c>
      <c r="AM62" s="70">
        <v>0</v>
      </c>
      <c r="AN62" s="70">
        <v>248.62500000000014</v>
      </c>
      <c r="AO62" s="70">
        <v>0</v>
      </c>
      <c r="AP62" s="70">
        <v>0</v>
      </c>
      <c r="AQ62" s="70">
        <v>0</v>
      </c>
      <c r="AR62" s="70">
        <v>0</v>
      </c>
      <c r="AS62" s="70">
        <v>248.62500000000011</v>
      </c>
      <c r="AT62" s="70">
        <v>0</v>
      </c>
      <c r="AU62" s="70">
        <v>0</v>
      </c>
      <c r="AV62" s="70">
        <v>0</v>
      </c>
      <c r="AW62" s="70">
        <v>0</v>
      </c>
      <c r="AX62" s="70">
        <v>248.62500000000009</v>
      </c>
      <c r="AY62" s="70">
        <v>0</v>
      </c>
      <c r="AZ62" s="70">
        <v>0</v>
      </c>
    </row>
    <row r="63" spans="1:53" s="135" customFormat="1" x14ac:dyDescent="0.2">
      <c r="A63" s="140"/>
      <c r="B63" s="141"/>
      <c r="C63" s="142" t="s">
        <v>23</v>
      </c>
      <c r="D63" s="143" t="s">
        <v>23</v>
      </c>
      <c r="E63" s="144"/>
      <c r="F63" s="144"/>
      <c r="G63" s="145"/>
      <c r="H63" s="144"/>
      <c r="I63" s="144"/>
      <c r="J63" s="146"/>
      <c r="K63" s="147"/>
      <c r="L63" s="147"/>
      <c r="M63" s="148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39"/>
    </row>
    <row r="64" spans="1:53" s="158" customFormat="1" ht="38.25" customHeight="1" x14ac:dyDescent="0.2">
      <c r="A64" s="149">
        <v>27</v>
      </c>
      <c r="B64" s="150" t="s">
        <v>2</v>
      </c>
      <c r="C64" s="151" t="s">
        <v>23</v>
      </c>
      <c r="D64" s="152" t="s">
        <v>23</v>
      </c>
      <c r="E64" s="153"/>
      <c r="F64" s="153"/>
      <c r="G64" s="154"/>
      <c r="H64" s="153"/>
      <c r="I64" s="153"/>
      <c r="J64" s="153"/>
      <c r="K64" s="155"/>
      <c r="L64" s="155"/>
      <c r="M64" s="156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7"/>
    </row>
    <row r="65" spans="1:52" s="239" customFormat="1" x14ac:dyDescent="0.2">
      <c r="A65" s="72"/>
      <c r="B65" s="281" t="s">
        <v>85</v>
      </c>
      <c r="C65" s="74" t="s">
        <v>23</v>
      </c>
      <c r="D65" s="75" t="s">
        <v>23</v>
      </c>
      <c r="E65" s="76"/>
      <c r="F65" s="76"/>
      <c r="G65" s="77"/>
      <c r="H65" s="76"/>
      <c r="I65" s="76"/>
      <c r="J65" s="76"/>
      <c r="K65" s="78"/>
      <c r="L65" s="79"/>
      <c r="M65" s="70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</row>
    <row r="66" spans="1:52" s="232" customFormat="1" x14ac:dyDescent="0.2">
      <c r="A66" s="221" t="s">
        <v>4</v>
      </c>
      <c r="B66" s="222" t="s">
        <v>231</v>
      </c>
      <c r="C66" s="223" t="s">
        <v>14</v>
      </c>
      <c r="D66" s="224" t="s">
        <v>53</v>
      </c>
      <c r="E66" s="225">
        <v>1</v>
      </c>
      <c r="F66" s="223" t="s">
        <v>160</v>
      </c>
      <c r="G66" s="226">
        <v>2125</v>
      </c>
      <c r="H66" s="223">
        <v>20</v>
      </c>
      <c r="I66" s="227">
        <v>2011</v>
      </c>
      <c r="J66" s="228"/>
      <c r="K66" s="229">
        <v>106.25</v>
      </c>
      <c r="L66" s="230">
        <v>956.25</v>
      </c>
      <c r="M66" s="231">
        <v>0</v>
      </c>
      <c r="N66" s="231">
        <v>0</v>
      </c>
      <c r="O66" s="231">
        <v>0</v>
      </c>
      <c r="P66" s="231">
        <v>0</v>
      </c>
      <c r="Q66" s="231">
        <v>0</v>
      </c>
      <c r="R66" s="231">
        <v>0</v>
      </c>
      <c r="S66" s="231">
        <v>0</v>
      </c>
      <c r="T66" s="231">
        <v>0</v>
      </c>
      <c r="U66" s="231">
        <v>0</v>
      </c>
      <c r="V66" s="231">
        <v>0</v>
      </c>
      <c r="W66" s="231">
        <v>0</v>
      </c>
      <c r="X66" s="231">
        <v>2125.0000000000005</v>
      </c>
      <c r="Y66" s="231">
        <v>0</v>
      </c>
      <c r="Z66" s="231">
        <v>0</v>
      </c>
      <c r="AA66" s="231">
        <v>0</v>
      </c>
      <c r="AB66" s="231">
        <v>0</v>
      </c>
      <c r="AC66" s="231">
        <v>0</v>
      </c>
      <c r="AD66" s="231">
        <v>0</v>
      </c>
      <c r="AE66" s="231">
        <v>0</v>
      </c>
      <c r="AF66" s="231">
        <v>0</v>
      </c>
      <c r="AG66" s="231">
        <v>0</v>
      </c>
      <c r="AH66" s="231">
        <v>0</v>
      </c>
      <c r="AI66" s="231">
        <v>0</v>
      </c>
      <c r="AJ66" s="231">
        <v>0</v>
      </c>
      <c r="AK66" s="231">
        <v>0</v>
      </c>
      <c r="AL66" s="231">
        <v>0</v>
      </c>
      <c r="AM66" s="231">
        <v>0</v>
      </c>
      <c r="AN66" s="231">
        <v>0</v>
      </c>
      <c r="AO66" s="231">
        <v>0</v>
      </c>
      <c r="AP66" s="231">
        <v>0</v>
      </c>
      <c r="AQ66" s="231">
        <v>0</v>
      </c>
      <c r="AR66" s="231">
        <v>2125.0000000000014</v>
      </c>
      <c r="AS66" s="231">
        <v>0</v>
      </c>
      <c r="AT66" s="231">
        <v>0</v>
      </c>
      <c r="AU66" s="231">
        <v>0</v>
      </c>
      <c r="AV66" s="231">
        <v>0</v>
      </c>
      <c r="AW66" s="231">
        <v>0</v>
      </c>
      <c r="AX66" s="231">
        <v>0</v>
      </c>
      <c r="AY66" s="231">
        <v>0</v>
      </c>
      <c r="AZ66" s="231">
        <v>0</v>
      </c>
    </row>
    <row r="67" spans="1:52" s="278" customFormat="1" x14ac:dyDescent="0.2">
      <c r="A67" s="72" t="s">
        <v>4</v>
      </c>
      <c r="B67" s="63" t="s">
        <v>232</v>
      </c>
      <c r="C67" s="64" t="s">
        <v>14</v>
      </c>
      <c r="D67" s="60" t="s">
        <v>53</v>
      </c>
      <c r="E67" s="65">
        <v>17</v>
      </c>
      <c r="F67" s="223" t="s">
        <v>160</v>
      </c>
      <c r="G67" s="235">
        <v>500</v>
      </c>
      <c r="H67" s="64">
        <v>20</v>
      </c>
      <c r="I67" s="66">
        <v>2034</v>
      </c>
      <c r="J67" s="67"/>
      <c r="K67" s="68">
        <v>425</v>
      </c>
      <c r="L67" s="69">
        <v>2550.0000000000005</v>
      </c>
      <c r="M67" s="70">
        <v>0</v>
      </c>
      <c r="N67" s="70">
        <v>0</v>
      </c>
      <c r="O67" s="70">
        <v>0</v>
      </c>
      <c r="P67" s="70">
        <v>0</v>
      </c>
      <c r="Q67" s="70">
        <v>0</v>
      </c>
      <c r="R67" s="70">
        <v>0</v>
      </c>
      <c r="S67" s="70">
        <v>0</v>
      </c>
      <c r="T67" s="70">
        <v>0</v>
      </c>
      <c r="U67" s="70">
        <v>0</v>
      </c>
      <c r="V67" s="70">
        <v>0</v>
      </c>
      <c r="W67" s="70">
        <v>0</v>
      </c>
      <c r="X67" s="70">
        <v>0</v>
      </c>
      <c r="Y67" s="70">
        <v>0</v>
      </c>
      <c r="Z67" s="70">
        <v>0</v>
      </c>
      <c r="AA67" s="70">
        <v>8500</v>
      </c>
      <c r="AB67" s="70">
        <v>0</v>
      </c>
      <c r="AC67" s="70">
        <v>0</v>
      </c>
      <c r="AD67" s="70">
        <v>0</v>
      </c>
      <c r="AE67" s="70">
        <v>0</v>
      </c>
      <c r="AF67" s="70">
        <v>0</v>
      </c>
      <c r="AG67" s="70">
        <v>0</v>
      </c>
      <c r="AH67" s="70">
        <v>0</v>
      </c>
      <c r="AI67" s="70">
        <v>0</v>
      </c>
      <c r="AJ67" s="70">
        <v>0</v>
      </c>
      <c r="AK67" s="70">
        <v>0</v>
      </c>
      <c r="AL67" s="70">
        <v>0</v>
      </c>
      <c r="AM67" s="70">
        <v>0</v>
      </c>
      <c r="AN67" s="70">
        <v>0</v>
      </c>
      <c r="AO67" s="70">
        <v>0</v>
      </c>
      <c r="AP67" s="70">
        <v>0</v>
      </c>
      <c r="AQ67" s="70">
        <v>0</v>
      </c>
      <c r="AR67" s="70">
        <v>0</v>
      </c>
      <c r="AS67" s="70">
        <v>0</v>
      </c>
      <c r="AT67" s="70">
        <v>0</v>
      </c>
      <c r="AU67" s="70">
        <v>8500.0000000000018</v>
      </c>
      <c r="AV67" s="70">
        <v>0</v>
      </c>
      <c r="AW67" s="70">
        <v>0</v>
      </c>
      <c r="AX67" s="70">
        <v>0</v>
      </c>
      <c r="AY67" s="70">
        <v>0</v>
      </c>
      <c r="AZ67" s="70">
        <v>0</v>
      </c>
    </row>
    <row r="68" spans="1:52" s="279" customFormat="1" x14ac:dyDescent="0.2">
      <c r="A68" s="72"/>
      <c r="B68" s="237" t="s">
        <v>165</v>
      </c>
      <c r="C68" s="74" t="s">
        <v>14</v>
      </c>
      <c r="D68" s="75" t="s">
        <v>53</v>
      </c>
      <c r="E68" s="76"/>
      <c r="F68" s="76"/>
      <c r="G68" s="77"/>
      <c r="H68" s="76"/>
      <c r="I68" s="76"/>
      <c r="J68" s="76"/>
      <c r="K68" s="78"/>
      <c r="L68" s="79"/>
      <c r="M68" s="70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</row>
    <row r="69" spans="1:52" s="283" customFormat="1" x14ac:dyDescent="0.2">
      <c r="A69" s="72" t="s">
        <v>4</v>
      </c>
      <c r="B69" s="63" t="s">
        <v>233</v>
      </c>
      <c r="C69" s="64" t="s">
        <v>14</v>
      </c>
      <c r="D69" s="60" t="s">
        <v>53</v>
      </c>
      <c r="E69" s="65">
        <v>15</v>
      </c>
      <c r="F69" s="64" t="s">
        <v>160</v>
      </c>
      <c r="G69" s="235">
        <v>300</v>
      </c>
      <c r="H69" s="64">
        <v>20</v>
      </c>
      <c r="I69" s="66">
        <v>2011</v>
      </c>
      <c r="J69" s="67"/>
      <c r="K69" s="68">
        <v>225</v>
      </c>
      <c r="L69" s="69">
        <v>2025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0">
        <v>0</v>
      </c>
      <c r="T69" s="70">
        <v>0</v>
      </c>
      <c r="U69" s="70">
        <v>0</v>
      </c>
      <c r="V69" s="70">
        <v>0</v>
      </c>
      <c r="W69" s="70">
        <v>0</v>
      </c>
      <c r="X69" s="70">
        <v>4500.0000000000009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0">
        <v>0</v>
      </c>
      <c r="AE69" s="70">
        <v>0</v>
      </c>
      <c r="AF69" s="70">
        <v>0</v>
      </c>
      <c r="AG69" s="70">
        <v>0</v>
      </c>
      <c r="AH69" s="70">
        <v>0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70">
        <v>0</v>
      </c>
      <c r="AO69" s="70">
        <v>0</v>
      </c>
      <c r="AP69" s="70">
        <v>0</v>
      </c>
      <c r="AQ69" s="70">
        <v>0</v>
      </c>
      <c r="AR69" s="70">
        <v>4500.0000000000018</v>
      </c>
      <c r="AS69" s="70">
        <v>0</v>
      </c>
      <c r="AT69" s="70">
        <v>0</v>
      </c>
      <c r="AU69" s="70">
        <v>0</v>
      </c>
      <c r="AV69" s="70">
        <v>0</v>
      </c>
      <c r="AW69" s="70">
        <v>0</v>
      </c>
      <c r="AX69" s="70">
        <v>0</v>
      </c>
      <c r="AY69" s="70">
        <v>0</v>
      </c>
      <c r="AZ69" s="70">
        <v>0</v>
      </c>
    </row>
    <row r="70" spans="1:52" s="239" customFormat="1" x14ac:dyDescent="0.2">
      <c r="A70" s="72" t="s">
        <v>4</v>
      </c>
      <c r="B70" s="63" t="s">
        <v>234</v>
      </c>
      <c r="C70" s="64" t="s">
        <v>14</v>
      </c>
      <c r="D70" s="60" t="s">
        <v>53</v>
      </c>
      <c r="E70" s="65">
        <v>1410</v>
      </c>
      <c r="F70" s="64" t="s">
        <v>219</v>
      </c>
      <c r="G70" s="226">
        <v>31.875</v>
      </c>
      <c r="H70" s="64">
        <v>30</v>
      </c>
      <c r="I70" s="66">
        <v>2039</v>
      </c>
      <c r="J70" s="67"/>
      <c r="K70" s="68">
        <v>1498.125</v>
      </c>
      <c r="L70" s="69">
        <v>16479.375</v>
      </c>
      <c r="M70" s="70">
        <v>0</v>
      </c>
      <c r="N70" s="70">
        <v>0</v>
      </c>
      <c r="O70" s="70">
        <v>0</v>
      </c>
      <c r="P70" s="70">
        <v>0</v>
      </c>
      <c r="Q70" s="70">
        <v>0</v>
      </c>
      <c r="R70" s="70">
        <v>0</v>
      </c>
      <c r="S70" s="70">
        <v>0</v>
      </c>
      <c r="T70" s="70">
        <v>0</v>
      </c>
      <c r="U70" s="70">
        <v>0</v>
      </c>
      <c r="V70" s="70">
        <v>0</v>
      </c>
      <c r="W70" s="70">
        <v>0</v>
      </c>
      <c r="X70" s="70">
        <v>0</v>
      </c>
      <c r="Y70" s="70">
        <v>0</v>
      </c>
      <c r="Z70" s="70">
        <v>0</v>
      </c>
      <c r="AA70" s="70">
        <v>0</v>
      </c>
      <c r="AB70" s="70">
        <v>0</v>
      </c>
      <c r="AC70" s="70">
        <v>0</v>
      </c>
      <c r="AD70" s="70">
        <v>0</v>
      </c>
      <c r="AE70" s="70">
        <v>0</v>
      </c>
      <c r="AF70" s="70">
        <v>44943.750000000015</v>
      </c>
      <c r="AG70" s="70">
        <v>0</v>
      </c>
      <c r="AH70" s="70">
        <v>0</v>
      </c>
      <c r="AI70" s="70">
        <v>0</v>
      </c>
      <c r="AJ70" s="70">
        <v>0</v>
      </c>
      <c r="AK70" s="70">
        <v>0</v>
      </c>
      <c r="AL70" s="70">
        <v>0</v>
      </c>
      <c r="AM70" s="70">
        <v>0</v>
      </c>
      <c r="AN70" s="70">
        <v>0</v>
      </c>
      <c r="AO70" s="70">
        <v>0</v>
      </c>
      <c r="AP70" s="70">
        <v>0</v>
      </c>
      <c r="AQ70" s="70">
        <v>0</v>
      </c>
      <c r="AR70" s="70">
        <v>0</v>
      </c>
      <c r="AS70" s="70">
        <v>0</v>
      </c>
      <c r="AT70" s="70">
        <v>0</v>
      </c>
      <c r="AU70" s="70">
        <v>0</v>
      </c>
      <c r="AV70" s="70">
        <v>0</v>
      </c>
      <c r="AW70" s="70">
        <v>0</v>
      </c>
      <c r="AX70" s="70">
        <v>0</v>
      </c>
      <c r="AY70" s="70">
        <v>0</v>
      </c>
      <c r="AZ70" s="70">
        <v>0</v>
      </c>
    </row>
    <row r="71" spans="1:52" s="239" customFormat="1" x14ac:dyDescent="0.2">
      <c r="A71" s="72"/>
      <c r="B71" s="237" t="s">
        <v>169</v>
      </c>
      <c r="C71" s="74" t="s">
        <v>14</v>
      </c>
      <c r="D71" s="75" t="s">
        <v>53</v>
      </c>
      <c r="E71" s="76"/>
      <c r="F71" s="76"/>
      <c r="G71" s="77"/>
      <c r="H71" s="76"/>
      <c r="I71" s="76"/>
      <c r="J71" s="76"/>
      <c r="K71" s="78"/>
      <c r="L71" s="79"/>
      <c r="M71" s="70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</row>
    <row r="72" spans="1:52" s="239" customFormat="1" x14ac:dyDescent="0.2">
      <c r="A72" s="72" t="s">
        <v>4</v>
      </c>
      <c r="B72" s="63" t="s">
        <v>235</v>
      </c>
      <c r="C72" s="64" t="s">
        <v>14</v>
      </c>
      <c r="D72" s="60" t="s">
        <v>53</v>
      </c>
      <c r="E72" s="65">
        <v>1410</v>
      </c>
      <c r="F72" s="64" t="s">
        <v>219</v>
      </c>
      <c r="G72" s="226">
        <v>85</v>
      </c>
      <c r="H72" s="64">
        <v>30</v>
      </c>
      <c r="I72" s="66">
        <v>2024</v>
      </c>
      <c r="J72" s="67"/>
      <c r="K72" s="68">
        <v>3995</v>
      </c>
      <c r="L72" s="69">
        <v>103870</v>
      </c>
      <c r="M72" s="70">
        <v>0</v>
      </c>
      <c r="N72" s="70">
        <v>0</v>
      </c>
      <c r="O72" s="70">
        <v>0</v>
      </c>
      <c r="P72" s="70">
        <v>0</v>
      </c>
      <c r="Q72" s="70">
        <v>119850.00000000001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0</v>
      </c>
      <c r="Z72" s="70">
        <v>0</v>
      </c>
      <c r="AA72" s="70">
        <v>0</v>
      </c>
      <c r="AB72" s="70">
        <v>0</v>
      </c>
      <c r="AC72" s="70">
        <v>0</v>
      </c>
      <c r="AD72" s="70">
        <v>0</v>
      </c>
      <c r="AE72" s="70">
        <v>0</v>
      </c>
      <c r="AF72" s="70">
        <v>0</v>
      </c>
      <c r="AG72" s="70">
        <v>0</v>
      </c>
      <c r="AH72" s="70">
        <v>0</v>
      </c>
      <c r="AI72" s="70">
        <v>0</v>
      </c>
      <c r="AJ72" s="70">
        <v>0</v>
      </c>
      <c r="AK72" s="70">
        <v>0</v>
      </c>
      <c r="AL72" s="70">
        <v>0</v>
      </c>
      <c r="AM72" s="70">
        <v>0</v>
      </c>
      <c r="AN72" s="70">
        <v>0</v>
      </c>
      <c r="AO72" s="70">
        <v>0</v>
      </c>
      <c r="AP72" s="70">
        <v>0</v>
      </c>
      <c r="AQ72" s="70">
        <v>0</v>
      </c>
      <c r="AR72" s="70">
        <v>0</v>
      </c>
      <c r="AS72" s="70">
        <v>0</v>
      </c>
      <c r="AT72" s="70">
        <v>0</v>
      </c>
      <c r="AU72" s="70">
        <v>119850.00000000003</v>
      </c>
      <c r="AV72" s="70">
        <v>0</v>
      </c>
      <c r="AW72" s="70">
        <v>0</v>
      </c>
      <c r="AX72" s="70">
        <v>0</v>
      </c>
      <c r="AY72" s="70">
        <v>0</v>
      </c>
      <c r="AZ72" s="70">
        <v>0</v>
      </c>
    </row>
    <row r="73" spans="1:52" s="239" customFormat="1" x14ac:dyDescent="0.2">
      <c r="A73" s="72"/>
      <c r="B73" s="237" t="s">
        <v>169</v>
      </c>
      <c r="C73" s="74" t="s">
        <v>14</v>
      </c>
      <c r="D73" s="75" t="s">
        <v>53</v>
      </c>
      <c r="E73" s="76"/>
      <c r="F73" s="76"/>
      <c r="G73" s="77"/>
      <c r="H73" s="76"/>
      <c r="I73" s="76"/>
      <c r="J73" s="76"/>
      <c r="K73" s="78"/>
      <c r="L73" s="79"/>
      <c r="M73" s="70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</row>
    <row r="74" spans="1:52" s="239" customFormat="1" x14ac:dyDescent="0.2">
      <c r="A74" s="72" t="s">
        <v>4</v>
      </c>
      <c r="B74" s="63" t="s">
        <v>236</v>
      </c>
      <c r="C74" s="64" t="s">
        <v>14</v>
      </c>
      <c r="D74" s="60" t="s">
        <v>53</v>
      </c>
      <c r="E74" s="65">
        <v>48</v>
      </c>
      <c r="F74" s="64" t="s">
        <v>219</v>
      </c>
      <c r="G74" s="226">
        <v>106.25</v>
      </c>
      <c r="H74" s="64">
        <v>30</v>
      </c>
      <c r="I74" s="66">
        <v>2026</v>
      </c>
      <c r="J74" s="67"/>
      <c r="K74" s="68">
        <v>170</v>
      </c>
      <c r="L74" s="69">
        <v>4080</v>
      </c>
      <c r="M74" s="70">
        <v>0</v>
      </c>
      <c r="N74" s="70">
        <v>0</v>
      </c>
      <c r="O74" s="70">
        <v>0</v>
      </c>
      <c r="P74" s="70">
        <v>0</v>
      </c>
      <c r="Q74" s="70">
        <v>0</v>
      </c>
      <c r="R74" s="70">
        <v>0</v>
      </c>
      <c r="S74" s="70">
        <v>5100</v>
      </c>
      <c r="T74" s="70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0">
        <v>0</v>
      </c>
      <c r="AD74" s="70">
        <v>0</v>
      </c>
      <c r="AE74" s="70">
        <v>0</v>
      </c>
      <c r="AF74" s="70">
        <v>0</v>
      </c>
      <c r="AG74" s="70">
        <v>0</v>
      </c>
      <c r="AH74" s="70">
        <v>0</v>
      </c>
      <c r="AI74" s="70">
        <v>0</v>
      </c>
      <c r="AJ74" s="70">
        <v>0</v>
      </c>
      <c r="AK74" s="70">
        <v>0</v>
      </c>
      <c r="AL74" s="70">
        <v>0</v>
      </c>
      <c r="AM74" s="70">
        <v>0</v>
      </c>
      <c r="AN74" s="70">
        <v>0</v>
      </c>
      <c r="AO74" s="70">
        <v>0</v>
      </c>
      <c r="AP74" s="70">
        <v>0</v>
      </c>
      <c r="AQ74" s="70">
        <v>0</v>
      </c>
      <c r="AR74" s="70">
        <v>0</v>
      </c>
      <c r="AS74" s="70">
        <v>0</v>
      </c>
      <c r="AT74" s="70">
        <v>0</v>
      </c>
      <c r="AU74" s="70">
        <v>0</v>
      </c>
      <c r="AV74" s="70">
        <v>0</v>
      </c>
      <c r="AW74" s="70">
        <v>5100.0000000000018</v>
      </c>
      <c r="AX74" s="70">
        <v>0</v>
      </c>
      <c r="AY74" s="70">
        <v>0</v>
      </c>
      <c r="AZ74" s="70">
        <v>0</v>
      </c>
    </row>
    <row r="75" spans="1:52" s="278" customFormat="1" x14ac:dyDescent="0.2">
      <c r="A75" s="72" t="s">
        <v>4</v>
      </c>
      <c r="B75" s="63" t="s">
        <v>236</v>
      </c>
      <c r="C75" s="64" t="s">
        <v>14</v>
      </c>
      <c r="D75" s="60" t="s">
        <v>53</v>
      </c>
      <c r="E75" s="65">
        <v>1</v>
      </c>
      <c r="F75" s="223" t="s">
        <v>88</v>
      </c>
      <c r="G75" s="235">
        <v>5000</v>
      </c>
      <c r="H75" s="64">
        <v>1</v>
      </c>
      <c r="I75" s="66">
        <v>2021</v>
      </c>
      <c r="J75" s="67">
        <v>2021</v>
      </c>
      <c r="K75" s="68">
        <v>5000</v>
      </c>
      <c r="L75" s="69">
        <v>0</v>
      </c>
      <c r="M75" s="70">
        <v>0</v>
      </c>
      <c r="N75" s="70">
        <v>5000</v>
      </c>
      <c r="O75" s="70">
        <v>0</v>
      </c>
      <c r="P75" s="70">
        <v>0</v>
      </c>
      <c r="Q75" s="70">
        <v>0</v>
      </c>
      <c r="R75" s="70">
        <v>0</v>
      </c>
      <c r="S75" s="70">
        <v>0</v>
      </c>
      <c r="T75" s="70">
        <v>0</v>
      </c>
      <c r="U75" s="70">
        <v>0</v>
      </c>
      <c r="V75" s="70">
        <v>0</v>
      </c>
      <c r="W75" s="70">
        <v>0</v>
      </c>
      <c r="X75" s="70">
        <v>0</v>
      </c>
      <c r="Y75" s="70">
        <v>0</v>
      </c>
      <c r="Z75" s="70">
        <v>0</v>
      </c>
      <c r="AA75" s="70">
        <v>0</v>
      </c>
      <c r="AB75" s="70">
        <v>0</v>
      </c>
      <c r="AC75" s="70">
        <v>0</v>
      </c>
      <c r="AD75" s="70">
        <v>0</v>
      </c>
      <c r="AE75" s="70">
        <v>0</v>
      </c>
      <c r="AF75" s="70">
        <v>0</v>
      </c>
      <c r="AG75" s="70">
        <v>0</v>
      </c>
      <c r="AH75" s="70">
        <v>0</v>
      </c>
      <c r="AI75" s="70">
        <v>0</v>
      </c>
      <c r="AJ75" s="70">
        <v>0</v>
      </c>
      <c r="AK75" s="70">
        <v>0</v>
      </c>
      <c r="AL75" s="70">
        <v>0</v>
      </c>
      <c r="AM75" s="70">
        <v>0</v>
      </c>
      <c r="AN75" s="70">
        <v>0</v>
      </c>
      <c r="AO75" s="70">
        <v>0</v>
      </c>
      <c r="AP75" s="70">
        <v>0</v>
      </c>
      <c r="AQ75" s="70">
        <v>0</v>
      </c>
      <c r="AR75" s="70">
        <v>0</v>
      </c>
      <c r="AS75" s="70">
        <v>0</v>
      </c>
      <c r="AT75" s="70">
        <v>0</v>
      </c>
      <c r="AU75" s="70">
        <v>0</v>
      </c>
      <c r="AV75" s="70">
        <v>0</v>
      </c>
      <c r="AW75" s="70">
        <v>0</v>
      </c>
      <c r="AX75" s="70">
        <v>0</v>
      </c>
      <c r="AY75" s="70">
        <v>0</v>
      </c>
      <c r="AZ75" s="70">
        <v>0</v>
      </c>
    </row>
    <row r="76" spans="1:52" s="278" customFormat="1" ht="12.75" customHeight="1" x14ac:dyDescent="0.2">
      <c r="A76" s="72"/>
      <c r="B76" s="237" t="s">
        <v>117</v>
      </c>
      <c r="C76" s="74" t="s">
        <v>14</v>
      </c>
      <c r="D76" s="75" t="s">
        <v>53</v>
      </c>
      <c r="E76" s="76"/>
      <c r="F76" s="76"/>
      <c r="G76" s="77"/>
      <c r="H76" s="76"/>
      <c r="I76" s="76"/>
      <c r="J76" s="76"/>
      <c r="K76" s="78"/>
      <c r="L76" s="79"/>
      <c r="M76" s="70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</row>
    <row r="77" spans="1:52" s="239" customFormat="1" x14ac:dyDescent="0.2">
      <c r="A77" s="72" t="s">
        <v>4</v>
      </c>
      <c r="B77" s="63" t="s">
        <v>237</v>
      </c>
      <c r="C77" s="64" t="s">
        <v>10</v>
      </c>
      <c r="D77" s="60" t="s">
        <v>53</v>
      </c>
      <c r="E77" s="65">
        <v>11</v>
      </c>
      <c r="F77" s="64" t="s">
        <v>219</v>
      </c>
      <c r="G77" s="226">
        <v>31.875</v>
      </c>
      <c r="H77" s="64">
        <v>10</v>
      </c>
      <c r="I77" s="66">
        <v>2024</v>
      </c>
      <c r="J77" s="67"/>
      <c r="K77" s="68">
        <v>35.0625</v>
      </c>
      <c r="L77" s="69">
        <v>210.375</v>
      </c>
      <c r="M77" s="70">
        <v>0</v>
      </c>
      <c r="N77" s="70">
        <v>0</v>
      </c>
      <c r="O77" s="70">
        <v>0</v>
      </c>
      <c r="P77" s="70">
        <v>0</v>
      </c>
      <c r="Q77" s="70">
        <v>350.625</v>
      </c>
      <c r="R77" s="70">
        <v>0</v>
      </c>
      <c r="S77" s="70">
        <v>0</v>
      </c>
      <c r="T77" s="70">
        <v>0</v>
      </c>
      <c r="U77" s="70">
        <v>0</v>
      </c>
      <c r="V77" s="70">
        <v>0</v>
      </c>
      <c r="W77" s="70">
        <v>0</v>
      </c>
      <c r="X77" s="70">
        <v>0</v>
      </c>
      <c r="Y77" s="70">
        <v>0</v>
      </c>
      <c r="Z77" s="70">
        <v>0</v>
      </c>
      <c r="AA77" s="70">
        <v>350.625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0</v>
      </c>
      <c r="AH77" s="70">
        <v>0</v>
      </c>
      <c r="AI77" s="70">
        <v>0</v>
      </c>
      <c r="AJ77" s="70">
        <v>0</v>
      </c>
      <c r="AK77" s="70">
        <v>350.62500000000011</v>
      </c>
      <c r="AL77" s="70">
        <v>0</v>
      </c>
      <c r="AM77" s="70">
        <v>0</v>
      </c>
      <c r="AN77" s="70">
        <v>0</v>
      </c>
      <c r="AO77" s="70">
        <v>0</v>
      </c>
      <c r="AP77" s="70">
        <v>0</v>
      </c>
      <c r="AQ77" s="70">
        <v>0</v>
      </c>
      <c r="AR77" s="70">
        <v>0</v>
      </c>
      <c r="AS77" s="70">
        <v>0</v>
      </c>
      <c r="AT77" s="70">
        <v>0</v>
      </c>
      <c r="AU77" s="70">
        <v>350.62500000000006</v>
      </c>
      <c r="AV77" s="70">
        <v>0</v>
      </c>
      <c r="AW77" s="70">
        <v>0</v>
      </c>
      <c r="AX77" s="70">
        <v>0</v>
      </c>
      <c r="AY77" s="70">
        <v>0</v>
      </c>
      <c r="AZ77" s="70">
        <v>0</v>
      </c>
    </row>
    <row r="78" spans="1:52" s="239" customFormat="1" x14ac:dyDescent="0.2">
      <c r="A78" s="72" t="s">
        <v>4</v>
      </c>
      <c r="B78" s="63" t="s">
        <v>238</v>
      </c>
      <c r="C78" s="64" t="s">
        <v>14</v>
      </c>
      <c r="D78" s="60" t="s">
        <v>53</v>
      </c>
      <c r="E78" s="65">
        <v>11</v>
      </c>
      <c r="F78" s="64" t="s">
        <v>219</v>
      </c>
      <c r="G78" s="226">
        <v>110.5</v>
      </c>
      <c r="H78" s="64">
        <v>30</v>
      </c>
      <c r="I78" s="66">
        <v>2036</v>
      </c>
      <c r="J78" s="67"/>
      <c r="K78" s="68">
        <v>40.516666666666666</v>
      </c>
      <c r="L78" s="69">
        <v>567.23333333333335</v>
      </c>
      <c r="M78" s="70">
        <v>0</v>
      </c>
      <c r="N78" s="70">
        <v>0</v>
      </c>
      <c r="O78" s="70">
        <v>0</v>
      </c>
      <c r="P78" s="70">
        <v>0</v>
      </c>
      <c r="Q78" s="70">
        <v>0</v>
      </c>
      <c r="R78" s="70">
        <v>0</v>
      </c>
      <c r="S78" s="70">
        <v>0</v>
      </c>
      <c r="T78" s="70">
        <v>0</v>
      </c>
      <c r="U78" s="70">
        <v>0</v>
      </c>
      <c r="V78" s="70">
        <v>0</v>
      </c>
      <c r="W78" s="70">
        <v>0</v>
      </c>
      <c r="X78" s="70">
        <v>0</v>
      </c>
      <c r="Y78" s="70">
        <v>0</v>
      </c>
      <c r="Z78" s="70">
        <v>0</v>
      </c>
      <c r="AA78" s="70">
        <v>0</v>
      </c>
      <c r="AB78" s="70">
        <v>0</v>
      </c>
      <c r="AC78" s="70">
        <v>1215.5000000000002</v>
      </c>
      <c r="AD78" s="70">
        <v>0</v>
      </c>
      <c r="AE78" s="70">
        <v>0</v>
      </c>
      <c r="AF78" s="70">
        <v>0</v>
      </c>
      <c r="AG78" s="70">
        <v>0</v>
      </c>
      <c r="AH78" s="70">
        <v>0</v>
      </c>
      <c r="AI78" s="70">
        <v>0</v>
      </c>
      <c r="AJ78" s="70">
        <v>0</v>
      </c>
      <c r="AK78" s="70">
        <v>0</v>
      </c>
      <c r="AL78" s="70">
        <v>0</v>
      </c>
      <c r="AM78" s="70">
        <v>0</v>
      </c>
      <c r="AN78" s="70">
        <v>0</v>
      </c>
      <c r="AO78" s="70">
        <v>0</v>
      </c>
      <c r="AP78" s="70">
        <v>0</v>
      </c>
      <c r="AQ78" s="70">
        <v>0</v>
      </c>
      <c r="AR78" s="70">
        <v>0</v>
      </c>
      <c r="AS78" s="70">
        <v>0</v>
      </c>
      <c r="AT78" s="70">
        <v>0</v>
      </c>
      <c r="AU78" s="70">
        <v>0</v>
      </c>
      <c r="AV78" s="70">
        <v>0</v>
      </c>
      <c r="AW78" s="70">
        <v>0</v>
      </c>
      <c r="AX78" s="70">
        <v>0</v>
      </c>
      <c r="AY78" s="70">
        <v>0</v>
      </c>
      <c r="AZ78" s="70">
        <v>0</v>
      </c>
    </row>
    <row r="79" spans="1:52" s="239" customFormat="1" ht="25.5" x14ac:dyDescent="0.2">
      <c r="A79" s="72" t="s">
        <v>4</v>
      </c>
      <c r="B79" s="63" t="s">
        <v>239</v>
      </c>
      <c r="C79" s="64" t="s">
        <v>14</v>
      </c>
      <c r="D79" s="60" t="s">
        <v>53</v>
      </c>
      <c r="E79" s="65">
        <v>4</v>
      </c>
      <c r="F79" s="64" t="s">
        <v>160</v>
      </c>
      <c r="G79" s="226">
        <v>425</v>
      </c>
      <c r="H79" s="64">
        <v>30</v>
      </c>
      <c r="I79" s="66">
        <v>2011</v>
      </c>
      <c r="J79" s="67"/>
      <c r="K79" s="68">
        <v>56.666666666666664</v>
      </c>
      <c r="L79" s="69">
        <v>510</v>
      </c>
      <c r="M79" s="70">
        <v>0</v>
      </c>
      <c r="N79" s="70">
        <v>0</v>
      </c>
      <c r="O79" s="70">
        <v>0</v>
      </c>
      <c r="P79" s="70">
        <v>0</v>
      </c>
      <c r="Q79" s="70">
        <v>0</v>
      </c>
      <c r="R79" s="70">
        <v>0</v>
      </c>
      <c r="S79" s="70">
        <v>0</v>
      </c>
      <c r="T79" s="70">
        <v>0</v>
      </c>
      <c r="U79" s="70">
        <v>0</v>
      </c>
      <c r="V79" s="70">
        <v>0</v>
      </c>
      <c r="W79" s="70">
        <v>0</v>
      </c>
      <c r="X79" s="70">
        <v>0</v>
      </c>
      <c r="Y79" s="70">
        <v>0</v>
      </c>
      <c r="Z79" s="70">
        <v>0</v>
      </c>
      <c r="AA79" s="70">
        <v>0</v>
      </c>
      <c r="AB79" s="70">
        <v>0</v>
      </c>
      <c r="AC79" s="70">
        <v>0</v>
      </c>
      <c r="AD79" s="70">
        <v>0</v>
      </c>
      <c r="AE79" s="70">
        <v>0</v>
      </c>
      <c r="AF79" s="70">
        <v>0</v>
      </c>
      <c r="AG79" s="70">
        <v>0</v>
      </c>
      <c r="AH79" s="70">
        <v>1700.0000000000005</v>
      </c>
      <c r="AI79" s="70">
        <v>0</v>
      </c>
      <c r="AJ79" s="70">
        <v>0</v>
      </c>
      <c r="AK79" s="70">
        <v>0</v>
      </c>
      <c r="AL79" s="70">
        <v>0</v>
      </c>
      <c r="AM79" s="70">
        <v>0</v>
      </c>
      <c r="AN79" s="70">
        <v>0</v>
      </c>
      <c r="AO79" s="70">
        <v>0</v>
      </c>
      <c r="AP79" s="70">
        <v>0</v>
      </c>
      <c r="AQ79" s="70">
        <v>0</v>
      </c>
      <c r="AR79" s="70">
        <v>0</v>
      </c>
      <c r="AS79" s="70">
        <v>0</v>
      </c>
      <c r="AT79" s="70">
        <v>0</v>
      </c>
      <c r="AU79" s="70">
        <v>0</v>
      </c>
      <c r="AV79" s="70">
        <v>0</v>
      </c>
      <c r="AW79" s="70">
        <v>0</v>
      </c>
      <c r="AX79" s="70">
        <v>0</v>
      </c>
      <c r="AY79" s="70">
        <v>0</v>
      </c>
      <c r="AZ79" s="70">
        <v>0</v>
      </c>
    </row>
    <row r="80" spans="1:52" s="241" customFormat="1" x14ac:dyDescent="0.2">
      <c r="A80" s="72"/>
      <c r="B80" s="237" t="s">
        <v>99</v>
      </c>
      <c r="C80" s="74" t="s">
        <v>14</v>
      </c>
      <c r="D80" s="75" t="s">
        <v>53</v>
      </c>
      <c r="E80" s="76"/>
      <c r="F80" s="76"/>
      <c r="G80" s="77"/>
      <c r="H80" s="76"/>
      <c r="I80" s="76"/>
      <c r="J80" s="76"/>
      <c r="K80" s="78"/>
      <c r="L80" s="79"/>
      <c r="M80" s="70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</row>
    <row r="81" spans="1:52" s="232" customFormat="1" x14ac:dyDescent="0.2">
      <c r="A81" s="221" t="s">
        <v>4</v>
      </c>
      <c r="B81" s="222" t="s">
        <v>240</v>
      </c>
      <c r="C81" s="223" t="s">
        <v>14</v>
      </c>
      <c r="D81" s="224" t="s">
        <v>53</v>
      </c>
      <c r="E81" s="225">
        <v>4</v>
      </c>
      <c r="F81" s="223" t="s">
        <v>160</v>
      </c>
      <c r="G81" s="226">
        <v>212.5</v>
      </c>
      <c r="H81" s="223">
        <v>15</v>
      </c>
      <c r="I81" s="227">
        <v>2011</v>
      </c>
      <c r="J81" s="228"/>
      <c r="K81" s="229">
        <v>56.666666666666664</v>
      </c>
      <c r="L81" s="230">
        <v>510</v>
      </c>
      <c r="M81" s="231">
        <v>0</v>
      </c>
      <c r="N81" s="231">
        <v>0</v>
      </c>
      <c r="O81" s="231">
        <v>0</v>
      </c>
      <c r="P81" s="231">
        <v>0</v>
      </c>
      <c r="Q81" s="231">
        <v>0</v>
      </c>
      <c r="R81" s="231">
        <v>0</v>
      </c>
      <c r="S81" s="231">
        <v>850</v>
      </c>
      <c r="T81" s="231">
        <v>0</v>
      </c>
      <c r="U81" s="231">
        <v>0</v>
      </c>
      <c r="V81" s="231">
        <v>0</v>
      </c>
      <c r="W81" s="231">
        <v>0</v>
      </c>
      <c r="X81" s="231">
        <v>0</v>
      </c>
      <c r="Y81" s="231">
        <v>0</v>
      </c>
      <c r="Z81" s="231">
        <v>0</v>
      </c>
      <c r="AA81" s="231">
        <v>0</v>
      </c>
      <c r="AB81" s="231">
        <v>0</v>
      </c>
      <c r="AC81" s="231">
        <v>0</v>
      </c>
      <c r="AD81" s="231">
        <v>0</v>
      </c>
      <c r="AE81" s="231">
        <v>0</v>
      </c>
      <c r="AF81" s="231">
        <v>0</v>
      </c>
      <c r="AG81" s="231">
        <v>0</v>
      </c>
      <c r="AH81" s="231">
        <v>850.00000000000023</v>
      </c>
      <c r="AI81" s="231">
        <v>0</v>
      </c>
      <c r="AJ81" s="231">
        <v>0</v>
      </c>
      <c r="AK81" s="231">
        <v>0</v>
      </c>
      <c r="AL81" s="231">
        <v>0</v>
      </c>
      <c r="AM81" s="231">
        <v>0</v>
      </c>
      <c r="AN81" s="231">
        <v>0</v>
      </c>
      <c r="AO81" s="231">
        <v>0</v>
      </c>
      <c r="AP81" s="231">
        <v>0</v>
      </c>
      <c r="AQ81" s="231">
        <v>0</v>
      </c>
      <c r="AR81" s="231">
        <v>0</v>
      </c>
      <c r="AS81" s="231">
        <v>0</v>
      </c>
      <c r="AT81" s="231">
        <v>0</v>
      </c>
      <c r="AU81" s="231">
        <v>0</v>
      </c>
      <c r="AV81" s="231">
        <v>0</v>
      </c>
      <c r="AW81" s="231">
        <v>850.00000000000023</v>
      </c>
      <c r="AX81" s="231">
        <v>0</v>
      </c>
      <c r="AY81" s="231">
        <v>0</v>
      </c>
      <c r="AZ81" s="231">
        <v>0</v>
      </c>
    </row>
    <row r="82" spans="1:52" s="232" customFormat="1" ht="25.5" x14ac:dyDescent="0.2">
      <c r="A82" s="221" t="s">
        <v>4</v>
      </c>
      <c r="B82" s="222" t="s">
        <v>241</v>
      </c>
      <c r="C82" s="223" t="s">
        <v>14</v>
      </c>
      <c r="D82" s="224" t="s">
        <v>53</v>
      </c>
      <c r="E82" s="225">
        <v>3</v>
      </c>
      <c r="F82" s="223" t="s">
        <v>160</v>
      </c>
      <c r="G82" s="226">
        <v>637.5</v>
      </c>
      <c r="H82" s="223">
        <v>30</v>
      </c>
      <c r="I82" s="227">
        <v>2011</v>
      </c>
      <c r="J82" s="228"/>
      <c r="K82" s="229">
        <v>63.75</v>
      </c>
      <c r="L82" s="230">
        <v>573.75</v>
      </c>
      <c r="M82" s="231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1">
        <v>0</v>
      </c>
      <c r="W82" s="231">
        <v>0</v>
      </c>
      <c r="X82" s="231">
        <v>0</v>
      </c>
      <c r="Y82" s="231">
        <v>0</v>
      </c>
      <c r="Z82" s="231">
        <v>0</v>
      </c>
      <c r="AA82" s="231">
        <v>0</v>
      </c>
      <c r="AB82" s="231">
        <v>0</v>
      </c>
      <c r="AC82" s="231">
        <v>0</v>
      </c>
      <c r="AD82" s="231">
        <v>0</v>
      </c>
      <c r="AE82" s="231">
        <v>0</v>
      </c>
      <c r="AF82" s="231">
        <v>0</v>
      </c>
      <c r="AG82" s="231">
        <v>0</v>
      </c>
      <c r="AH82" s="231">
        <v>1912.5000000000005</v>
      </c>
      <c r="AI82" s="231">
        <v>0</v>
      </c>
      <c r="AJ82" s="231">
        <v>0</v>
      </c>
      <c r="AK82" s="231">
        <v>0</v>
      </c>
      <c r="AL82" s="231">
        <v>0</v>
      </c>
      <c r="AM82" s="231">
        <v>0</v>
      </c>
      <c r="AN82" s="231">
        <v>0</v>
      </c>
      <c r="AO82" s="231">
        <v>0</v>
      </c>
      <c r="AP82" s="231">
        <v>0</v>
      </c>
      <c r="AQ82" s="231">
        <v>0</v>
      </c>
      <c r="AR82" s="231">
        <v>0</v>
      </c>
      <c r="AS82" s="231">
        <v>0</v>
      </c>
      <c r="AT82" s="231">
        <v>0</v>
      </c>
      <c r="AU82" s="231">
        <v>0</v>
      </c>
      <c r="AV82" s="231">
        <v>0</v>
      </c>
      <c r="AW82" s="231">
        <v>0</v>
      </c>
      <c r="AX82" s="231">
        <v>0</v>
      </c>
      <c r="AY82" s="231">
        <v>0</v>
      </c>
      <c r="AZ82" s="231">
        <v>0</v>
      </c>
    </row>
    <row r="83" spans="1:52" s="241" customFormat="1" x14ac:dyDescent="0.2">
      <c r="A83" s="72"/>
      <c r="B83" s="237" t="s">
        <v>100</v>
      </c>
      <c r="C83" s="74" t="s">
        <v>14</v>
      </c>
      <c r="D83" s="75" t="s">
        <v>53</v>
      </c>
      <c r="E83" s="76"/>
      <c r="F83" s="76"/>
      <c r="G83" s="77"/>
      <c r="H83" s="76"/>
      <c r="I83" s="76"/>
      <c r="J83" s="76"/>
      <c r="K83" s="78"/>
      <c r="L83" s="79"/>
      <c r="M83" s="70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</row>
    <row r="84" spans="1:52" s="239" customFormat="1" x14ac:dyDescent="0.2">
      <c r="A84" s="72" t="s">
        <v>4</v>
      </c>
      <c r="B84" s="63" t="s">
        <v>242</v>
      </c>
      <c r="C84" s="64" t="s">
        <v>14</v>
      </c>
      <c r="D84" s="60" t="s">
        <v>53</v>
      </c>
      <c r="E84" s="65">
        <v>3</v>
      </c>
      <c r="F84" s="64" t="s">
        <v>160</v>
      </c>
      <c r="G84" s="226">
        <v>425</v>
      </c>
      <c r="H84" s="64">
        <v>15</v>
      </c>
      <c r="I84" s="66">
        <v>2011</v>
      </c>
      <c r="J84" s="67"/>
      <c r="K84" s="68">
        <v>85</v>
      </c>
      <c r="L84" s="69">
        <v>765</v>
      </c>
      <c r="M84" s="70">
        <v>0</v>
      </c>
      <c r="N84" s="70">
        <v>0</v>
      </c>
      <c r="O84" s="70">
        <v>0</v>
      </c>
      <c r="P84" s="70">
        <v>0</v>
      </c>
      <c r="Q84" s="70">
        <v>0</v>
      </c>
      <c r="R84" s="70">
        <v>0</v>
      </c>
      <c r="S84" s="70">
        <v>1275</v>
      </c>
      <c r="T84" s="70">
        <v>0</v>
      </c>
      <c r="U84" s="70">
        <v>0</v>
      </c>
      <c r="V84" s="70">
        <v>0</v>
      </c>
      <c r="W84" s="70">
        <v>0</v>
      </c>
      <c r="X84" s="70">
        <v>0</v>
      </c>
      <c r="Y84" s="70">
        <v>0</v>
      </c>
      <c r="Z84" s="70">
        <v>0</v>
      </c>
      <c r="AA84" s="70">
        <v>0</v>
      </c>
      <c r="AB84" s="70">
        <v>0</v>
      </c>
      <c r="AC84" s="70">
        <v>0</v>
      </c>
      <c r="AD84" s="70">
        <v>0</v>
      </c>
      <c r="AE84" s="70">
        <v>0</v>
      </c>
      <c r="AF84" s="70">
        <v>0</v>
      </c>
      <c r="AG84" s="70">
        <v>0</v>
      </c>
      <c r="AH84" s="70">
        <v>1275.0000000000005</v>
      </c>
      <c r="AI84" s="70">
        <v>0</v>
      </c>
      <c r="AJ84" s="70">
        <v>0</v>
      </c>
      <c r="AK84" s="70">
        <v>0</v>
      </c>
      <c r="AL84" s="70">
        <v>0</v>
      </c>
      <c r="AM84" s="70">
        <v>0</v>
      </c>
      <c r="AN84" s="70">
        <v>0</v>
      </c>
      <c r="AO84" s="70">
        <v>0</v>
      </c>
      <c r="AP84" s="70">
        <v>0</v>
      </c>
      <c r="AQ84" s="70">
        <v>0</v>
      </c>
      <c r="AR84" s="70">
        <v>0</v>
      </c>
      <c r="AS84" s="70">
        <v>0</v>
      </c>
      <c r="AT84" s="70">
        <v>0</v>
      </c>
      <c r="AU84" s="70">
        <v>0</v>
      </c>
      <c r="AV84" s="70">
        <v>0</v>
      </c>
      <c r="AW84" s="70">
        <v>1275.0000000000005</v>
      </c>
      <c r="AX84" s="70">
        <v>0</v>
      </c>
      <c r="AY84" s="70">
        <v>0</v>
      </c>
      <c r="AZ84" s="70">
        <v>0</v>
      </c>
    </row>
    <row r="85" spans="1:52" s="232" customFormat="1" ht="25.5" x14ac:dyDescent="0.2">
      <c r="A85" s="221" t="s">
        <v>4</v>
      </c>
      <c r="B85" s="222" t="s">
        <v>239</v>
      </c>
      <c r="C85" s="223" t="s">
        <v>14</v>
      </c>
      <c r="D85" s="224" t="s">
        <v>53</v>
      </c>
      <c r="E85" s="225">
        <v>32</v>
      </c>
      <c r="F85" s="223" t="s">
        <v>160</v>
      </c>
      <c r="G85" s="226">
        <v>425</v>
      </c>
      <c r="H85" s="223">
        <v>30</v>
      </c>
      <c r="I85" s="227">
        <v>2011</v>
      </c>
      <c r="J85" s="228"/>
      <c r="K85" s="229">
        <v>453.33333333333331</v>
      </c>
      <c r="L85" s="230">
        <v>4080</v>
      </c>
      <c r="M85" s="231">
        <v>0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1">
        <v>0</v>
      </c>
      <c r="W85" s="231">
        <v>0</v>
      </c>
      <c r="X85" s="231">
        <v>0</v>
      </c>
      <c r="Y85" s="231">
        <v>0</v>
      </c>
      <c r="Z85" s="231">
        <v>0</v>
      </c>
      <c r="AA85" s="231">
        <v>0</v>
      </c>
      <c r="AB85" s="231">
        <v>0</v>
      </c>
      <c r="AC85" s="231">
        <v>0</v>
      </c>
      <c r="AD85" s="231">
        <v>0</v>
      </c>
      <c r="AE85" s="231">
        <v>0</v>
      </c>
      <c r="AF85" s="231">
        <v>0</v>
      </c>
      <c r="AG85" s="231">
        <v>0</v>
      </c>
      <c r="AH85" s="231">
        <v>13600.000000000004</v>
      </c>
      <c r="AI85" s="231">
        <v>0</v>
      </c>
      <c r="AJ85" s="231">
        <v>0</v>
      </c>
      <c r="AK85" s="231">
        <v>0</v>
      </c>
      <c r="AL85" s="231">
        <v>0</v>
      </c>
      <c r="AM85" s="231">
        <v>0</v>
      </c>
      <c r="AN85" s="231">
        <v>0</v>
      </c>
      <c r="AO85" s="231">
        <v>0</v>
      </c>
      <c r="AP85" s="231">
        <v>0</v>
      </c>
      <c r="AQ85" s="231">
        <v>0</v>
      </c>
      <c r="AR85" s="231">
        <v>0</v>
      </c>
      <c r="AS85" s="231">
        <v>0</v>
      </c>
      <c r="AT85" s="231">
        <v>0</v>
      </c>
      <c r="AU85" s="231">
        <v>0</v>
      </c>
      <c r="AV85" s="231">
        <v>0</v>
      </c>
      <c r="AW85" s="231">
        <v>0</v>
      </c>
      <c r="AX85" s="231">
        <v>0</v>
      </c>
      <c r="AY85" s="231">
        <v>0</v>
      </c>
      <c r="AZ85" s="231">
        <v>0</v>
      </c>
    </row>
    <row r="86" spans="1:52" s="241" customFormat="1" x14ac:dyDescent="0.2">
      <c r="A86" s="72"/>
      <c r="B86" s="237" t="s">
        <v>101</v>
      </c>
      <c r="C86" s="74" t="s">
        <v>14</v>
      </c>
      <c r="D86" s="75" t="s">
        <v>53</v>
      </c>
      <c r="E86" s="76"/>
      <c r="F86" s="76"/>
      <c r="G86" s="77"/>
      <c r="H86" s="76"/>
      <c r="I86" s="76"/>
      <c r="J86" s="76"/>
      <c r="K86" s="78"/>
      <c r="L86" s="79"/>
      <c r="M86" s="70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</row>
    <row r="87" spans="1:52" s="239" customFormat="1" x14ac:dyDescent="0.2">
      <c r="A87" s="72" t="s">
        <v>4</v>
      </c>
      <c r="B87" s="63" t="s">
        <v>242</v>
      </c>
      <c r="C87" s="64" t="s">
        <v>14</v>
      </c>
      <c r="D87" s="60" t="s">
        <v>53</v>
      </c>
      <c r="E87" s="65">
        <v>32</v>
      </c>
      <c r="F87" s="64" t="s">
        <v>160</v>
      </c>
      <c r="G87" s="226">
        <v>425</v>
      </c>
      <c r="H87" s="64">
        <v>15</v>
      </c>
      <c r="I87" s="66">
        <v>2011</v>
      </c>
      <c r="J87" s="67"/>
      <c r="K87" s="68">
        <v>906.66666666666663</v>
      </c>
      <c r="L87" s="69">
        <v>8160</v>
      </c>
      <c r="M87" s="70">
        <v>0</v>
      </c>
      <c r="N87" s="70">
        <v>0</v>
      </c>
      <c r="O87" s="70">
        <v>0</v>
      </c>
      <c r="P87" s="70">
        <v>0</v>
      </c>
      <c r="Q87" s="70">
        <v>0</v>
      </c>
      <c r="R87" s="70">
        <v>0</v>
      </c>
      <c r="S87" s="70">
        <v>13600</v>
      </c>
      <c r="T87" s="70">
        <v>0</v>
      </c>
      <c r="U87" s="70">
        <v>0</v>
      </c>
      <c r="V87" s="70">
        <v>0</v>
      </c>
      <c r="W87" s="70">
        <v>0</v>
      </c>
      <c r="X87" s="70">
        <v>0</v>
      </c>
      <c r="Y87" s="70">
        <v>0</v>
      </c>
      <c r="Z87" s="70">
        <v>0</v>
      </c>
      <c r="AA87" s="70">
        <v>0</v>
      </c>
      <c r="AB87" s="70">
        <v>0</v>
      </c>
      <c r="AC87" s="70">
        <v>0</v>
      </c>
      <c r="AD87" s="70">
        <v>0</v>
      </c>
      <c r="AE87" s="70">
        <v>0</v>
      </c>
      <c r="AF87" s="70">
        <v>0</v>
      </c>
      <c r="AG87" s="70">
        <v>0</v>
      </c>
      <c r="AH87" s="70">
        <v>13600.000000000004</v>
      </c>
      <c r="AI87" s="70">
        <v>0</v>
      </c>
      <c r="AJ87" s="70">
        <v>0</v>
      </c>
      <c r="AK87" s="70">
        <v>0</v>
      </c>
      <c r="AL87" s="70">
        <v>0</v>
      </c>
      <c r="AM87" s="70">
        <v>0</v>
      </c>
      <c r="AN87" s="70">
        <v>0</v>
      </c>
      <c r="AO87" s="70">
        <v>0</v>
      </c>
      <c r="AP87" s="70">
        <v>0</v>
      </c>
      <c r="AQ87" s="70">
        <v>0</v>
      </c>
      <c r="AR87" s="70">
        <v>0</v>
      </c>
      <c r="AS87" s="70">
        <v>0</v>
      </c>
      <c r="AT87" s="70">
        <v>0</v>
      </c>
      <c r="AU87" s="70">
        <v>0</v>
      </c>
      <c r="AV87" s="70">
        <v>0</v>
      </c>
      <c r="AW87" s="70">
        <v>13600.000000000004</v>
      </c>
      <c r="AX87" s="70">
        <v>0</v>
      </c>
      <c r="AY87" s="70">
        <v>0</v>
      </c>
      <c r="AZ87" s="70">
        <v>0</v>
      </c>
    </row>
    <row r="88" spans="1:52" s="239" customFormat="1" x14ac:dyDescent="0.2">
      <c r="A88" s="72"/>
      <c r="B88" s="73"/>
      <c r="C88" s="74" t="s">
        <v>23</v>
      </c>
      <c r="D88" s="75" t="s">
        <v>23</v>
      </c>
      <c r="E88" s="76"/>
      <c r="F88" s="76"/>
      <c r="G88" s="77"/>
      <c r="H88" s="76"/>
      <c r="I88" s="76"/>
      <c r="J88" s="76"/>
      <c r="K88" s="78"/>
      <c r="L88" s="79"/>
      <c r="M88" s="70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</row>
    <row r="89" spans="1:52" s="239" customFormat="1" x14ac:dyDescent="0.2">
      <c r="A89" s="72"/>
      <c r="B89" s="281" t="s">
        <v>166</v>
      </c>
      <c r="C89" s="74" t="s">
        <v>23</v>
      </c>
      <c r="D89" s="75" t="s">
        <v>23</v>
      </c>
      <c r="E89" s="76"/>
      <c r="F89" s="76"/>
      <c r="G89" s="77"/>
      <c r="H89" s="76"/>
      <c r="I89" s="76"/>
      <c r="J89" s="76"/>
      <c r="K89" s="78"/>
      <c r="L89" s="79"/>
      <c r="M89" s="70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</row>
    <row r="90" spans="1:52" s="239" customFormat="1" x14ac:dyDescent="0.2">
      <c r="A90" s="72" t="s">
        <v>4</v>
      </c>
      <c r="B90" s="63" t="s">
        <v>234</v>
      </c>
      <c r="C90" s="64" t="s">
        <v>14</v>
      </c>
      <c r="D90" s="60" t="s">
        <v>53</v>
      </c>
      <c r="E90" s="65">
        <v>1360</v>
      </c>
      <c r="F90" s="64" t="s">
        <v>219</v>
      </c>
      <c r="G90" s="226">
        <v>31.875</v>
      </c>
      <c r="H90" s="64">
        <v>30</v>
      </c>
      <c r="I90" s="66">
        <v>2015</v>
      </c>
      <c r="J90" s="67"/>
      <c r="K90" s="68">
        <v>1445</v>
      </c>
      <c r="L90" s="69">
        <v>7225</v>
      </c>
      <c r="M90" s="70">
        <v>0</v>
      </c>
      <c r="N90" s="70">
        <v>0</v>
      </c>
      <c r="O90" s="70">
        <v>0</v>
      </c>
      <c r="P90" s="70">
        <v>0</v>
      </c>
      <c r="Q90" s="70">
        <v>0</v>
      </c>
      <c r="R90" s="70">
        <v>0</v>
      </c>
      <c r="S90" s="70">
        <v>0</v>
      </c>
      <c r="T90" s="70">
        <v>0</v>
      </c>
      <c r="U90" s="70">
        <v>0</v>
      </c>
      <c r="V90" s="70">
        <v>0</v>
      </c>
      <c r="W90" s="70">
        <v>0</v>
      </c>
      <c r="X90" s="70">
        <v>0</v>
      </c>
      <c r="Y90" s="70">
        <v>0</v>
      </c>
      <c r="Z90" s="70">
        <v>0</v>
      </c>
      <c r="AA90" s="70">
        <v>0</v>
      </c>
      <c r="AB90" s="70">
        <v>0</v>
      </c>
      <c r="AC90" s="70">
        <v>0</v>
      </c>
      <c r="AD90" s="70">
        <v>0</v>
      </c>
      <c r="AE90" s="70">
        <v>0</v>
      </c>
      <c r="AF90" s="70">
        <v>0</v>
      </c>
      <c r="AG90" s="70">
        <v>0</v>
      </c>
      <c r="AH90" s="70">
        <v>0</v>
      </c>
      <c r="AI90" s="70">
        <v>0</v>
      </c>
      <c r="AJ90" s="70">
        <v>0</v>
      </c>
      <c r="AK90" s="70">
        <v>0</v>
      </c>
      <c r="AL90" s="70">
        <v>43350.000000000015</v>
      </c>
      <c r="AM90" s="70">
        <v>0</v>
      </c>
      <c r="AN90" s="70">
        <v>0</v>
      </c>
      <c r="AO90" s="70">
        <v>0</v>
      </c>
      <c r="AP90" s="70">
        <v>0</v>
      </c>
      <c r="AQ90" s="70">
        <v>0</v>
      </c>
      <c r="AR90" s="70">
        <v>0</v>
      </c>
      <c r="AS90" s="70">
        <v>0</v>
      </c>
      <c r="AT90" s="70">
        <v>0</v>
      </c>
      <c r="AU90" s="70">
        <v>0</v>
      </c>
      <c r="AV90" s="70">
        <v>0</v>
      </c>
      <c r="AW90" s="70">
        <v>0</v>
      </c>
      <c r="AX90" s="70">
        <v>0</v>
      </c>
      <c r="AY90" s="70">
        <v>0</v>
      </c>
      <c r="AZ90" s="70">
        <v>0</v>
      </c>
    </row>
    <row r="91" spans="1:52" s="239" customFormat="1" x14ac:dyDescent="0.2">
      <c r="A91" s="72" t="s">
        <v>4</v>
      </c>
      <c r="B91" s="63" t="s">
        <v>235</v>
      </c>
      <c r="C91" s="64" t="s">
        <v>14</v>
      </c>
      <c r="D91" s="60" t="s">
        <v>53</v>
      </c>
      <c r="E91" s="65">
        <v>1360</v>
      </c>
      <c r="F91" s="64" t="s">
        <v>219</v>
      </c>
      <c r="G91" s="226">
        <v>85</v>
      </c>
      <c r="H91" s="64">
        <v>30</v>
      </c>
      <c r="I91" s="66">
        <v>2030</v>
      </c>
      <c r="J91" s="67"/>
      <c r="K91" s="68">
        <v>3853.3333333333335</v>
      </c>
      <c r="L91" s="69">
        <v>77066.666666666672</v>
      </c>
      <c r="M91" s="70">
        <v>0</v>
      </c>
      <c r="N91" s="70">
        <v>0</v>
      </c>
      <c r="O91" s="70">
        <v>0</v>
      </c>
      <c r="P91" s="70">
        <v>0</v>
      </c>
      <c r="Q91" s="70">
        <v>0</v>
      </c>
      <c r="R91" s="70">
        <v>0</v>
      </c>
      <c r="S91" s="70">
        <v>0</v>
      </c>
      <c r="T91" s="70">
        <v>0</v>
      </c>
      <c r="U91" s="70">
        <v>0</v>
      </c>
      <c r="V91" s="70">
        <v>0</v>
      </c>
      <c r="W91" s="70">
        <v>115600</v>
      </c>
      <c r="X91" s="70">
        <v>0</v>
      </c>
      <c r="Y91" s="70">
        <v>0</v>
      </c>
      <c r="Z91" s="70">
        <v>0</v>
      </c>
      <c r="AA91" s="70">
        <v>0</v>
      </c>
      <c r="AB91" s="70">
        <v>0</v>
      </c>
      <c r="AC91" s="70">
        <v>0</v>
      </c>
      <c r="AD91" s="70">
        <v>0</v>
      </c>
      <c r="AE91" s="70">
        <v>0</v>
      </c>
      <c r="AF91" s="70">
        <v>0</v>
      </c>
      <c r="AG91" s="70">
        <v>0</v>
      </c>
      <c r="AH91" s="70">
        <v>0</v>
      </c>
      <c r="AI91" s="70">
        <v>0</v>
      </c>
      <c r="AJ91" s="70">
        <v>0</v>
      </c>
      <c r="AK91" s="70">
        <v>0</v>
      </c>
      <c r="AL91" s="70">
        <v>0</v>
      </c>
      <c r="AM91" s="70">
        <v>0</v>
      </c>
      <c r="AN91" s="70">
        <v>0</v>
      </c>
      <c r="AO91" s="70">
        <v>0</v>
      </c>
      <c r="AP91" s="70">
        <v>0</v>
      </c>
      <c r="AQ91" s="70">
        <v>0</v>
      </c>
      <c r="AR91" s="70">
        <v>0</v>
      </c>
      <c r="AS91" s="70">
        <v>0</v>
      </c>
      <c r="AT91" s="70">
        <v>0</v>
      </c>
      <c r="AU91" s="70">
        <v>0</v>
      </c>
      <c r="AV91" s="70">
        <v>0</v>
      </c>
      <c r="AW91" s="70">
        <v>0</v>
      </c>
      <c r="AX91" s="70">
        <v>0</v>
      </c>
      <c r="AY91" s="70">
        <v>0</v>
      </c>
      <c r="AZ91" s="70">
        <v>0</v>
      </c>
    </row>
    <row r="92" spans="1:52" s="283" customFormat="1" x14ac:dyDescent="0.2">
      <c r="A92" s="72" t="s">
        <v>4</v>
      </c>
      <c r="B92" s="63" t="s">
        <v>232</v>
      </c>
      <c r="C92" s="64" t="s">
        <v>14</v>
      </c>
      <c r="D92" s="60" t="s">
        <v>53</v>
      </c>
      <c r="E92" s="65">
        <v>14</v>
      </c>
      <c r="F92" s="223" t="s">
        <v>160</v>
      </c>
      <c r="G92" s="235">
        <v>500</v>
      </c>
      <c r="H92" s="64">
        <v>20</v>
      </c>
      <c r="I92" s="66">
        <v>2015</v>
      </c>
      <c r="J92" s="67"/>
      <c r="K92" s="68">
        <v>350</v>
      </c>
      <c r="L92" s="69">
        <v>1750</v>
      </c>
      <c r="M92" s="70">
        <v>0</v>
      </c>
      <c r="N92" s="70">
        <v>0</v>
      </c>
      <c r="O92" s="70">
        <v>0</v>
      </c>
      <c r="P92" s="70">
        <v>0</v>
      </c>
      <c r="Q92" s="70">
        <v>0</v>
      </c>
      <c r="R92" s="70">
        <v>0</v>
      </c>
      <c r="S92" s="70">
        <v>0</v>
      </c>
      <c r="T92" s="70">
        <v>0</v>
      </c>
      <c r="U92" s="70">
        <v>0</v>
      </c>
      <c r="V92" s="70">
        <v>0</v>
      </c>
      <c r="W92" s="70">
        <v>0</v>
      </c>
      <c r="X92" s="70">
        <v>0</v>
      </c>
      <c r="Y92" s="70">
        <v>0</v>
      </c>
      <c r="Z92" s="70">
        <v>0</v>
      </c>
      <c r="AA92" s="70">
        <v>0</v>
      </c>
      <c r="AB92" s="70">
        <v>7000.0000000000018</v>
      </c>
      <c r="AC92" s="70">
        <v>0</v>
      </c>
      <c r="AD92" s="70">
        <v>0</v>
      </c>
      <c r="AE92" s="70">
        <v>0</v>
      </c>
      <c r="AF92" s="70">
        <v>0</v>
      </c>
      <c r="AG92" s="70">
        <v>0</v>
      </c>
      <c r="AH92" s="70">
        <v>0</v>
      </c>
      <c r="AI92" s="70">
        <v>0</v>
      </c>
      <c r="AJ92" s="70">
        <v>0</v>
      </c>
      <c r="AK92" s="70">
        <v>0</v>
      </c>
      <c r="AL92" s="70">
        <v>0</v>
      </c>
      <c r="AM92" s="70">
        <v>0</v>
      </c>
      <c r="AN92" s="70">
        <v>0</v>
      </c>
      <c r="AO92" s="70">
        <v>0</v>
      </c>
      <c r="AP92" s="70">
        <v>0</v>
      </c>
      <c r="AQ92" s="70">
        <v>0</v>
      </c>
      <c r="AR92" s="70">
        <v>0</v>
      </c>
      <c r="AS92" s="70">
        <v>0</v>
      </c>
      <c r="AT92" s="70">
        <v>0</v>
      </c>
      <c r="AU92" s="70">
        <v>0</v>
      </c>
      <c r="AV92" s="70">
        <v>7000.0000000000036</v>
      </c>
      <c r="AW92" s="70">
        <v>0</v>
      </c>
      <c r="AX92" s="70">
        <v>0</v>
      </c>
      <c r="AY92" s="70">
        <v>0</v>
      </c>
      <c r="AZ92" s="70">
        <v>0</v>
      </c>
    </row>
    <row r="93" spans="1:52" s="283" customFormat="1" x14ac:dyDescent="0.2">
      <c r="A93" s="72"/>
      <c r="B93" s="237" t="s">
        <v>163</v>
      </c>
      <c r="C93" s="74" t="s">
        <v>14</v>
      </c>
      <c r="D93" s="75" t="s">
        <v>53</v>
      </c>
      <c r="E93" s="76"/>
      <c r="F93" s="76"/>
      <c r="G93" s="77"/>
      <c r="H93" s="76"/>
      <c r="I93" s="76"/>
      <c r="J93" s="76"/>
      <c r="K93" s="78"/>
      <c r="L93" s="79"/>
      <c r="M93" s="70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</row>
    <row r="94" spans="1:52" s="283" customFormat="1" x14ac:dyDescent="0.2">
      <c r="A94" s="72" t="s">
        <v>4</v>
      </c>
      <c r="B94" s="63" t="s">
        <v>234</v>
      </c>
      <c r="C94" s="64" t="s">
        <v>14</v>
      </c>
      <c r="D94" s="60" t="s">
        <v>53</v>
      </c>
      <c r="E94" s="65">
        <v>135</v>
      </c>
      <c r="F94" s="64" t="s">
        <v>219</v>
      </c>
      <c r="G94" s="226">
        <v>31.875</v>
      </c>
      <c r="H94" s="64">
        <v>30</v>
      </c>
      <c r="I94" s="66">
        <v>2018</v>
      </c>
      <c r="J94" s="67"/>
      <c r="K94" s="68">
        <v>143.4375</v>
      </c>
      <c r="L94" s="69">
        <v>286.875</v>
      </c>
      <c r="M94" s="70">
        <v>0</v>
      </c>
      <c r="N94" s="70">
        <v>0</v>
      </c>
      <c r="O94" s="70">
        <v>0</v>
      </c>
      <c r="P94" s="70">
        <v>0</v>
      </c>
      <c r="Q94" s="70">
        <v>0</v>
      </c>
      <c r="R94" s="70">
        <v>0</v>
      </c>
      <c r="S94" s="70">
        <v>0</v>
      </c>
      <c r="T94" s="70">
        <v>0</v>
      </c>
      <c r="U94" s="70">
        <v>0</v>
      </c>
      <c r="V94" s="70">
        <v>0</v>
      </c>
      <c r="W94" s="70">
        <v>0</v>
      </c>
      <c r="X94" s="70">
        <v>0</v>
      </c>
      <c r="Y94" s="70">
        <v>0</v>
      </c>
      <c r="Z94" s="70">
        <v>0</v>
      </c>
      <c r="AA94" s="70">
        <v>0</v>
      </c>
      <c r="AB94" s="70">
        <v>0</v>
      </c>
      <c r="AC94" s="70">
        <v>0</v>
      </c>
      <c r="AD94" s="70">
        <v>0</v>
      </c>
      <c r="AE94" s="70">
        <v>0</v>
      </c>
      <c r="AF94" s="70">
        <v>0</v>
      </c>
      <c r="AG94" s="70">
        <v>0</v>
      </c>
      <c r="AH94" s="70">
        <v>0</v>
      </c>
      <c r="AI94" s="70">
        <v>0</v>
      </c>
      <c r="AJ94" s="70">
        <v>0</v>
      </c>
      <c r="AK94" s="70">
        <v>0</v>
      </c>
      <c r="AL94" s="70">
        <v>0</v>
      </c>
      <c r="AM94" s="70">
        <v>0</v>
      </c>
      <c r="AN94" s="70">
        <v>0</v>
      </c>
      <c r="AO94" s="70">
        <v>4303.1250000000018</v>
      </c>
      <c r="AP94" s="70">
        <v>0</v>
      </c>
      <c r="AQ94" s="70">
        <v>0</v>
      </c>
      <c r="AR94" s="70">
        <v>0</v>
      </c>
      <c r="AS94" s="70">
        <v>0</v>
      </c>
      <c r="AT94" s="70">
        <v>0</v>
      </c>
      <c r="AU94" s="70">
        <v>0</v>
      </c>
      <c r="AV94" s="70">
        <v>0</v>
      </c>
      <c r="AW94" s="70">
        <v>0</v>
      </c>
      <c r="AX94" s="70">
        <v>0</v>
      </c>
      <c r="AY94" s="70">
        <v>0</v>
      </c>
      <c r="AZ94" s="70">
        <v>0</v>
      </c>
    </row>
    <row r="95" spans="1:52" s="283" customFormat="1" x14ac:dyDescent="0.2">
      <c r="A95" s="72"/>
      <c r="B95" s="237" t="s">
        <v>161</v>
      </c>
      <c r="C95" s="74" t="s">
        <v>14</v>
      </c>
      <c r="D95" s="75" t="s">
        <v>53</v>
      </c>
      <c r="E95" s="76"/>
      <c r="F95" s="76"/>
      <c r="G95" s="77"/>
      <c r="H95" s="76"/>
      <c r="I95" s="76"/>
      <c r="J95" s="76"/>
      <c r="K95" s="78"/>
      <c r="L95" s="79"/>
      <c r="M95" s="70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</row>
    <row r="96" spans="1:52" s="283" customFormat="1" x14ac:dyDescent="0.2">
      <c r="A96" s="72" t="s">
        <v>4</v>
      </c>
      <c r="B96" s="63" t="s">
        <v>235</v>
      </c>
      <c r="C96" s="64" t="s">
        <v>14</v>
      </c>
      <c r="D96" s="60" t="s">
        <v>53</v>
      </c>
      <c r="E96" s="65">
        <v>135</v>
      </c>
      <c r="F96" s="64" t="s">
        <v>219</v>
      </c>
      <c r="G96" s="226">
        <v>85</v>
      </c>
      <c r="H96" s="64">
        <v>30</v>
      </c>
      <c r="I96" s="66">
        <v>2033</v>
      </c>
      <c r="J96" s="67"/>
      <c r="K96" s="68">
        <v>382.5</v>
      </c>
      <c r="L96" s="69">
        <v>6502.5</v>
      </c>
      <c r="M96" s="70">
        <v>0</v>
      </c>
      <c r="N96" s="70">
        <v>0</v>
      </c>
      <c r="O96" s="70">
        <v>0</v>
      </c>
      <c r="P96" s="70">
        <v>0</v>
      </c>
      <c r="Q96" s="70">
        <v>0</v>
      </c>
      <c r="R96" s="70">
        <v>0</v>
      </c>
      <c r="S96" s="70">
        <v>0</v>
      </c>
      <c r="T96" s="70">
        <v>0</v>
      </c>
      <c r="U96" s="70">
        <v>0</v>
      </c>
      <c r="V96" s="70">
        <v>0</v>
      </c>
      <c r="W96" s="70">
        <v>0</v>
      </c>
      <c r="X96" s="70">
        <v>0</v>
      </c>
      <c r="Y96" s="70">
        <v>0</v>
      </c>
      <c r="Z96" s="70">
        <v>11475.000000000002</v>
      </c>
      <c r="AA96" s="70">
        <v>0</v>
      </c>
      <c r="AB96" s="70">
        <v>0</v>
      </c>
      <c r="AC96" s="70">
        <v>0</v>
      </c>
      <c r="AD96" s="70">
        <v>0</v>
      </c>
      <c r="AE96" s="70">
        <v>0</v>
      </c>
      <c r="AF96" s="70">
        <v>0</v>
      </c>
      <c r="AG96" s="70">
        <v>0</v>
      </c>
      <c r="AH96" s="70">
        <v>0</v>
      </c>
      <c r="AI96" s="70">
        <v>0</v>
      </c>
      <c r="AJ96" s="70">
        <v>0</v>
      </c>
      <c r="AK96" s="70">
        <v>0</v>
      </c>
      <c r="AL96" s="70">
        <v>0</v>
      </c>
      <c r="AM96" s="70">
        <v>0</v>
      </c>
      <c r="AN96" s="70">
        <v>0</v>
      </c>
      <c r="AO96" s="70">
        <v>0</v>
      </c>
      <c r="AP96" s="70">
        <v>0</v>
      </c>
      <c r="AQ96" s="70">
        <v>0</v>
      </c>
      <c r="AR96" s="70">
        <v>0</v>
      </c>
      <c r="AS96" s="70">
        <v>0</v>
      </c>
      <c r="AT96" s="70">
        <v>0</v>
      </c>
      <c r="AU96" s="70">
        <v>0</v>
      </c>
      <c r="AV96" s="70">
        <v>0</v>
      </c>
      <c r="AW96" s="70">
        <v>0</v>
      </c>
      <c r="AX96" s="70">
        <v>0</v>
      </c>
      <c r="AY96" s="70">
        <v>0</v>
      </c>
      <c r="AZ96" s="70">
        <v>0</v>
      </c>
    </row>
    <row r="97" spans="1:53" s="283" customFormat="1" x14ac:dyDescent="0.2">
      <c r="A97" s="72" t="s">
        <v>4</v>
      </c>
      <c r="B97" s="63" t="s">
        <v>232</v>
      </c>
      <c r="C97" s="64" t="s">
        <v>14</v>
      </c>
      <c r="D97" s="60" t="s">
        <v>53</v>
      </c>
      <c r="E97" s="65">
        <v>3</v>
      </c>
      <c r="F97" s="223" t="s">
        <v>160</v>
      </c>
      <c r="G97" s="235">
        <v>500</v>
      </c>
      <c r="H97" s="64">
        <v>20</v>
      </c>
      <c r="I97" s="66">
        <v>2018</v>
      </c>
      <c r="J97" s="67"/>
      <c r="K97" s="68">
        <v>75</v>
      </c>
      <c r="L97" s="69">
        <v>150</v>
      </c>
      <c r="M97" s="70">
        <v>0</v>
      </c>
      <c r="N97" s="70">
        <v>0</v>
      </c>
      <c r="O97" s="70">
        <v>0</v>
      </c>
      <c r="P97" s="70">
        <v>0</v>
      </c>
      <c r="Q97" s="70">
        <v>0</v>
      </c>
      <c r="R97" s="70">
        <v>0</v>
      </c>
      <c r="S97" s="70">
        <v>0</v>
      </c>
      <c r="T97" s="70">
        <v>0</v>
      </c>
      <c r="U97" s="70">
        <v>0</v>
      </c>
      <c r="V97" s="70">
        <v>0</v>
      </c>
      <c r="W97" s="70">
        <v>0</v>
      </c>
      <c r="X97" s="70">
        <v>0</v>
      </c>
      <c r="Y97" s="70">
        <v>0</v>
      </c>
      <c r="Z97" s="70">
        <v>0</v>
      </c>
      <c r="AA97" s="70">
        <v>0</v>
      </c>
      <c r="AB97" s="70">
        <v>0</v>
      </c>
      <c r="AC97" s="70">
        <v>0</v>
      </c>
      <c r="AD97" s="70">
        <v>0</v>
      </c>
      <c r="AE97" s="70">
        <v>1500.0000000000005</v>
      </c>
      <c r="AF97" s="70">
        <v>0</v>
      </c>
      <c r="AG97" s="70">
        <v>0</v>
      </c>
      <c r="AH97" s="70">
        <v>0</v>
      </c>
      <c r="AI97" s="70">
        <v>0</v>
      </c>
      <c r="AJ97" s="70">
        <v>0</v>
      </c>
      <c r="AK97" s="70">
        <v>0</v>
      </c>
      <c r="AL97" s="70">
        <v>0</v>
      </c>
      <c r="AM97" s="70">
        <v>0</v>
      </c>
      <c r="AN97" s="70">
        <v>0</v>
      </c>
      <c r="AO97" s="70">
        <v>0</v>
      </c>
      <c r="AP97" s="70">
        <v>0</v>
      </c>
      <c r="AQ97" s="70">
        <v>0</v>
      </c>
      <c r="AR97" s="70">
        <v>0</v>
      </c>
      <c r="AS97" s="70">
        <v>0</v>
      </c>
      <c r="AT97" s="70">
        <v>0</v>
      </c>
      <c r="AU97" s="70">
        <v>0</v>
      </c>
      <c r="AV97" s="70">
        <v>0</v>
      </c>
      <c r="AW97" s="70">
        <v>0</v>
      </c>
      <c r="AX97" s="70">
        <v>0</v>
      </c>
      <c r="AY97" s="70">
        <v>1500.0000000000005</v>
      </c>
      <c r="AZ97" s="70">
        <v>0</v>
      </c>
    </row>
    <row r="98" spans="1:53" s="283" customFormat="1" x14ac:dyDescent="0.2">
      <c r="A98" s="72"/>
      <c r="B98" s="237" t="s">
        <v>164</v>
      </c>
      <c r="C98" s="74" t="s">
        <v>14</v>
      </c>
      <c r="D98" s="75" t="s">
        <v>53</v>
      </c>
      <c r="E98" s="76"/>
      <c r="F98" s="76"/>
      <c r="G98" s="77"/>
      <c r="H98" s="76"/>
      <c r="I98" s="76"/>
      <c r="J98" s="76"/>
      <c r="K98" s="78"/>
      <c r="L98" s="79"/>
      <c r="M98" s="70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</row>
    <row r="99" spans="1:53" s="283" customFormat="1" x14ac:dyDescent="0.2">
      <c r="A99" s="72" t="s">
        <v>4</v>
      </c>
      <c r="B99" s="63" t="s">
        <v>233</v>
      </c>
      <c r="C99" s="64" t="s">
        <v>14</v>
      </c>
      <c r="D99" s="60" t="s">
        <v>53</v>
      </c>
      <c r="E99" s="65">
        <v>3</v>
      </c>
      <c r="F99" s="64" t="s">
        <v>160</v>
      </c>
      <c r="G99" s="235">
        <v>300</v>
      </c>
      <c r="H99" s="64">
        <v>20</v>
      </c>
      <c r="I99" s="66">
        <v>2018</v>
      </c>
      <c r="J99" s="67"/>
      <c r="K99" s="68">
        <v>45</v>
      </c>
      <c r="L99" s="69">
        <v>90</v>
      </c>
      <c r="M99" s="70">
        <v>0</v>
      </c>
      <c r="N99" s="70">
        <v>0</v>
      </c>
      <c r="O99" s="70">
        <v>0</v>
      </c>
      <c r="P99" s="70">
        <v>0</v>
      </c>
      <c r="Q99" s="70">
        <v>0</v>
      </c>
      <c r="R99" s="70">
        <v>0</v>
      </c>
      <c r="S99" s="70">
        <v>0</v>
      </c>
      <c r="T99" s="70">
        <v>0</v>
      </c>
      <c r="U99" s="70">
        <v>0</v>
      </c>
      <c r="V99" s="70">
        <v>0</v>
      </c>
      <c r="W99" s="70">
        <v>0</v>
      </c>
      <c r="X99" s="70">
        <v>0</v>
      </c>
      <c r="Y99" s="70">
        <v>0</v>
      </c>
      <c r="Z99" s="70">
        <v>0</v>
      </c>
      <c r="AA99" s="70">
        <v>0</v>
      </c>
      <c r="AB99" s="70">
        <v>0</v>
      </c>
      <c r="AC99" s="70">
        <v>0</v>
      </c>
      <c r="AD99" s="70">
        <v>0</v>
      </c>
      <c r="AE99" s="70">
        <v>900.00000000000034</v>
      </c>
      <c r="AF99" s="70">
        <v>0</v>
      </c>
      <c r="AG99" s="70">
        <v>0</v>
      </c>
      <c r="AH99" s="70">
        <v>0</v>
      </c>
      <c r="AI99" s="70">
        <v>0</v>
      </c>
      <c r="AJ99" s="70">
        <v>0</v>
      </c>
      <c r="AK99" s="70">
        <v>0</v>
      </c>
      <c r="AL99" s="70">
        <v>0</v>
      </c>
      <c r="AM99" s="70">
        <v>0</v>
      </c>
      <c r="AN99" s="70">
        <v>0</v>
      </c>
      <c r="AO99" s="70">
        <v>0</v>
      </c>
      <c r="AP99" s="70">
        <v>0</v>
      </c>
      <c r="AQ99" s="70">
        <v>0</v>
      </c>
      <c r="AR99" s="70">
        <v>0</v>
      </c>
      <c r="AS99" s="70">
        <v>0</v>
      </c>
      <c r="AT99" s="70">
        <v>0</v>
      </c>
      <c r="AU99" s="70">
        <v>0</v>
      </c>
      <c r="AV99" s="70">
        <v>0</v>
      </c>
      <c r="AW99" s="70">
        <v>0</v>
      </c>
      <c r="AX99" s="70">
        <v>0</v>
      </c>
      <c r="AY99" s="70">
        <v>900.00000000000023</v>
      </c>
      <c r="AZ99" s="70">
        <v>0</v>
      </c>
    </row>
    <row r="100" spans="1:53" s="239" customFormat="1" x14ac:dyDescent="0.2">
      <c r="A100" s="72"/>
      <c r="B100" s="73"/>
      <c r="C100" s="74" t="s">
        <v>23</v>
      </c>
      <c r="D100" s="75" t="s">
        <v>23</v>
      </c>
      <c r="E100" s="76"/>
      <c r="F100" s="76"/>
      <c r="G100" s="77"/>
      <c r="H100" s="76"/>
      <c r="I100" s="76"/>
      <c r="J100" s="76"/>
      <c r="K100" s="78"/>
      <c r="L100" s="79"/>
      <c r="M100" s="70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</row>
    <row r="101" spans="1:53" s="239" customFormat="1" x14ac:dyDescent="0.2">
      <c r="A101" s="72"/>
      <c r="B101" s="281" t="s">
        <v>167</v>
      </c>
      <c r="C101" s="74" t="s">
        <v>23</v>
      </c>
      <c r="D101" s="75" t="s">
        <v>23</v>
      </c>
      <c r="E101" s="76"/>
      <c r="F101" s="76"/>
      <c r="G101" s="77"/>
      <c r="H101" s="76"/>
      <c r="I101" s="76"/>
      <c r="J101" s="76"/>
      <c r="K101" s="78"/>
      <c r="L101" s="79"/>
      <c r="M101" s="70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</row>
    <row r="102" spans="1:53" s="283" customFormat="1" x14ac:dyDescent="0.2">
      <c r="A102" s="72" t="s">
        <v>4</v>
      </c>
      <c r="B102" s="63" t="s">
        <v>234</v>
      </c>
      <c r="C102" s="64" t="s">
        <v>14</v>
      </c>
      <c r="D102" s="60" t="s">
        <v>53</v>
      </c>
      <c r="E102" s="65">
        <v>490</v>
      </c>
      <c r="F102" s="64" t="s">
        <v>219</v>
      </c>
      <c r="G102" s="226">
        <v>31.875</v>
      </c>
      <c r="H102" s="64">
        <v>30</v>
      </c>
      <c r="I102" s="66">
        <v>2034</v>
      </c>
      <c r="J102" s="67"/>
      <c r="K102" s="68">
        <v>520.625</v>
      </c>
      <c r="L102" s="69">
        <v>8330</v>
      </c>
      <c r="M102" s="70">
        <v>0</v>
      </c>
      <c r="N102" s="70">
        <v>0</v>
      </c>
      <c r="O102" s="70">
        <v>0</v>
      </c>
      <c r="P102" s="70">
        <v>0</v>
      </c>
      <c r="Q102" s="70">
        <v>0</v>
      </c>
      <c r="R102" s="70">
        <v>0</v>
      </c>
      <c r="S102" s="70">
        <v>0</v>
      </c>
      <c r="T102" s="70">
        <v>0</v>
      </c>
      <c r="U102" s="70">
        <v>0</v>
      </c>
      <c r="V102" s="70">
        <v>0</v>
      </c>
      <c r="W102" s="70">
        <v>0</v>
      </c>
      <c r="X102" s="70">
        <v>0</v>
      </c>
      <c r="Y102" s="70">
        <v>0</v>
      </c>
      <c r="Z102" s="70">
        <v>0</v>
      </c>
      <c r="AA102" s="70">
        <v>15618.75</v>
      </c>
      <c r="AB102" s="70">
        <v>0</v>
      </c>
      <c r="AC102" s="70">
        <v>0</v>
      </c>
      <c r="AD102" s="70">
        <v>0</v>
      </c>
      <c r="AE102" s="70">
        <v>0</v>
      </c>
      <c r="AF102" s="70">
        <v>0</v>
      </c>
      <c r="AG102" s="70">
        <v>0</v>
      </c>
      <c r="AH102" s="70">
        <v>0</v>
      </c>
      <c r="AI102" s="70">
        <v>0</v>
      </c>
      <c r="AJ102" s="70">
        <v>0</v>
      </c>
      <c r="AK102" s="70">
        <v>0</v>
      </c>
      <c r="AL102" s="70">
        <v>0</v>
      </c>
      <c r="AM102" s="70">
        <v>0</v>
      </c>
      <c r="AN102" s="70">
        <v>0</v>
      </c>
      <c r="AO102" s="70">
        <v>0</v>
      </c>
      <c r="AP102" s="70">
        <v>0</v>
      </c>
      <c r="AQ102" s="70">
        <v>0</v>
      </c>
      <c r="AR102" s="70">
        <v>0</v>
      </c>
      <c r="AS102" s="70">
        <v>0</v>
      </c>
      <c r="AT102" s="70">
        <v>0</v>
      </c>
      <c r="AU102" s="70">
        <v>0</v>
      </c>
      <c r="AV102" s="70">
        <v>0</v>
      </c>
      <c r="AW102" s="70">
        <v>0</v>
      </c>
      <c r="AX102" s="70">
        <v>0</v>
      </c>
      <c r="AY102" s="70">
        <v>0</v>
      </c>
      <c r="AZ102" s="70">
        <v>0</v>
      </c>
    </row>
    <row r="103" spans="1:53" s="283" customFormat="1" x14ac:dyDescent="0.2">
      <c r="A103" s="72" t="s">
        <v>4</v>
      </c>
      <c r="B103" s="63" t="s">
        <v>235</v>
      </c>
      <c r="C103" s="64" t="s">
        <v>14</v>
      </c>
      <c r="D103" s="60" t="s">
        <v>53</v>
      </c>
      <c r="E103" s="65">
        <v>490</v>
      </c>
      <c r="F103" s="64" t="s">
        <v>219</v>
      </c>
      <c r="G103" s="226">
        <v>85</v>
      </c>
      <c r="H103" s="64">
        <v>30</v>
      </c>
      <c r="I103" s="66">
        <v>2019</v>
      </c>
      <c r="J103" s="67"/>
      <c r="K103" s="68">
        <v>1388.3333333333333</v>
      </c>
      <c r="L103" s="69">
        <v>1388.3333333333333</v>
      </c>
      <c r="M103" s="70">
        <v>0</v>
      </c>
      <c r="N103" s="70">
        <v>0</v>
      </c>
      <c r="O103" s="70">
        <v>0</v>
      </c>
      <c r="P103" s="70">
        <v>0</v>
      </c>
      <c r="Q103" s="70">
        <v>0</v>
      </c>
      <c r="R103" s="70">
        <v>0</v>
      </c>
      <c r="S103" s="70">
        <v>0</v>
      </c>
      <c r="T103" s="70">
        <v>0</v>
      </c>
      <c r="U103" s="70">
        <v>0</v>
      </c>
      <c r="V103" s="70">
        <v>0</v>
      </c>
      <c r="W103" s="70">
        <v>0</v>
      </c>
      <c r="X103" s="70">
        <v>0</v>
      </c>
      <c r="Y103" s="70">
        <v>0</v>
      </c>
      <c r="Z103" s="70">
        <v>0</v>
      </c>
      <c r="AA103" s="70">
        <v>0</v>
      </c>
      <c r="AB103" s="70">
        <v>0</v>
      </c>
      <c r="AC103" s="70">
        <v>0</v>
      </c>
      <c r="AD103" s="70">
        <v>0</v>
      </c>
      <c r="AE103" s="70">
        <v>0</v>
      </c>
      <c r="AF103" s="70">
        <v>0</v>
      </c>
      <c r="AG103" s="70">
        <v>0</v>
      </c>
      <c r="AH103" s="70">
        <v>0</v>
      </c>
      <c r="AI103" s="70">
        <v>0</v>
      </c>
      <c r="AJ103" s="70">
        <v>0</v>
      </c>
      <c r="AK103" s="70">
        <v>0</v>
      </c>
      <c r="AL103" s="70">
        <v>0</v>
      </c>
      <c r="AM103" s="70">
        <v>0</v>
      </c>
      <c r="AN103" s="70">
        <v>0</v>
      </c>
      <c r="AO103" s="70">
        <v>0</v>
      </c>
      <c r="AP103" s="70">
        <v>41650.000000000015</v>
      </c>
      <c r="AQ103" s="70">
        <v>0</v>
      </c>
      <c r="AR103" s="70">
        <v>0</v>
      </c>
      <c r="AS103" s="70">
        <v>0</v>
      </c>
      <c r="AT103" s="70">
        <v>0</v>
      </c>
      <c r="AU103" s="70">
        <v>0</v>
      </c>
      <c r="AV103" s="70">
        <v>0</v>
      </c>
      <c r="AW103" s="70">
        <v>0</v>
      </c>
      <c r="AX103" s="70">
        <v>0</v>
      </c>
      <c r="AY103" s="70">
        <v>0</v>
      </c>
      <c r="AZ103" s="70">
        <v>0</v>
      </c>
    </row>
    <row r="104" spans="1:53" s="283" customFormat="1" ht="25.5" x14ac:dyDescent="0.2">
      <c r="A104" s="72"/>
      <c r="B104" s="237" t="s">
        <v>162</v>
      </c>
      <c r="C104" s="74" t="s">
        <v>14</v>
      </c>
      <c r="D104" s="75" t="s">
        <v>53</v>
      </c>
      <c r="E104" s="76"/>
      <c r="F104" s="76"/>
      <c r="G104" s="77"/>
      <c r="H104" s="76"/>
      <c r="I104" s="76"/>
      <c r="J104" s="76"/>
      <c r="K104" s="78"/>
      <c r="L104" s="79"/>
      <c r="M104" s="70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</row>
    <row r="105" spans="1:53" s="241" customFormat="1" x14ac:dyDescent="0.2">
      <c r="A105" s="72"/>
      <c r="B105" s="73"/>
      <c r="C105" s="74" t="s">
        <v>23</v>
      </c>
      <c r="D105" s="75" t="s">
        <v>23</v>
      </c>
      <c r="E105" s="76"/>
      <c r="F105" s="76"/>
      <c r="G105" s="77"/>
      <c r="H105" s="76"/>
      <c r="I105" s="76"/>
      <c r="J105" s="76"/>
      <c r="K105" s="78"/>
      <c r="L105" s="79"/>
      <c r="M105" s="70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</row>
    <row r="106" spans="1:53" s="241" customFormat="1" x14ac:dyDescent="0.2">
      <c r="A106" s="72"/>
      <c r="B106" s="281" t="s">
        <v>168</v>
      </c>
      <c r="C106" s="74" t="s">
        <v>23</v>
      </c>
      <c r="D106" s="75" t="s">
        <v>23</v>
      </c>
      <c r="E106" s="76"/>
      <c r="F106" s="76"/>
      <c r="G106" s="77"/>
      <c r="H106" s="76"/>
      <c r="I106" s="76"/>
      <c r="J106" s="76"/>
      <c r="K106" s="78"/>
      <c r="L106" s="79"/>
      <c r="M106" s="70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</row>
    <row r="107" spans="1:53" s="239" customFormat="1" x14ac:dyDescent="0.2">
      <c r="A107" s="72" t="s">
        <v>4</v>
      </c>
      <c r="B107" s="63" t="s">
        <v>234</v>
      </c>
      <c r="C107" s="64" t="s">
        <v>14</v>
      </c>
      <c r="D107" s="60" t="s">
        <v>53</v>
      </c>
      <c r="E107" s="65">
        <v>445</v>
      </c>
      <c r="F107" s="64" t="s">
        <v>219</v>
      </c>
      <c r="G107" s="226">
        <v>31.875</v>
      </c>
      <c r="H107" s="64">
        <v>30</v>
      </c>
      <c r="I107" s="66">
        <v>2033</v>
      </c>
      <c r="J107" s="67"/>
      <c r="K107" s="68">
        <v>472.8125</v>
      </c>
      <c r="L107" s="69">
        <v>8037.8125</v>
      </c>
      <c r="M107" s="70">
        <v>0</v>
      </c>
      <c r="N107" s="70">
        <v>0</v>
      </c>
      <c r="O107" s="70">
        <v>0</v>
      </c>
      <c r="P107" s="70">
        <v>0</v>
      </c>
      <c r="Q107" s="70">
        <v>0</v>
      </c>
      <c r="R107" s="70">
        <v>0</v>
      </c>
      <c r="S107" s="70">
        <v>0</v>
      </c>
      <c r="T107" s="70">
        <v>0</v>
      </c>
      <c r="U107" s="70">
        <v>0</v>
      </c>
      <c r="V107" s="70">
        <v>0</v>
      </c>
      <c r="W107" s="70">
        <v>0</v>
      </c>
      <c r="X107" s="70">
        <v>0</v>
      </c>
      <c r="Y107" s="70">
        <v>0</v>
      </c>
      <c r="Z107" s="70">
        <v>14184.375000000002</v>
      </c>
      <c r="AA107" s="70">
        <v>0</v>
      </c>
      <c r="AB107" s="70">
        <v>0</v>
      </c>
      <c r="AC107" s="70">
        <v>0</v>
      </c>
      <c r="AD107" s="70">
        <v>0</v>
      </c>
      <c r="AE107" s="70">
        <v>0</v>
      </c>
      <c r="AF107" s="70">
        <v>0</v>
      </c>
      <c r="AG107" s="70">
        <v>0</v>
      </c>
      <c r="AH107" s="70">
        <v>0</v>
      </c>
      <c r="AI107" s="70">
        <v>0</v>
      </c>
      <c r="AJ107" s="70">
        <v>0</v>
      </c>
      <c r="AK107" s="70">
        <v>0</v>
      </c>
      <c r="AL107" s="70">
        <v>0</v>
      </c>
      <c r="AM107" s="70">
        <v>0</v>
      </c>
      <c r="AN107" s="70">
        <v>0</v>
      </c>
      <c r="AO107" s="70">
        <v>0</v>
      </c>
      <c r="AP107" s="70">
        <v>0</v>
      </c>
      <c r="AQ107" s="70">
        <v>0</v>
      </c>
      <c r="AR107" s="70">
        <v>0</v>
      </c>
      <c r="AS107" s="70">
        <v>0</v>
      </c>
      <c r="AT107" s="70">
        <v>0</v>
      </c>
      <c r="AU107" s="70">
        <v>0</v>
      </c>
      <c r="AV107" s="70">
        <v>0</v>
      </c>
      <c r="AW107" s="70">
        <v>0</v>
      </c>
      <c r="AX107" s="70">
        <v>0</v>
      </c>
      <c r="AY107" s="70">
        <v>0</v>
      </c>
      <c r="AZ107" s="70">
        <v>0</v>
      </c>
    </row>
    <row r="108" spans="1:53" s="239" customFormat="1" x14ac:dyDescent="0.2">
      <c r="A108" s="72" t="s">
        <v>4</v>
      </c>
      <c r="B108" s="63" t="s">
        <v>235</v>
      </c>
      <c r="C108" s="64" t="s">
        <v>14</v>
      </c>
      <c r="D108" s="60" t="s">
        <v>53</v>
      </c>
      <c r="E108" s="65">
        <v>445</v>
      </c>
      <c r="F108" s="64" t="s">
        <v>219</v>
      </c>
      <c r="G108" s="226">
        <v>85</v>
      </c>
      <c r="H108" s="64">
        <v>30</v>
      </c>
      <c r="I108" s="66">
        <v>2018</v>
      </c>
      <c r="J108" s="67"/>
      <c r="K108" s="68">
        <v>1260.8333333333333</v>
      </c>
      <c r="L108" s="69">
        <v>2521.6666666666665</v>
      </c>
      <c r="M108" s="70">
        <v>0</v>
      </c>
      <c r="N108" s="70">
        <v>0</v>
      </c>
      <c r="O108" s="70">
        <v>0</v>
      </c>
      <c r="P108" s="70">
        <v>0</v>
      </c>
      <c r="Q108" s="70">
        <v>0</v>
      </c>
      <c r="R108" s="70">
        <v>0</v>
      </c>
      <c r="S108" s="70">
        <v>0</v>
      </c>
      <c r="T108" s="70">
        <v>0</v>
      </c>
      <c r="U108" s="70">
        <v>0</v>
      </c>
      <c r="V108" s="70">
        <v>0</v>
      </c>
      <c r="W108" s="70">
        <v>0</v>
      </c>
      <c r="X108" s="70">
        <v>0</v>
      </c>
      <c r="Y108" s="70">
        <v>0</v>
      </c>
      <c r="Z108" s="70">
        <v>0</v>
      </c>
      <c r="AA108" s="70">
        <v>0</v>
      </c>
      <c r="AB108" s="70">
        <v>0</v>
      </c>
      <c r="AC108" s="70">
        <v>0</v>
      </c>
      <c r="AD108" s="70">
        <v>0</v>
      </c>
      <c r="AE108" s="70">
        <v>0</v>
      </c>
      <c r="AF108" s="70">
        <v>0</v>
      </c>
      <c r="AG108" s="70">
        <v>0</v>
      </c>
      <c r="AH108" s="70">
        <v>0</v>
      </c>
      <c r="AI108" s="70">
        <v>0</v>
      </c>
      <c r="AJ108" s="70">
        <v>0</v>
      </c>
      <c r="AK108" s="70">
        <v>0</v>
      </c>
      <c r="AL108" s="70">
        <v>0</v>
      </c>
      <c r="AM108" s="70">
        <v>0</v>
      </c>
      <c r="AN108" s="70">
        <v>0</v>
      </c>
      <c r="AO108" s="70">
        <v>37825.000000000015</v>
      </c>
      <c r="AP108" s="70">
        <v>0</v>
      </c>
      <c r="AQ108" s="70">
        <v>0</v>
      </c>
      <c r="AR108" s="70">
        <v>0</v>
      </c>
      <c r="AS108" s="70">
        <v>0</v>
      </c>
      <c r="AT108" s="70">
        <v>0</v>
      </c>
      <c r="AU108" s="70">
        <v>0</v>
      </c>
      <c r="AV108" s="70">
        <v>0</v>
      </c>
      <c r="AW108" s="70">
        <v>0</v>
      </c>
      <c r="AX108" s="70">
        <v>0</v>
      </c>
      <c r="AY108" s="70">
        <v>0</v>
      </c>
      <c r="AZ108" s="70">
        <v>0</v>
      </c>
    </row>
    <row r="109" spans="1:53" s="241" customFormat="1" x14ac:dyDescent="0.2">
      <c r="A109" s="72"/>
      <c r="B109" s="237" t="s">
        <v>102</v>
      </c>
      <c r="C109" s="74" t="s">
        <v>14</v>
      </c>
      <c r="D109" s="75" t="s">
        <v>53</v>
      </c>
      <c r="E109" s="76"/>
      <c r="F109" s="76"/>
      <c r="G109" s="77"/>
      <c r="H109" s="76"/>
      <c r="I109" s="76"/>
      <c r="J109" s="76"/>
      <c r="K109" s="78"/>
      <c r="L109" s="79"/>
      <c r="M109" s="70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</row>
    <row r="110" spans="1:53" s="135" customFormat="1" x14ac:dyDescent="0.2">
      <c r="A110" s="140"/>
      <c r="B110" s="159"/>
      <c r="C110" s="142" t="s">
        <v>23</v>
      </c>
      <c r="D110" s="143" t="s">
        <v>23</v>
      </c>
      <c r="E110" s="144"/>
      <c r="F110" s="144"/>
      <c r="G110" s="145"/>
      <c r="H110" s="144"/>
      <c r="I110" s="144"/>
      <c r="J110" s="146"/>
      <c r="K110" s="147"/>
      <c r="L110" s="147"/>
      <c r="M110" s="148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39"/>
    </row>
    <row r="111" spans="1:53" s="158" customFormat="1" ht="38.25" customHeight="1" x14ac:dyDescent="0.2">
      <c r="A111" s="149">
        <v>42</v>
      </c>
      <c r="B111" s="160" t="s">
        <v>9</v>
      </c>
      <c r="C111" s="151" t="s">
        <v>23</v>
      </c>
      <c r="D111" s="152" t="s">
        <v>23</v>
      </c>
      <c r="E111" s="157"/>
      <c r="F111" s="157"/>
      <c r="G111" s="161"/>
      <c r="H111" s="157"/>
      <c r="I111" s="157"/>
      <c r="J111" s="153"/>
      <c r="K111" s="155"/>
      <c r="L111" s="155"/>
      <c r="M111" s="156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7"/>
    </row>
    <row r="112" spans="1:53" s="239" customFormat="1" x14ac:dyDescent="0.2">
      <c r="A112" s="72"/>
      <c r="B112" s="281" t="s">
        <v>85</v>
      </c>
      <c r="C112" s="74" t="s">
        <v>23</v>
      </c>
      <c r="D112" s="75" t="s">
        <v>23</v>
      </c>
      <c r="E112" s="76"/>
      <c r="F112" s="76"/>
      <c r="G112" s="77"/>
      <c r="H112" s="76"/>
      <c r="I112" s="76"/>
      <c r="J112" s="76"/>
      <c r="K112" s="78"/>
      <c r="L112" s="79"/>
      <c r="M112" s="70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</row>
    <row r="113" spans="1:52" s="279" customFormat="1" ht="25.5" x14ac:dyDescent="0.2">
      <c r="A113" s="72"/>
      <c r="B113" s="237" t="s">
        <v>137</v>
      </c>
      <c r="C113" s="74" t="s">
        <v>23</v>
      </c>
      <c r="D113" s="75" t="s">
        <v>23</v>
      </c>
      <c r="E113" s="76"/>
      <c r="F113" s="76"/>
      <c r="G113" s="77"/>
      <c r="H113" s="76"/>
      <c r="I113" s="76"/>
      <c r="J113" s="76"/>
      <c r="K113" s="78"/>
      <c r="L113" s="79"/>
      <c r="M113" s="70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</row>
    <row r="114" spans="1:52" s="239" customFormat="1" x14ac:dyDescent="0.2">
      <c r="A114" s="72" t="s">
        <v>4</v>
      </c>
      <c r="B114" s="63" t="s">
        <v>243</v>
      </c>
      <c r="C114" s="64" t="s">
        <v>16</v>
      </c>
      <c r="D114" s="60" t="s">
        <v>53</v>
      </c>
      <c r="E114" s="65">
        <v>142</v>
      </c>
      <c r="F114" s="64" t="s">
        <v>219</v>
      </c>
      <c r="G114" s="226">
        <v>110.5</v>
      </c>
      <c r="H114" s="64">
        <v>30</v>
      </c>
      <c r="I114" s="66">
        <v>2033</v>
      </c>
      <c r="J114" s="67"/>
      <c r="K114" s="68">
        <v>523.0333333333333</v>
      </c>
      <c r="L114" s="69">
        <v>8891.5666666666657</v>
      </c>
      <c r="M114" s="70">
        <v>0</v>
      </c>
      <c r="N114" s="70">
        <v>0</v>
      </c>
      <c r="O114" s="70">
        <v>0</v>
      </c>
      <c r="P114" s="70">
        <v>0</v>
      </c>
      <c r="Q114" s="70">
        <v>0</v>
      </c>
      <c r="R114" s="70">
        <v>0</v>
      </c>
      <c r="S114" s="70">
        <v>0</v>
      </c>
      <c r="T114" s="70">
        <v>0</v>
      </c>
      <c r="U114" s="70">
        <v>0</v>
      </c>
      <c r="V114" s="70">
        <v>0</v>
      </c>
      <c r="W114" s="70">
        <v>0</v>
      </c>
      <c r="X114" s="70">
        <v>0</v>
      </c>
      <c r="Y114" s="70">
        <v>0</v>
      </c>
      <c r="Z114" s="70">
        <v>15691.000000000004</v>
      </c>
      <c r="AA114" s="70">
        <v>0</v>
      </c>
      <c r="AB114" s="70">
        <v>0</v>
      </c>
      <c r="AC114" s="70">
        <v>0</v>
      </c>
      <c r="AD114" s="70">
        <v>0</v>
      </c>
      <c r="AE114" s="70">
        <v>0</v>
      </c>
      <c r="AF114" s="70">
        <v>0</v>
      </c>
      <c r="AG114" s="70">
        <v>0</v>
      </c>
      <c r="AH114" s="70">
        <v>0</v>
      </c>
      <c r="AI114" s="70">
        <v>0</v>
      </c>
      <c r="AJ114" s="70">
        <v>0</v>
      </c>
      <c r="AK114" s="70">
        <v>0</v>
      </c>
      <c r="AL114" s="70">
        <v>0</v>
      </c>
      <c r="AM114" s="70">
        <v>0</v>
      </c>
      <c r="AN114" s="70">
        <v>0</v>
      </c>
      <c r="AO114" s="70">
        <v>0</v>
      </c>
      <c r="AP114" s="70">
        <v>0</v>
      </c>
      <c r="AQ114" s="70">
        <v>0</v>
      </c>
      <c r="AR114" s="70">
        <v>0</v>
      </c>
      <c r="AS114" s="70">
        <v>0</v>
      </c>
      <c r="AT114" s="70">
        <v>0</v>
      </c>
      <c r="AU114" s="70">
        <v>0</v>
      </c>
      <c r="AV114" s="70">
        <v>0</v>
      </c>
      <c r="AW114" s="70">
        <v>0</v>
      </c>
      <c r="AX114" s="70">
        <v>0</v>
      </c>
      <c r="AY114" s="70">
        <v>0</v>
      </c>
      <c r="AZ114" s="70">
        <v>0</v>
      </c>
    </row>
    <row r="115" spans="1:52" s="241" customFormat="1" x14ac:dyDescent="0.2">
      <c r="A115" s="72"/>
      <c r="B115" s="237" t="s">
        <v>120</v>
      </c>
      <c r="C115" s="74" t="s">
        <v>16</v>
      </c>
      <c r="D115" s="75" t="s">
        <v>53</v>
      </c>
      <c r="E115" s="76"/>
      <c r="F115" s="76"/>
      <c r="G115" s="77"/>
      <c r="H115" s="76"/>
      <c r="I115" s="76"/>
      <c r="J115" s="76"/>
      <c r="K115" s="78"/>
      <c r="L115" s="79"/>
      <c r="M115" s="70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</row>
    <row r="116" spans="1:52" s="239" customFormat="1" x14ac:dyDescent="0.2">
      <c r="A116" s="72" t="s">
        <v>4</v>
      </c>
      <c r="B116" s="63" t="s">
        <v>243</v>
      </c>
      <c r="C116" s="64" t="s">
        <v>16</v>
      </c>
      <c r="D116" s="60" t="s">
        <v>53</v>
      </c>
      <c r="E116" s="65">
        <v>21</v>
      </c>
      <c r="F116" s="64" t="s">
        <v>219</v>
      </c>
      <c r="G116" s="226">
        <v>110.5</v>
      </c>
      <c r="H116" s="64">
        <v>30</v>
      </c>
      <c r="I116" s="66">
        <v>2012</v>
      </c>
      <c r="J116" s="67"/>
      <c r="K116" s="68">
        <v>77.349999999999994</v>
      </c>
      <c r="L116" s="69">
        <v>618.79999999999995</v>
      </c>
      <c r="M116" s="70">
        <v>0</v>
      </c>
      <c r="N116" s="70">
        <v>0</v>
      </c>
      <c r="O116" s="70">
        <v>0</v>
      </c>
      <c r="P116" s="70">
        <v>0</v>
      </c>
      <c r="Q116" s="70">
        <v>0</v>
      </c>
      <c r="R116" s="70">
        <v>0</v>
      </c>
      <c r="S116" s="70">
        <v>0</v>
      </c>
      <c r="T116" s="70">
        <v>0</v>
      </c>
      <c r="U116" s="70">
        <v>0</v>
      </c>
      <c r="V116" s="70">
        <v>0</v>
      </c>
      <c r="W116" s="70">
        <v>0</v>
      </c>
      <c r="X116" s="70">
        <v>0</v>
      </c>
      <c r="Y116" s="70">
        <v>0</v>
      </c>
      <c r="Z116" s="70">
        <v>0</v>
      </c>
      <c r="AA116" s="70">
        <v>0</v>
      </c>
      <c r="AB116" s="70">
        <v>0</v>
      </c>
      <c r="AC116" s="70">
        <v>0</v>
      </c>
      <c r="AD116" s="70">
        <v>0</v>
      </c>
      <c r="AE116" s="70">
        <v>0</v>
      </c>
      <c r="AF116" s="70">
        <v>0</v>
      </c>
      <c r="AG116" s="70">
        <v>0</v>
      </c>
      <c r="AH116" s="70">
        <v>0</v>
      </c>
      <c r="AI116" s="70">
        <v>2320.5000000000009</v>
      </c>
      <c r="AJ116" s="70">
        <v>0</v>
      </c>
      <c r="AK116" s="70">
        <v>0</v>
      </c>
      <c r="AL116" s="70">
        <v>0</v>
      </c>
      <c r="AM116" s="70">
        <v>0</v>
      </c>
      <c r="AN116" s="70">
        <v>0</v>
      </c>
      <c r="AO116" s="70">
        <v>0</v>
      </c>
      <c r="AP116" s="70">
        <v>0</v>
      </c>
      <c r="AQ116" s="70">
        <v>0</v>
      </c>
      <c r="AR116" s="70">
        <v>0</v>
      </c>
      <c r="AS116" s="70">
        <v>0</v>
      </c>
      <c r="AT116" s="70">
        <v>0</v>
      </c>
      <c r="AU116" s="70">
        <v>0</v>
      </c>
      <c r="AV116" s="70">
        <v>0</v>
      </c>
      <c r="AW116" s="70">
        <v>0</v>
      </c>
      <c r="AX116" s="70">
        <v>0</v>
      </c>
      <c r="AY116" s="70">
        <v>0</v>
      </c>
      <c r="AZ116" s="70">
        <v>0</v>
      </c>
    </row>
    <row r="117" spans="1:52" s="241" customFormat="1" x14ac:dyDescent="0.2">
      <c r="A117" s="72"/>
      <c r="B117" s="237" t="s">
        <v>104</v>
      </c>
      <c r="C117" s="74" t="s">
        <v>16</v>
      </c>
      <c r="D117" s="75" t="s">
        <v>53</v>
      </c>
      <c r="E117" s="76"/>
      <c r="F117" s="76"/>
      <c r="G117" s="77"/>
      <c r="H117" s="76"/>
      <c r="I117" s="76"/>
      <c r="J117" s="76"/>
      <c r="K117" s="78"/>
      <c r="L117" s="79"/>
      <c r="M117" s="70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</row>
    <row r="118" spans="1:52" s="239" customFormat="1" x14ac:dyDescent="0.2">
      <c r="A118" s="72" t="s">
        <v>4</v>
      </c>
      <c r="B118" s="63" t="s">
        <v>244</v>
      </c>
      <c r="C118" s="64" t="s">
        <v>14</v>
      </c>
      <c r="D118" s="60" t="s">
        <v>53</v>
      </c>
      <c r="E118" s="65">
        <v>25</v>
      </c>
      <c r="F118" s="64" t="s">
        <v>219</v>
      </c>
      <c r="G118" s="226">
        <v>34</v>
      </c>
      <c r="H118" s="64">
        <v>20</v>
      </c>
      <c r="I118" s="66">
        <v>2032</v>
      </c>
      <c r="J118" s="67"/>
      <c r="K118" s="68">
        <v>42.5</v>
      </c>
      <c r="L118" s="69">
        <v>340</v>
      </c>
      <c r="M118" s="70">
        <v>0</v>
      </c>
      <c r="N118" s="70">
        <v>0</v>
      </c>
      <c r="O118" s="70">
        <v>0</v>
      </c>
      <c r="P118" s="70">
        <v>0</v>
      </c>
      <c r="Q118" s="70">
        <v>0</v>
      </c>
      <c r="R118" s="70">
        <v>0</v>
      </c>
      <c r="S118" s="70">
        <v>0</v>
      </c>
      <c r="T118" s="70">
        <v>0</v>
      </c>
      <c r="U118" s="70">
        <v>0</v>
      </c>
      <c r="V118" s="70">
        <v>0</v>
      </c>
      <c r="W118" s="70">
        <v>0</v>
      </c>
      <c r="X118" s="70">
        <v>0</v>
      </c>
      <c r="Y118" s="70">
        <v>850</v>
      </c>
      <c r="Z118" s="70">
        <v>0</v>
      </c>
      <c r="AA118" s="70">
        <v>0</v>
      </c>
      <c r="AB118" s="70">
        <v>0</v>
      </c>
      <c r="AC118" s="70">
        <v>0</v>
      </c>
      <c r="AD118" s="70">
        <v>0</v>
      </c>
      <c r="AE118" s="70">
        <v>0</v>
      </c>
      <c r="AF118" s="70">
        <v>0</v>
      </c>
      <c r="AG118" s="70">
        <v>0</v>
      </c>
      <c r="AH118" s="70">
        <v>0</v>
      </c>
      <c r="AI118" s="70">
        <v>0</v>
      </c>
      <c r="AJ118" s="70">
        <v>0</v>
      </c>
      <c r="AK118" s="70">
        <v>0</v>
      </c>
      <c r="AL118" s="70">
        <v>0</v>
      </c>
      <c r="AM118" s="70">
        <v>0</v>
      </c>
      <c r="AN118" s="70">
        <v>0</v>
      </c>
      <c r="AO118" s="70">
        <v>0</v>
      </c>
      <c r="AP118" s="70">
        <v>0</v>
      </c>
      <c r="AQ118" s="70">
        <v>0</v>
      </c>
      <c r="AR118" s="70">
        <v>0</v>
      </c>
      <c r="AS118" s="70">
        <v>850.00000000000034</v>
      </c>
      <c r="AT118" s="70">
        <v>0</v>
      </c>
      <c r="AU118" s="70">
        <v>0</v>
      </c>
      <c r="AV118" s="70">
        <v>0</v>
      </c>
      <c r="AW118" s="70">
        <v>0</v>
      </c>
      <c r="AX118" s="70">
        <v>0</v>
      </c>
      <c r="AY118" s="70">
        <v>0</v>
      </c>
      <c r="AZ118" s="70">
        <v>0</v>
      </c>
    </row>
    <row r="119" spans="1:52" s="239" customFormat="1" x14ac:dyDescent="0.2">
      <c r="A119" s="72"/>
      <c r="B119" s="238"/>
      <c r="C119" s="74" t="s">
        <v>23</v>
      </c>
      <c r="D119" s="75" t="s">
        <v>23</v>
      </c>
      <c r="E119" s="76"/>
      <c r="F119" s="76"/>
      <c r="G119" s="77"/>
      <c r="H119" s="76"/>
      <c r="I119" s="76"/>
      <c r="J119" s="76"/>
      <c r="K119" s="78"/>
      <c r="L119" s="79"/>
      <c r="M119" s="70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</row>
    <row r="120" spans="1:52" s="239" customFormat="1" x14ac:dyDescent="0.2">
      <c r="A120" s="72"/>
      <c r="B120" s="281" t="s">
        <v>89</v>
      </c>
      <c r="C120" s="74" t="s">
        <v>23</v>
      </c>
      <c r="D120" s="75" t="s">
        <v>23</v>
      </c>
      <c r="E120" s="76"/>
      <c r="F120" s="76"/>
      <c r="G120" s="77"/>
      <c r="H120" s="76"/>
      <c r="I120" s="76"/>
      <c r="J120" s="76"/>
      <c r="K120" s="78"/>
      <c r="L120" s="79"/>
      <c r="M120" s="70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</row>
    <row r="121" spans="1:52" s="239" customFormat="1" x14ac:dyDescent="0.2">
      <c r="A121" s="72" t="s">
        <v>4</v>
      </c>
      <c r="B121" s="63" t="s">
        <v>243</v>
      </c>
      <c r="C121" s="64" t="s">
        <v>16</v>
      </c>
      <c r="D121" s="60" t="s">
        <v>53</v>
      </c>
      <c r="E121" s="65">
        <v>73</v>
      </c>
      <c r="F121" s="64" t="s">
        <v>219</v>
      </c>
      <c r="G121" s="226">
        <v>110.5</v>
      </c>
      <c r="H121" s="64">
        <v>30</v>
      </c>
      <c r="I121" s="66">
        <v>2012</v>
      </c>
      <c r="J121" s="67"/>
      <c r="K121" s="68">
        <v>268.88333333333333</v>
      </c>
      <c r="L121" s="69">
        <v>2151.0666666666666</v>
      </c>
      <c r="M121" s="70">
        <v>0</v>
      </c>
      <c r="N121" s="70">
        <v>0</v>
      </c>
      <c r="O121" s="70">
        <v>0</v>
      </c>
      <c r="P121" s="70">
        <v>0</v>
      </c>
      <c r="Q121" s="70">
        <v>0</v>
      </c>
      <c r="R121" s="70">
        <v>0</v>
      </c>
      <c r="S121" s="70">
        <v>0</v>
      </c>
      <c r="T121" s="70">
        <v>0</v>
      </c>
      <c r="U121" s="70">
        <v>0</v>
      </c>
      <c r="V121" s="70">
        <v>0</v>
      </c>
      <c r="W121" s="70">
        <v>0</v>
      </c>
      <c r="X121" s="70">
        <v>0</v>
      </c>
      <c r="Y121" s="70">
        <v>0</v>
      </c>
      <c r="Z121" s="70">
        <v>0</v>
      </c>
      <c r="AA121" s="70">
        <v>0</v>
      </c>
      <c r="AB121" s="70">
        <v>0</v>
      </c>
      <c r="AC121" s="70">
        <v>0</v>
      </c>
      <c r="AD121" s="70">
        <v>0</v>
      </c>
      <c r="AE121" s="70">
        <v>0</v>
      </c>
      <c r="AF121" s="70">
        <v>0</v>
      </c>
      <c r="AG121" s="70">
        <v>0</v>
      </c>
      <c r="AH121" s="70">
        <v>0</v>
      </c>
      <c r="AI121" s="70">
        <v>8066.5000000000027</v>
      </c>
      <c r="AJ121" s="70">
        <v>0</v>
      </c>
      <c r="AK121" s="70">
        <v>0</v>
      </c>
      <c r="AL121" s="70">
        <v>0</v>
      </c>
      <c r="AM121" s="70">
        <v>0</v>
      </c>
      <c r="AN121" s="70">
        <v>0</v>
      </c>
      <c r="AO121" s="70">
        <v>0</v>
      </c>
      <c r="AP121" s="70">
        <v>0</v>
      </c>
      <c r="AQ121" s="70">
        <v>0</v>
      </c>
      <c r="AR121" s="70">
        <v>0</v>
      </c>
      <c r="AS121" s="70">
        <v>0</v>
      </c>
      <c r="AT121" s="70">
        <v>0</v>
      </c>
      <c r="AU121" s="70">
        <v>0</v>
      </c>
      <c r="AV121" s="70">
        <v>0</v>
      </c>
      <c r="AW121" s="70">
        <v>0</v>
      </c>
      <c r="AX121" s="70">
        <v>0</v>
      </c>
      <c r="AY121" s="70">
        <v>0</v>
      </c>
      <c r="AZ121" s="70">
        <v>0</v>
      </c>
    </row>
    <row r="122" spans="1:52" s="241" customFormat="1" ht="12.75" customHeight="1" x14ac:dyDescent="0.2">
      <c r="A122" s="72"/>
      <c r="B122" s="237" t="s">
        <v>116</v>
      </c>
      <c r="C122" s="74" t="s">
        <v>16</v>
      </c>
      <c r="D122" s="75" t="s">
        <v>53</v>
      </c>
      <c r="E122" s="76"/>
      <c r="F122" s="76"/>
      <c r="G122" s="77"/>
      <c r="H122" s="76"/>
      <c r="I122" s="76"/>
      <c r="J122" s="76"/>
      <c r="K122" s="78"/>
      <c r="L122" s="79"/>
      <c r="M122" s="70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</row>
    <row r="123" spans="1:52" s="239" customFormat="1" x14ac:dyDescent="0.2">
      <c r="A123" s="72" t="s">
        <v>4</v>
      </c>
      <c r="B123" s="63" t="s">
        <v>243</v>
      </c>
      <c r="C123" s="64" t="s">
        <v>16</v>
      </c>
      <c r="D123" s="60" t="s">
        <v>53</v>
      </c>
      <c r="E123" s="65">
        <v>185</v>
      </c>
      <c r="F123" s="64" t="s">
        <v>219</v>
      </c>
      <c r="G123" s="226">
        <v>110.5</v>
      </c>
      <c r="H123" s="64">
        <v>30</v>
      </c>
      <c r="I123" s="66">
        <v>2012</v>
      </c>
      <c r="J123" s="67"/>
      <c r="K123" s="68">
        <v>681.41666666666663</v>
      </c>
      <c r="L123" s="69">
        <v>5451.333333333333</v>
      </c>
      <c r="M123" s="70">
        <v>0</v>
      </c>
      <c r="N123" s="70">
        <v>0</v>
      </c>
      <c r="O123" s="70">
        <v>0</v>
      </c>
      <c r="P123" s="70">
        <v>0</v>
      </c>
      <c r="Q123" s="70">
        <v>0</v>
      </c>
      <c r="R123" s="70">
        <v>0</v>
      </c>
      <c r="S123" s="70">
        <v>0</v>
      </c>
      <c r="T123" s="70">
        <v>0</v>
      </c>
      <c r="U123" s="70">
        <v>0</v>
      </c>
      <c r="V123" s="70">
        <v>0</v>
      </c>
      <c r="W123" s="70">
        <v>0</v>
      </c>
      <c r="X123" s="70">
        <v>0</v>
      </c>
      <c r="Y123" s="70">
        <v>0</v>
      </c>
      <c r="Z123" s="70">
        <v>0</v>
      </c>
      <c r="AA123" s="70">
        <v>0</v>
      </c>
      <c r="AB123" s="70">
        <v>0</v>
      </c>
      <c r="AC123" s="70">
        <v>0</v>
      </c>
      <c r="AD123" s="70">
        <v>0</v>
      </c>
      <c r="AE123" s="70">
        <v>0</v>
      </c>
      <c r="AF123" s="70">
        <v>0</v>
      </c>
      <c r="AG123" s="70">
        <v>0</v>
      </c>
      <c r="AH123" s="70">
        <v>0</v>
      </c>
      <c r="AI123" s="70">
        <v>20442.500000000004</v>
      </c>
      <c r="AJ123" s="70">
        <v>0</v>
      </c>
      <c r="AK123" s="70">
        <v>0</v>
      </c>
      <c r="AL123" s="70">
        <v>0</v>
      </c>
      <c r="AM123" s="70">
        <v>0</v>
      </c>
      <c r="AN123" s="70">
        <v>0</v>
      </c>
      <c r="AO123" s="70">
        <v>0</v>
      </c>
      <c r="AP123" s="70">
        <v>0</v>
      </c>
      <c r="AQ123" s="70">
        <v>0</v>
      </c>
      <c r="AR123" s="70">
        <v>0</v>
      </c>
      <c r="AS123" s="70">
        <v>0</v>
      </c>
      <c r="AT123" s="70">
        <v>0</v>
      </c>
      <c r="AU123" s="70">
        <v>0</v>
      </c>
      <c r="AV123" s="70">
        <v>0</v>
      </c>
      <c r="AW123" s="70">
        <v>0</v>
      </c>
      <c r="AX123" s="70">
        <v>0</v>
      </c>
      <c r="AY123" s="70">
        <v>0</v>
      </c>
      <c r="AZ123" s="70">
        <v>0</v>
      </c>
    </row>
    <row r="124" spans="1:52" s="241" customFormat="1" x14ac:dyDescent="0.2">
      <c r="A124" s="72"/>
      <c r="B124" s="237" t="s">
        <v>104</v>
      </c>
      <c r="C124" s="74" t="s">
        <v>16</v>
      </c>
      <c r="D124" s="75" t="s">
        <v>53</v>
      </c>
      <c r="E124" s="76"/>
      <c r="F124" s="76"/>
      <c r="G124" s="77"/>
      <c r="H124" s="76"/>
      <c r="I124" s="76"/>
      <c r="J124" s="76"/>
      <c r="K124" s="78"/>
      <c r="L124" s="79"/>
      <c r="M124" s="70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</row>
    <row r="125" spans="1:52" s="239" customFormat="1" x14ac:dyDescent="0.2">
      <c r="A125" s="72" t="s">
        <v>4</v>
      </c>
      <c r="B125" s="63" t="s">
        <v>245</v>
      </c>
      <c r="C125" s="64" t="s">
        <v>14</v>
      </c>
      <c r="D125" s="60" t="s">
        <v>53</v>
      </c>
      <c r="E125" s="65">
        <v>1349</v>
      </c>
      <c r="F125" s="64" t="s">
        <v>219</v>
      </c>
      <c r="G125" s="226">
        <v>46.75</v>
      </c>
      <c r="H125" s="64">
        <v>30</v>
      </c>
      <c r="I125" s="66">
        <v>2028</v>
      </c>
      <c r="J125" s="67"/>
      <c r="K125" s="68">
        <v>2102.1916666666666</v>
      </c>
      <c r="L125" s="69">
        <v>46248.216666666667</v>
      </c>
      <c r="M125" s="70">
        <v>0</v>
      </c>
      <c r="N125" s="70">
        <v>0</v>
      </c>
      <c r="O125" s="70">
        <v>0</v>
      </c>
      <c r="P125" s="70">
        <v>0</v>
      </c>
      <c r="Q125" s="70">
        <v>0</v>
      </c>
      <c r="R125" s="70">
        <v>0</v>
      </c>
      <c r="S125" s="70">
        <v>0</v>
      </c>
      <c r="T125" s="70">
        <v>0</v>
      </c>
      <c r="U125" s="70">
        <v>63065.750000000007</v>
      </c>
      <c r="V125" s="70">
        <v>0</v>
      </c>
      <c r="W125" s="70">
        <v>0</v>
      </c>
      <c r="X125" s="70">
        <v>0</v>
      </c>
      <c r="Y125" s="70">
        <v>0</v>
      </c>
      <c r="Z125" s="70">
        <v>0</v>
      </c>
      <c r="AA125" s="70">
        <v>0</v>
      </c>
      <c r="AB125" s="70">
        <v>0</v>
      </c>
      <c r="AC125" s="70">
        <v>0</v>
      </c>
      <c r="AD125" s="70">
        <v>0</v>
      </c>
      <c r="AE125" s="70">
        <v>0</v>
      </c>
      <c r="AF125" s="70">
        <v>0</v>
      </c>
      <c r="AG125" s="70">
        <v>0</v>
      </c>
      <c r="AH125" s="70">
        <v>0</v>
      </c>
      <c r="AI125" s="70">
        <v>0</v>
      </c>
      <c r="AJ125" s="70">
        <v>0</v>
      </c>
      <c r="AK125" s="70">
        <v>0</v>
      </c>
      <c r="AL125" s="70">
        <v>0</v>
      </c>
      <c r="AM125" s="70">
        <v>0</v>
      </c>
      <c r="AN125" s="70">
        <v>0</v>
      </c>
      <c r="AO125" s="70">
        <v>0</v>
      </c>
      <c r="AP125" s="70">
        <v>0</v>
      </c>
      <c r="AQ125" s="70">
        <v>0</v>
      </c>
      <c r="AR125" s="70">
        <v>0</v>
      </c>
      <c r="AS125" s="70">
        <v>0</v>
      </c>
      <c r="AT125" s="70">
        <v>0</v>
      </c>
      <c r="AU125" s="70">
        <v>0</v>
      </c>
      <c r="AV125" s="70">
        <v>0</v>
      </c>
      <c r="AW125" s="70">
        <v>0</v>
      </c>
      <c r="AX125" s="70">
        <v>0</v>
      </c>
      <c r="AY125" s="70">
        <v>63065.750000000022</v>
      </c>
      <c r="AZ125" s="70">
        <v>0</v>
      </c>
    </row>
    <row r="126" spans="1:52" s="232" customFormat="1" x14ac:dyDescent="0.2">
      <c r="A126" s="221" t="s">
        <v>4</v>
      </c>
      <c r="B126" s="222" t="s">
        <v>246</v>
      </c>
      <c r="C126" s="223" t="s">
        <v>14</v>
      </c>
      <c r="D126" s="224" t="s">
        <v>53</v>
      </c>
      <c r="E126" s="225">
        <v>1349</v>
      </c>
      <c r="F126" s="223" t="s">
        <v>219</v>
      </c>
      <c r="G126" s="226">
        <v>25.5</v>
      </c>
      <c r="H126" s="223">
        <v>30</v>
      </c>
      <c r="I126" s="227">
        <v>2013</v>
      </c>
      <c r="J126" s="228"/>
      <c r="K126" s="229">
        <v>1146.6500000000001</v>
      </c>
      <c r="L126" s="230">
        <v>8026.55</v>
      </c>
      <c r="M126" s="231">
        <v>0</v>
      </c>
      <c r="N126" s="231">
        <v>0</v>
      </c>
      <c r="O126" s="231">
        <v>0</v>
      </c>
      <c r="P126" s="231">
        <v>0</v>
      </c>
      <c r="Q126" s="231">
        <v>0</v>
      </c>
      <c r="R126" s="231">
        <v>0</v>
      </c>
      <c r="S126" s="231">
        <v>0</v>
      </c>
      <c r="T126" s="231">
        <v>0</v>
      </c>
      <c r="U126" s="231">
        <v>0</v>
      </c>
      <c r="V126" s="231">
        <v>0</v>
      </c>
      <c r="W126" s="231">
        <v>0</v>
      </c>
      <c r="X126" s="231">
        <v>0</v>
      </c>
      <c r="Y126" s="231">
        <v>0</v>
      </c>
      <c r="Z126" s="231">
        <v>0</v>
      </c>
      <c r="AA126" s="231">
        <v>0</v>
      </c>
      <c r="AB126" s="231">
        <v>0</v>
      </c>
      <c r="AC126" s="231">
        <v>0</v>
      </c>
      <c r="AD126" s="231">
        <v>0</v>
      </c>
      <c r="AE126" s="231">
        <v>0</v>
      </c>
      <c r="AF126" s="231">
        <v>0</v>
      </c>
      <c r="AG126" s="231">
        <v>0</v>
      </c>
      <c r="AH126" s="231">
        <v>0</v>
      </c>
      <c r="AI126" s="231">
        <v>0</v>
      </c>
      <c r="AJ126" s="231">
        <v>34399.500000000015</v>
      </c>
      <c r="AK126" s="231">
        <v>0</v>
      </c>
      <c r="AL126" s="231">
        <v>0</v>
      </c>
      <c r="AM126" s="231">
        <v>0</v>
      </c>
      <c r="AN126" s="231">
        <v>0</v>
      </c>
      <c r="AO126" s="231">
        <v>0</v>
      </c>
      <c r="AP126" s="231">
        <v>0</v>
      </c>
      <c r="AQ126" s="231">
        <v>0</v>
      </c>
      <c r="AR126" s="231">
        <v>0</v>
      </c>
      <c r="AS126" s="231">
        <v>0</v>
      </c>
      <c r="AT126" s="231">
        <v>0</v>
      </c>
      <c r="AU126" s="231">
        <v>0</v>
      </c>
      <c r="AV126" s="231">
        <v>0</v>
      </c>
      <c r="AW126" s="231">
        <v>0</v>
      </c>
      <c r="AX126" s="231">
        <v>0</v>
      </c>
      <c r="AY126" s="231">
        <v>0</v>
      </c>
      <c r="AZ126" s="231">
        <v>0</v>
      </c>
    </row>
    <row r="127" spans="1:52" s="278" customFormat="1" x14ac:dyDescent="0.2">
      <c r="A127" s="72"/>
      <c r="B127" s="237" t="s">
        <v>119</v>
      </c>
      <c r="C127" s="74" t="s">
        <v>14</v>
      </c>
      <c r="D127" s="75" t="s">
        <v>53</v>
      </c>
      <c r="E127" s="76"/>
      <c r="F127" s="76"/>
      <c r="G127" s="77"/>
      <c r="H127" s="76"/>
      <c r="I127" s="76"/>
      <c r="J127" s="76"/>
      <c r="K127" s="78"/>
      <c r="L127" s="79"/>
      <c r="M127" s="70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</row>
    <row r="128" spans="1:52" s="241" customFormat="1" x14ac:dyDescent="0.2">
      <c r="A128" s="72"/>
      <c r="B128" s="73"/>
      <c r="C128" s="74" t="s">
        <v>23</v>
      </c>
      <c r="D128" s="75" t="s">
        <v>23</v>
      </c>
      <c r="E128" s="76"/>
      <c r="F128" s="76"/>
      <c r="G128" s="77"/>
      <c r="H128" s="76"/>
      <c r="I128" s="76"/>
      <c r="J128" s="76"/>
      <c r="K128" s="78"/>
      <c r="L128" s="79"/>
      <c r="M128" s="70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</row>
    <row r="129" spans="1:52" s="239" customFormat="1" x14ac:dyDescent="0.2">
      <c r="A129" s="72"/>
      <c r="B129" s="281" t="s">
        <v>86</v>
      </c>
      <c r="C129" s="74" t="s">
        <v>23</v>
      </c>
      <c r="D129" s="75" t="s">
        <v>23</v>
      </c>
      <c r="E129" s="76"/>
      <c r="F129" s="76"/>
      <c r="G129" s="77"/>
      <c r="H129" s="76"/>
      <c r="I129" s="76"/>
      <c r="J129" s="76"/>
      <c r="K129" s="78"/>
      <c r="L129" s="79"/>
      <c r="M129" s="70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</row>
    <row r="130" spans="1:52" s="239" customFormat="1" x14ac:dyDescent="0.2">
      <c r="A130" s="72" t="s">
        <v>4</v>
      </c>
      <c r="B130" s="63" t="s">
        <v>243</v>
      </c>
      <c r="C130" s="64" t="s">
        <v>16</v>
      </c>
      <c r="D130" s="60" t="s">
        <v>53</v>
      </c>
      <c r="E130" s="65">
        <v>53</v>
      </c>
      <c r="F130" s="64" t="s">
        <v>219</v>
      </c>
      <c r="G130" s="226">
        <v>110.5</v>
      </c>
      <c r="H130" s="64">
        <v>30</v>
      </c>
      <c r="I130" s="66">
        <v>2033</v>
      </c>
      <c r="J130" s="67"/>
      <c r="K130" s="68">
        <v>195.21666666666667</v>
      </c>
      <c r="L130" s="69">
        <v>3318.6833333333334</v>
      </c>
      <c r="M130" s="70">
        <v>0</v>
      </c>
      <c r="N130" s="70">
        <v>0</v>
      </c>
      <c r="O130" s="70">
        <v>0</v>
      </c>
      <c r="P130" s="70">
        <v>0</v>
      </c>
      <c r="Q130" s="70">
        <v>0</v>
      </c>
      <c r="R130" s="70">
        <v>0</v>
      </c>
      <c r="S130" s="70">
        <v>0</v>
      </c>
      <c r="T130" s="70">
        <v>0</v>
      </c>
      <c r="U130" s="70">
        <v>0</v>
      </c>
      <c r="V130" s="70">
        <v>0</v>
      </c>
      <c r="W130" s="70">
        <v>0</v>
      </c>
      <c r="X130" s="70">
        <v>0</v>
      </c>
      <c r="Y130" s="70">
        <v>0</v>
      </c>
      <c r="Z130" s="70">
        <v>5856.5000000000009</v>
      </c>
      <c r="AA130" s="70">
        <v>0</v>
      </c>
      <c r="AB130" s="70">
        <v>0</v>
      </c>
      <c r="AC130" s="70">
        <v>0</v>
      </c>
      <c r="AD130" s="70">
        <v>0</v>
      </c>
      <c r="AE130" s="70">
        <v>0</v>
      </c>
      <c r="AF130" s="70">
        <v>0</v>
      </c>
      <c r="AG130" s="70">
        <v>0</v>
      </c>
      <c r="AH130" s="70">
        <v>0</v>
      </c>
      <c r="AI130" s="70">
        <v>0</v>
      </c>
      <c r="AJ130" s="70">
        <v>0</v>
      </c>
      <c r="AK130" s="70">
        <v>0</v>
      </c>
      <c r="AL130" s="70">
        <v>0</v>
      </c>
      <c r="AM130" s="70">
        <v>0</v>
      </c>
      <c r="AN130" s="70">
        <v>0</v>
      </c>
      <c r="AO130" s="70">
        <v>0</v>
      </c>
      <c r="AP130" s="70">
        <v>0</v>
      </c>
      <c r="AQ130" s="70">
        <v>0</v>
      </c>
      <c r="AR130" s="70">
        <v>0</v>
      </c>
      <c r="AS130" s="70">
        <v>0</v>
      </c>
      <c r="AT130" s="70">
        <v>0</v>
      </c>
      <c r="AU130" s="70">
        <v>0</v>
      </c>
      <c r="AV130" s="70">
        <v>0</v>
      </c>
      <c r="AW130" s="70">
        <v>0</v>
      </c>
      <c r="AX130" s="70">
        <v>0</v>
      </c>
      <c r="AY130" s="70">
        <v>0</v>
      </c>
      <c r="AZ130" s="70">
        <v>0</v>
      </c>
    </row>
    <row r="131" spans="1:52" s="241" customFormat="1" x14ac:dyDescent="0.2">
      <c r="A131" s="72"/>
      <c r="B131" s="237" t="s">
        <v>120</v>
      </c>
      <c r="C131" s="74" t="s">
        <v>16</v>
      </c>
      <c r="D131" s="75" t="s">
        <v>53</v>
      </c>
      <c r="E131" s="76"/>
      <c r="F131" s="76"/>
      <c r="G131" s="77"/>
      <c r="H131" s="76"/>
      <c r="I131" s="76"/>
      <c r="J131" s="76"/>
      <c r="K131" s="78"/>
      <c r="L131" s="79"/>
      <c r="M131" s="70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</row>
    <row r="132" spans="1:52" s="239" customFormat="1" x14ac:dyDescent="0.2">
      <c r="A132" s="72" t="s">
        <v>4</v>
      </c>
      <c r="B132" s="63" t="s">
        <v>243</v>
      </c>
      <c r="C132" s="64" t="s">
        <v>16</v>
      </c>
      <c r="D132" s="60" t="s">
        <v>53</v>
      </c>
      <c r="E132" s="65">
        <v>18</v>
      </c>
      <c r="F132" s="64" t="s">
        <v>219</v>
      </c>
      <c r="G132" s="226">
        <v>110.5</v>
      </c>
      <c r="H132" s="64">
        <v>30</v>
      </c>
      <c r="I132" s="66">
        <v>2003</v>
      </c>
      <c r="J132" s="67"/>
      <c r="K132" s="68">
        <v>66.3</v>
      </c>
      <c r="L132" s="69">
        <v>1127.0999999999999</v>
      </c>
      <c r="M132" s="70">
        <v>0</v>
      </c>
      <c r="N132" s="70">
        <v>0</v>
      </c>
      <c r="O132" s="70">
        <v>0</v>
      </c>
      <c r="P132" s="70">
        <v>0</v>
      </c>
      <c r="Q132" s="70">
        <v>0</v>
      </c>
      <c r="R132" s="70">
        <v>0</v>
      </c>
      <c r="S132" s="70">
        <v>0</v>
      </c>
      <c r="T132" s="70">
        <v>0</v>
      </c>
      <c r="U132" s="70">
        <v>0</v>
      </c>
      <c r="V132" s="70">
        <v>0</v>
      </c>
      <c r="W132" s="70">
        <v>0</v>
      </c>
      <c r="X132" s="70">
        <v>0</v>
      </c>
      <c r="Y132" s="70">
        <v>0</v>
      </c>
      <c r="Z132" s="70">
        <v>1989.0000000000005</v>
      </c>
      <c r="AA132" s="70">
        <v>0</v>
      </c>
      <c r="AB132" s="70">
        <v>0</v>
      </c>
      <c r="AC132" s="70">
        <v>0</v>
      </c>
      <c r="AD132" s="70">
        <v>0</v>
      </c>
      <c r="AE132" s="70">
        <v>0</v>
      </c>
      <c r="AF132" s="70">
        <v>0</v>
      </c>
      <c r="AG132" s="70">
        <v>0</v>
      </c>
      <c r="AH132" s="70">
        <v>0</v>
      </c>
      <c r="AI132" s="70">
        <v>0</v>
      </c>
      <c r="AJ132" s="70">
        <v>0</v>
      </c>
      <c r="AK132" s="70">
        <v>0</v>
      </c>
      <c r="AL132" s="70">
        <v>0</v>
      </c>
      <c r="AM132" s="70">
        <v>0</v>
      </c>
      <c r="AN132" s="70">
        <v>0</v>
      </c>
      <c r="AO132" s="70">
        <v>0</v>
      </c>
      <c r="AP132" s="70">
        <v>0</v>
      </c>
      <c r="AQ132" s="70">
        <v>0</v>
      </c>
      <c r="AR132" s="70">
        <v>0</v>
      </c>
      <c r="AS132" s="70">
        <v>0</v>
      </c>
      <c r="AT132" s="70">
        <v>0</v>
      </c>
      <c r="AU132" s="70">
        <v>0</v>
      </c>
      <c r="AV132" s="70">
        <v>0</v>
      </c>
      <c r="AW132" s="70">
        <v>0</v>
      </c>
      <c r="AX132" s="70">
        <v>0</v>
      </c>
      <c r="AY132" s="70">
        <v>0</v>
      </c>
      <c r="AZ132" s="70">
        <v>0</v>
      </c>
    </row>
    <row r="133" spans="1:52" s="241" customFormat="1" x14ac:dyDescent="0.2">
      <c r="A133" s="72"/>
      <c r="B133" s="237" t="s">
        <v>125</v>
      </c>
      <c r="C133" s="74" t="s">
        <v>16</v>
      </c>
      <c r="D133" s="75" t="s">
        <v>53</v>
      </c>
      <c r="E133" s="76"/>
      <c r="F133" s="76"/>
      <c r="G133" s="77"/>
      <c r="H133" s="76"/>
      <c r="I133" s="76"/>
      <c r="J133" s="76"/>
      <c r="K133" s="78"/>
      <c r="L133" s="79"/>
      <c r="M133" s="70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</row>
    <row r="134" spans="1:52" s="239" customFormat="1" x14ac:dyDescent="0.2">
      <c r="A134" s="72" t="s">
        <v>4</v>
      </c>
      <c r="B134" s="63" t="s">
        <v>245</v>
      </c>
      <c r="C134" s="64" t="s">
        <v>14</v>
      </c>
      <c r="D134" s="60" t="s">
        <v>53</v>
      </c>
      <c r="E134" s="65">
        <v>530</v>
      </c>
      <c r="F134" s="64" t="s">
        <v>219</v>
      </c>
      <c r="G134" s="226">
        <v>46.75</v>
      </c>
      <c r="H134" s="64">
        <v>30</v>
      </c>
      <c r="I134" s="66">
        <v>2037</v>
      </c>
      <c r="J134" s="67"/>
      <c r="K134" s="68">
        <v>825.91666666666663</v>
      </c>
      <c r="L134" s="69">
        <v>10736.916666666668</v>
      </c>
      <c r="M134" s="70">
        <v>0</v>
      </c>
      <c r="N134" s="70">
        <v>0</v>
      </c>
      <c r="O134" s="70">
        <v>0</v>
      </c>
      <c r="P134" s="70">
        <v>0</v>
      </c>
      <c r="Q134" s="70">
        <v>0</v>
      </c>
      <c r="R134" s="70">
        <v>0</v>
      </c>
      <c r="S134" s="70">
        <v>0</v>
      </c>
      <c r="T134" s="70">
        <v>0</v>
      </c>
      <c r="U134" s="70">
        <v>0</v>
      </c>
      <c r="V134" s="70">
        <v>0</v>
      </c>
      <c r="W134" s="70">
        <v>0</v>
      </c>
      <c r="X134" s="70">
        <v>0</v>
      </c>
      <c r="Y134" s="70">
        <v>0</v>
      </c>
      <c r="Z134" s="70">
        <v>0</v>
      </c>
      <c r="AA134" s="70">
        <v>0</v>
      </c>
      <c r="AB134" s="70">
        <v>0</v>
      </c>
      <c r="AC134" s="70">
        <v>0</v>
      </c>
      <c r="AD134" s="70">
        <v>24777.5</v>
      </c>
      <c r="AE134" s="70">
        <v>0</v>
      </c>
      <c r="AF134" s="70">
        <v>0</v>
      </c>
      <c r="AG134" s="70">
        <v>0</v>
      </c>
      <c r="AH134" s="70">
        <v>0</v>
      </c>
      <c r="AI134" s="70">
        <v>0</v>
      </c>
      <c r="AJ134" s="70">
        <v>0</v>
      </c>
      <c r="AK134" s="70">
        <v>0</v>
      </c>
      <c r="AL134" s="70">
        <v>0</v>
      </c>
      <c r="AM134" s="70">
        <v>0</v>
      </c>
      <c r="AN134" s="70">
        <v>0</v>
      </c>
      <c r="AO134" s="70">
        <v>0</v>
      </c>
      <c r="AP134" s="70">
        <v>0</v>
      </c>
      <c r="AQ134" s="70">
        <v>0</v>
      </c>
      <c r="AR134" s="70">
        <v>0</v>
      </c>
      <c r="AS134" s="70">
        <v>0</v>
      </c>
      <c r="AT134" s="70">
        <v>0</v>
      </c>
      <c r="AU134" s="70">
        <v>0</v>
      </c>
      <c r="AV134" s="70">
        <v>0</v>
      </c>
      <c r="AW134" s="70">
        <v>0</v>
      </c>
      <c r="AX134" s="70">
        <v>0</v>
      </c>
      <c r="AY134" s="70">
        <v>0</v>
      </c>
      <c r="AZ134" s="70">
        <v>0</v>
      </c>
    </row>
    <row r="135" spans="1:52" s="239" customFormat="1" x14ac:dyDescent="0.2">
      <c r="A135" s="72" t="s">
        <v>4</v>
      </c>
      <c r="B135" s="63" t="s">
        <v>244</v>
      </c>
      <c r="C135" s="64" t="s">
        <v>14</v>
      </c>
      <c r="D135" s="60" t="s">
        <v>53</v>
      </c>
      <c r="E135" s="65">
        <v>80</v>
      </c>
      <c r="F135" s="64" t="s">
        <v>219</v>
      </c>
      <c r="G135" s="226">
        <v>34</v>
      </c>
      <c r="H135" s="64">
        <v>20</v>
      </c>
      <c r="I135" s="66">
        <v>2027</v>
      </c>
      <c r="J135" s="67"/>
      <c r="K135" s="68">
        <v>136</v>
      </c>
      <c r="L135" s="69">
        <v>1768</v>
      </c>
      <c r="M135" s="70">
        <v>0</v>
      </c>
      <c r="N135" s="70">
        <v>0</v>
      </c>
      <c r="O135" s="70">
        <v>0</v>
      </c>
      <c r="P135" s="70">
        <v>0</v>
      </c>
      <c r="Q135" s="70">
        <v>0</v>
      </c>
      <c r="R135" s="70">
        <v>0</v>
      </c>
      <c r="S135" s="70">
        <v>0</v>
      </c>
      <c r="T135" s="70">
        <v>2720.0000000000005</v>
      </c>
      <c r="U135" s="70">
        <v>0</v>
      </c>
      <c r="V135" s="70">
        <v>0</v>
      </c>
      <c r="W135" s="70">
        <v>0</v>
      </c>
      <c r="X135" s="70">
        <v>0</v>
      </c>
      <c r="Y135" s="70">
        <v>0</v>
      </c>
      <c r="Z135" s="70">
        <v>0</v>
      </c>
      <c r="AA135" s="70">
        <v>0</v>
      </c>
      <c r="AB135" s="70">
        <v>0</v>
      </c>
      <c r="AC135" s="70">
        <v>0</v>
      </c>
      <c r="AD135" s="70">
        <v>0</v>
      </c>
      <c r="AE135" s="70">
        <v>0</v>
      </c>
      <c r="AF135" s="70">
        <v>0</v>
      </c>
      <c r="AG135" s="70">
        <v>0</v>
      </c>
      <c r="AH135" s="70">
        <v>0</v>
      </c>
      <c r="AI135" s="70">
        <v>0</v>
      </c>
      <c r="AJ135" s="70">
        <v>0</v>
      </c>
      <c r="AK135" s="70">
        <v>0</v>
      </c>
      <c r="AL135" s="70">
        <v>0</v>
      </c>
      <c r="AM135" s="70">
        <v>0</v>
      </c>
      <c r="AN135" s="70">
        <v>2720.0000000000014</v>
      </c>
      <c r="AO135" s="70">
        <v>0</v>
      </c>
      <c r="AP135" s="70">
        <v>0</v>
      </c>
      <c r="AQ135" s="70">
        <v>0</v>
      </c>
      <c r="AR135" s="70">
        <v>0</v>
      </c>
      <c r="AS135" s="70">
        <v>0</v>
      </c>
      <c r="AT135" s="70">
        <v>0</v>
      </c>
      <c r="AU135" s="70">
        <v>0</v>
      </c>
      <c r="AV135" s="70">
        <v>0</v>
      </c>
      <c r="AW135" s="70">
        <v>0</v>
      </c>
      <c r="AX135" s="70">
        <v>0</v>
      </c>
      <c r="AY135" s="70">
        <v>0</v>
      </c>
      <c r="AZ135" s="70">
        <v>0</v>
      </c>
    </row>
    <row r="136" spans="1:52" s="278" customFormat="1" x14ac:dyDescent="0.2">
      <c r="A136" s="72"/>
      <c r="B136" s="237" t="s">
        <v>126</v>
      </c>
      <c r="C136" s="74" t="s">
        <v>14</v>
      </c>
      <c r="D136" s="75" t="s">
        <v>53</v>
      </c>
      <c r="E136" s="76"/>
      <c r="F136" s="76"/>
      <c r="G136" s="77"/>
      <c r="H136" s="76"/>
      <c r="I136" s="76"/>
      <c r="J136" s="76"/>
      <c r="K136" s="78"/>
      <c r="L136" s="79"/>
      <c r="M136" s="70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</row>
    <row r="137" spans="1:52" s="241" customFormat="1" x14ac:dyDescent="0.2">
      <c r="A137" s="72"/>
      <c r="B137" s="73"/>
      <c r="C137" s="74" t="s">
        <v>23</v>
      </c>
      <c r="D137" s="75" t="s">
        <v>23</v>
      </c>
      <c r="E137" s="76"/>
      <c r="F137" s="76"/>
      <c r="G137" s="77"/>
      <c r="H137" s="76"/>
      <c r="I137" s="76"/>
      <c r="J137" s="76"/>
      <c r="K137" s="78"/>
      <c r="L137" s="79"/>
      <c r="M137" s="70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</row>
    <row r="138" spans="1:52" s="239" customFormat="1" x14ac:dyDescent="0.2">
      <c r="A138" s="72"/>
      <c r="B138" s="281" t="s">
        <v>84</v>
      </c>
      <c r="C138" s="74" t="s">
        <v>23</v>
      </c>
      <c r="D138" s="75" t="s">
        <v>23</v>
      </c>
      <c r="E138" s="76"/>
      <c r="F138" s="76"/>
      <c r="G138" s="77"/>
      <c r="H138" s="76"/>
      <c r="I138" s="76"/>
      <c r="J138" s="76"/>
      <c r="K138" s="78"/>
      <c r="L138" s="79"/>
      <c r="M138" s="70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</row>
    <row r="139" spans="1:52" s="239" customFormat="1" x14ac:dyDescent="0.2">
      <c r="A139" s="72" t="s">
        <v>4</v>
      </c>
      <c r="B139" s="63" t="s">
        <v>243</v>
      </c>
      <c r="C139" s="64" t="s">
        <v>16</v>
      </c>
      <c r="D139" s="60" t="s">
        <v>53</v>
      </c>
      <c r="E139" s="65">
        <v>150</v>
      </c>
      <c r="F139" s="64" t="s">
        <v>219</v>
      </c>
      <c r="G139" s="226">
        <v>110.5</v>
      </c>
      <c r="H139" s="64">
        <v>30</v>
      </c>
      <c r="I139" s="66">
        <v>2032</v>
      </c>
      <c r="J139" s="67"/>
      <c r="K139" s="68">
        <v>552.5</v>
      </c>
      <c r="L139" s="69">
        <v>9945</v>
      </c>
      <c r="M139" s="70">
        <v>0</v>
      </c>
      <c r="N139" s="70">
        <v>0</v>
      </c>
      <c r="O139" s="70">
        <v>0</v>
      </c>
      <c r="P139" s="70">
        <v>0</v>
      </c>
      <c r="Q139" s="70">
        <v>0</v>
      </c>
      <c r="R139" s="70">
        <v>0</v>
      </c>
      <c r="S139" s="70">
        <v>0</v>
      </c>
      <c r="T139" s="70">
        <v>0</v>
      </c>
      <c r="U139" s="70">
        <v>0</v>
      </c>
      <c r="V139" s="70">
        <v>0</v>
      </c>
      <c r="W139" s="70">
        <v>0</v>
      </c>
      <c r="X139" s="70">
        <v>0</v>
      </c>
      <c r="Y139" s="70">
        <v>16575.000000000004</v>
      </c>
      <c r="Z139" s="70">
        <v>0</v>
      </c>
      <c r="AA139" s="70">
        <v>0</v>
      </c>
      <c r="AB139" s="70">
        <v>0</v>
      </c>
      <c r="AC139" s="70">
        <v>0</v>
      </c>
      <c r="AD139" s="70">
        <v>0</v>
      </c>
      <c r="AE139" s="70">
        <v>0</v>
      </c>
      <c r="AF139" s="70">
        <v>0</v>
      </c>
      <c r="AG139" s="70">
        <v>0</v>
      </c>
      <c r="AH139" s="70">
        <v>0</v>
      </c>
      <c r="AI139" s="70">
        <v>0</v>
      </c>
      <c r="AJ139" s="70">
        <v>0</v>
      </c>
      <c r="AK139" s="70">
        <v>0</v>
      </c>
      <c r="AL139" s="70">
        <v>0</v>
      </c>
      <c r="AM139" s="70">
        <v>0</v>
      </c>
      <c r="AN139" s="70">
        <v>0</v>
      </c>
      <c r="AO139" s="70">
        <v>0</v>
      </c>
      <c r="AP139" s="70">
        <v>0</v>
      </c>
      <c r="AQ139" s="70">
        <v>0</v>
      </c>
      <c r="AR139" s="70">
        <v>0</v>
      </c>
      <c r="AS139" s="70">
        <v>0</v>
      </c>
      <c r="AT139" s="70">
        <v>0</v>
      </c>
      <c r="AU139" s="70">
        <v>0</v>
      </c>
      <c r="AV139" s="70">
        <v>0</v>
      </c>
      <c r="AW139" s="70">
        <v>0</v>
      </c>
      <c r="AX139" s="70">
        <v>0</v>
      </c>
      <c r="AY139" s="70">
        <v>0</v>
      </c>
      <c r="AZ139" s="70">
        <v>0</v>
      </c>
    </row>
    <row r="140" spans="1:52" s="239" customFormat="1" x14ac:dyDescent="0.2">
      <c r="A140" s="72"/>
      <c r="B140" s="237" t="s">
        <v>91</v>
      </c>
      <c r="C140" s="74" t="s">
        <v>16</v>
      </c>
      <c r="D140" s="75" t="s">
        <v>53</v>
      </c>
      <c r="E140" s="76"/>
      <c r="F140" s="76"/>
      <c r="G140" s="77"/>
      <c r="H140" s="76"/>
      <c r="I140" s="76"/>
      <c r="J140" s="76"/>
      <c r="K140" s="78"/>
      <c r="L140" s="79"/>
      <c r="M140" s="70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</row>
    <row r="141" spans="1:52" s="239" customFormat="1" x14ac:dyDescent="0.2">
      <c r="A141" s="72" t="s">
        <v>4</v>
      </c>
      <c r="B141" s="63" t="s">
        <v>247</v>
      </c>
      <c r="C141" s="64" t="s">
        <v>14</v>
      </c>
      <c r="D141" s="60" t="s">
        <v>53</v>
      </c>
      <c r="E141" s="65">
        <v>150</v>
      </c>
      <c r="F141" s="64" t="s">
        <v>219</v>
      </c>
      <c r="G141" s="226">
        <v>55.25</v>
      </c>
      <c r="H141" s="64">
        <v>30</v>
      </c>
      <c r="I141" s="66">
        <v>2032</v>
      </c>
      <c r="J141" s="67"/>
      <c r="K141" s="68">
        <v>276.25</v>
      </c>
      <c r="L141" s="69">
        <v>4972.5</v>
      </c>
      <c r="M141" s="70">
        <v>0</v>
      </c>
      <c r="N141" s="70">
        <v>0</v>
      </c>
      <c r="O141" s="70">
        <v>0</v>
      </c>
      <c r="P141" s="70">
        <v>0</v>
      </c>
      <c r="Q141" s="70">
        <v>0</v>
      </c>
      <c r="R141" s="70">
        <v>0</v>
      </c>
      <c r="S141" s="70">
        <v>0</v>
      </c>
      <c r="T141" s="70">
        <v>0</v>
      </c>
      <c r="U141" s="70">
        <v>0</v>
      </c>
      <c r="V141" s="70">
        <v>0</v>
      </c>
      <c r="W141" s="70">
        <v>0</v>
      </c>
      <c r="X141" s="70">
        <v>0</v>
      </c>
      <c r="Y141" s="70">
        <v>8287.5000000000018</v>
      </c>
      <c r="Z141" s="70">
        <v>0</v>
      </c>
      <c r="AA141" s="70">
        <v>0</v>
      </c>
      <c r="AB141" s="70">
        <v>0</v>
      </c>
      <c r="AC141" s="70">
        <v>0</v>
      </c>
      <c r="AD141" s="70">
        <v>0</v>
      </c>
      <c r="AE141" s="70">
        <v>0</v>
      </c>
      <c r="AF141" s="70">
        <v>0</v>
      </c>
      <c r="AG141" s="70">
        <v>0</v>
      </c>
      <c r="AH141" s="70">
        <v>0</v>
      </c>
      <c r="AI141" s="70">
        <v>0</v>
      </c>
      <c r="AJ141" s="70">
        <v>0</v>
      </c>
      <c r="AK141" s="70">
        <v>0</v>
      </c>
      <c r="AL141" s="70">
        <v>0</v>
      </c>
      <c r="AM141" s="70">
        <v>0</v>
      </c>
      <c r="AN141" s="70">
        <v>0</v>
      </c>
      <c r="AO141" s="70">
        <v>0</v>
      </c>
      <c r="AP141" s="70">
        <v>0</v>
      </c>
      <c r="AQ141" s="70">
        <v>0</v>
      </c>
      <c r="AR141" s="70">
        <v>0</v>
      </c>
      <c r="AS141" s="70">
        <v>0</v>
      </c>
      <c r="AT141" s="70">
        <v>0</v>
      </c>
      <c r="AU141" s="70">
        <v>0</v>
      </c>
      <c r="AV141" s="70">
        <v>0</v>
      </c>
      <c r="AW141" s="70">
        <v>0</v>
      </c>
      <c r="AX141" s="70">
        <v>0</v>
      </c>
      <c r="AY141" s="70">
        <v>0</v>
      </c>
      <c r="AZ141" s="70">
        <v>0</v>
      </c>
    </row>
    <row r="142" spans="1:52" s="239" customFormat="1" x14ac:dyDescent="0.2">
      <c r="A142" s="72"/>
      <c r="B142" s="237" t="s">
        <v>91</v>
      </c>
      <c r="C142" s="74" t="s">
        <v>14</v>
      </c>
      <c r="D142" s="75" t="s">
        <v>53</v>
      </c>
      <c r="E142" s="76"/>
      <c r="F142" s="76"/>
      <c r="G142" s="77"/>
      <c r="H142" s="76"/>
      <c r="I142" s="76"/>
      <c r="J142" s="76"/>
      <c r="K142" s="78"/>
      <c r="L142" s="79"/>
      <c r="M142" s="70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</row>
    <row r="143" spans="1:52" s="239" customFormat="1" x14ac:dyDescent="0.2">
      <c r="A143" s="72" t="s">
        <v>4</v>
      </c>
      <c r="B143" s="63" t="s">
        <v>243</v>
      </c>
      <c r="C143" s="64" t="s">
        <v>16</v>
      </c>
      <c r="D143" s="60" t="s">
        <v>53</v>
      </c>
      <c r="E143" s="65">
        <v>154</v>
      </c>
      <c r="F143" s="64" t="s">
        <v>219</v>
      </c>
      <c r="G143" s="226">
        <v>110.5</v>
      </c>
      <c r="H143" s="64">
        <v>30</v>
      </c>
      <c r="I143" s="66">
        <v>2032</v>
      </c>
      <c r="J143" s="67"/>
      <c r="K143" s="68">
        <v>567.23333333333335</v>
      </c>
      <c r="L143" s="69">
        <v>10210.199999999999</v>
      </c>
      <c r="M143" s="70">
        <v>0</v>
      </c>
      <c r="N143" s="70">
        <v>0</v>
      </c>
      <c r="O143" s="70">
        <v>0</v>
      </c>
      <c r="P143" s="70">
        <v>0</v>
      </c>
      <c r="Q143" s="70">
        <v>0</v>
      </c>
      <c r="R143" s="70">
        <v>0</v>
      </c>
      <c r="S143" s="70">
        <v>0</v>
      </c>
      <c r="T143" s="70">
        <v>0</v>
      </c>
      <c r="U143" s="70">
        <v>0</v>
      </c>
      <c r="V143" s="70">
        <v>0</v>
      </c>
      <c r="W143" s="70">
        <v>0</v>
      </c>
      <c r="X143" s="70">
        <v>0</v>
      </c>
      <c r="Y143" s="70">
        <v>17017</v>
      </c>
      <c r="Z143" s="70">
        <v>0</v>
      </c>
      <c r="AA143" s="70">
        <v>0</v>
      </c>
      <c r="AB143" s="70">
        <v>0</v>
      </c>
      <c r="AC143" s="70">
        <v>0</v>
      </c>
      <c r="AD143" s="70">
        <v>0</v>
      </c>
      <c r="AE143" s="70">
        <v>0</v>
      </c>
      <c r="AF143" s="70">
        <v>0</v>
      </c>
      <c r="AG143" s="70">
        <v>0</v>
      </c>
      <c r="AH143" s="70">
        <v>0</v>
      </c>
      <c r="AI143" s="70">
        <v>0</v>
      </c>
      <c r="AJ143" s="70">
        <v>0</v>
      </c>
      <c r="AK143" s="70">
        <v>0</v>
      </c>
      <c r="AL143" s="70">
        <v>0</v>
      </c>
      <c r="AM143" s="70">
        <v>0</v>
      </c>
      <c r="AN143" s="70">
        <v>0</v>
      </c>
      <c r="AO143" s="70">
        <v>0</v>
      </c>
      <c r="AP143" s="70">
        <v>0</v>
      </c>
      <c r="AQ143" s="70">
        <v>0</v>
      </c>
      <c r="AR143" s="70">
        <v>0</v>
      </c>
      <c r="AS143" s="70">
        <v>0</v>
      </c>
      <c r="AT143" s="70">
        <v>0</v>
      </c>
      <c r="AU143" s="70">
        <v>0</v>
      </c>
      <c r="AV143" s="70">
        <v>0</v>
      </c>
      <c r="AW143" s="70">
        <v>0</v>
      </c>
      <c r="AX143" s="70">
        <v>0</v>
      </c>
      <c r="AY143" s="70">
        <v>0</v>
      </c>
      <c r="AZ143" s="70">
        <v>0</v>
      </c>
    </row>
    <row r="144" spans="1:52" s="241" customFormat="1" x14ac:dyDescent="0.2">
      <c r="A144" s="72"/>
      <c r="B144" s="237" t="s">
        <v>103</v>
      </c>
      <c r="C144" s="74" t="s">
        <v>16</v>
      </c>
      <c r="D144" s="75" t="s">
        <v>53</v>
      </c>
      <c r="E144" s="76"/>
      <c r="F144" s="76"/>
      <c r="G144" s="77"/>
      <c r="H144" s="76"/>
      <c r="I144" s="76"/>
      <c r="J144" s="76"/>
      <c r="K144" s="78"/>
      <c r="L144" s="79"/>
      <c r="M144" s="70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</row>
    <row r="145" spans="1:53" s="239" customFormat="1" x14ac:dyDescent="0.2">
      <c r="A145" s="72" t="s">
        <v>4</v>
      </c>
      <c r="B145" s="63" t="s">
        <v>248</v>
      </c>
      <c r="C145" s="64" t="s">
        <v>10</v>
      </c>
      <c r="D145" s="60" t="s">
        <v>53</v>
      </c>
      <c r="E145" s="65">
        <v>236</v>
      </c>
      <c r="F145" s="64" t="s">
        <v>219</v>
      </c>
      <c r="G145" s="226">
        <v>14.875</v>
      </c>
      <c r="H145" s="64">
        <v>15</v>
      </c>
      <c r="I145" s="66">
        <v>2027</v>
      </c>
      <c r="J145" s="67"/>
      <c r="K145" s="68">
        <v>234.03333333333333</v>
      </c>
      <c r="L145" s="69">
        <v>1872.2666666666667</v>
      </c>
      <c r="M145" s="70">
        <v>0</v>
      </c>
      <c r="N145" s="70">
        <v>0</v>
      </c>
      <c r="O145" s="70">
        <v>0</v>
      </c>
      <c r="P145" s="70">
        <v>0</v>
      </c>
      <c r="Q145" s="70">
        <v>0</v>
      </c>
      <c r="R145" s="70">
        <v>0</v>
      </c>
      <c r="S145" s="70">
        <v>0</v>
      </c>
      <c r="T145" s="70">
        <v>3510.5000000000005</v>
      </c>
      <c r="U145" s="70">
        <v>0</v>
      </c>
      <c r="V145" s="70">
        <v>0</v>
      </c>
      <c r="W145" s="70">
        <v>0</v>
      </c>
      <c r="X145" s="70">
        <v>0</v>
      </c>
      <c r="Y145" s="70">
        <v>0</v>
      </c>
      <c r="Z145" s="70">
        <v>0</v>
      </c>
      <c r="AA145" s="70">
        <v>0</v>
      </c>
      <c r="AB145" s="70">
        <v>0</v>
      </c>
      <c r="AC145" s="70">
        <v>0</v>
      </c>
      <c r="AD145" s="70">
        <v>0</v>
      </c>
      <c r="AE145" s="70">
        <v>0</v>
      </c>
      <c r="AF145" s="70">
        <v>0</v>
      </c>
      <c r="AG145" s="70">
        <v>0</v>
      </c>
      <c r="AH145" s="70">
        <v>0</v>
      </c>
      <c r="AI145" s="70">
        <v>3510.5000000000009</v>
      </c>
      <c r="AJ145" s="70">
        <v>0</v>
      </c>
      <c r="AK145" s="70">
        <v>0</v>
      </c>
      <c r="AL145" s="70">
        <v>0</v>
      </c>
      <c r="AM145" s="70">
        <v>0</v>
      </c>
      <c r="AN145" s="70">
        <v>0</v>
      </c>
      <c r="AO145" s="70">
        <v>0</v>
      </c>
      <c r="AP145" s="70">
        <v>0</v>
      </c>
      <c r="AQ145" s="70">
        <v>0</v>
      </c>
      <c r="AR145" s="70">
        <v>0</v>
      </c>
      <c r="AS145" s="70">
        <v>0</v>
      </c>
      <c r="AT145" s="70">
        <v>0</v>
      </c>
      <c r="AU145" s="70">
        <v>0</v>
      </c>
      <c r="AV145" s="70">
        <v>0</v>
      </c>
      <c r="AW145" s="70">
        <v>0</v>
      </c>
      <c r="AX145" s="70">
        <v>3510.5000000000009</v>
      </c>
      <c r="AY145" s="70">
        <v>0</v>
      </c>
      <c r="AZ145" s="70">
        <v>0</v>
      </c>
    </row>
    <row r="146" spans="1:53" s="278" customFormat="1" x14ac:dyDescent="0.2">
      <c r="A146" s="72"/>
      <c r="B146" s="237" t="s">
        <v>121</v>
      </c>
      <c r="C146" s="74" t="s">
        <v>10</v>
      </c>
      <c r="D146" s="75" t="s">
        <v>53</v>
      </c>
      <c r="E146" s="76"/>
      <c r="F146" s="76"/>
      <c r="G146" s="77"/>
      <c r="H146" s="76"/>
      <c r="I146" s="76"/>
      <c r="J146" s="76"/>
      <c r="K146" s="78"/>
      <c r="L146" s="79"/>
      <c r="M146" s="70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</row>
    <row r="147" spans="1:53" s="292" customFormat="1" x14ac:dyDescent="0.2">
      <c r="A147" s="72" t="s">
        <v>4</v>
      </c>
      <c r="B147" s="63" t="s">
        <v>243</v>
      </c>
      <c r="C147" s="64" t="s">
        <v>16</v>
      </c>
      <c r="D147" s="60" t="s">
        <v>53</v>
      </c>
      <c r="E147" s="65">
        <v>15</v>
      </c>
      <c r="F147" s="64" t="s">
        <v>219</v>
      </c>
      <c r="G147" s="226">
        <v>110.5</v>
      </c>
      <c r="H147" s="64">
        <v>30</v>
      </c>
      <c r="I147" s="66">
        <v>2019</v>
      </c>
      <c r="J147" s="67"/>
      <c r="K147" s="68">
        <v>55.25</v>
      </c>
      <c r="L147" s="69">
        <v>55.25</v>
      </c>
      <c r="M147" s="70">
        <v>0</v>
      </c>
      <c r="N147" s="70">
        <v>0</v>
      </c>
      <c r="O147" s="70">
        <v>0</v>
      </c>
      <c r="P147" s="70">
        <v>0</v>
      </c>
      <c r="Q147" s="70">
        <v>0</v>
      </c>
      <c r="R147" s="70">
        <v>0</v>
      </c>
      <c r="S147" s="70">
        <v>0</v>
      </c>
      <c r="T147" s="70">
        <v>0</v>
      </c>
      <c r="U147" s="70">
        <v>0</v>
      </c>
      <c r="V147" s="70">
        <v>0</v>
      </c>
      <c r="W147" s="70">
        <v>0</v>
      </c>
      <c r="X147" s="70">
        <v>0</v>
      </c>
      <c r="Y147" s="70">
        <v>0</v>
      </c>
      <c r="Z147" s="70">
        <v>0</v>
      </c>
      <c r="AA147" s="70">
        <v>0</v>
      </c>
      <c r="AB147" s="70">
        <v>0</v>
      </c>
      <c r="AC147" s="70">
        <v>0</v>
      </c>
      <c r="AD147" s="70">
        <v>0</v>
      </c>
      <c r="AE147" s="70">
        <v>0</v>
      </c>
      <c r="AF147" s="70">
        <v>0</v>
      </c>
      <c r="AG147" s="70">
        <v>0</v>
      </c>
      <c r="AH147" s="70">
        <v>0</v>
      </c>
      <c r="AI147" s="70">
        <v>0</v>
      </c>
      <c r="AJ147" s="70">
        <v>0</v>
      </c>
      <c r="AK147" s="70">
        <v>0</v>
      </c>
      <c r="AL147" s="70">
        <v>0</v>
      </c>
      <c r="AM147" s="70">
        <v>0</v>
      </c>
      <c r="AN147" s="70">
        <v>0</v>
      </c>
      <c r="AO147" s="70">
        <v>0</v>
      </c>
      <c r="AP147" s="70">
        <v>1657.5000000000007</v>
      </c>
      <c r="AQ147" s="70">
        <v>0</v>
      </c>
      <c r="AR147" s="70">
        <v>0</v>
      </c>
      <c r="AS147" s="70">
        <v>0</v>
      </c>
      <c r="AT147" s="70">
        <v>0</v>
      </c>
      <c r="AU147" s="70">
        <v>0</v>
      </c>
      <c r="AV147" s="70">
        <v>0</v>
      </c>
      <c r="AW147" s="70">
        <v>0</v>
      </c>
      <c r="AX147" s="70">
        <v>0</v>
      </c>
      <c r="AY147" s="70">
        <v>0</v>
      </c>
      <c r="AZ147" s="70">
        <v>0</v>
      </c>
    </row>
    <row r="148" spans="1:53" s="292" customFormat="1" x14ac:dyDescent="0.2">
      <c r="A148" s="72"/>
      <c r="B148" s="237" t="s">
        <v>203</v>
      </c>
      <c r="C148" s="74" t="s">
        <v>16</v>
      </c>
      <c r="D148" s="75" t="s">
        <v>53</v>
      </c>
      <c r="E148" s="76"/>
      <c r="F148" s="76"/>
      <c r="G148" s="77"/>
      <c r="H148" s="76"/>
      <c r="I148" s="76"/>
      <c r="J148" s="76"/>
      <c r="K148" s="78"/>
      <c r="L148" s="79"/>
      <c r="M148" s="70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</row>
    <row r="149" spans="1:53" s="135" customFormat="1" x14ac:dyDescent="0.2">
      <c r="A149" s="140"/>
      <c r="B149" s="141"/>
      <c r="C149" s="142" t="s">
        <v>23</v>
      </c>
      <c r="D149" s="143" t="s">
        <v>23</v>
      </c>
      <c r="E149" s="144"/>
      <c r="F149" s="144"/>
      <c r="G149" s="218"/>
      <c r="H149" s="144"/>
      <c r="I149" s="144"/>
      <c r="J149" s="146"/>
      <c r="K149" s="147"/>
      <c r="L149" s="147"/>
      <c r="M149" s="148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39"/>
    </row>
    <row r="150" spans="1:53" s="158" customFormat="1" ht="38.25" customHeight="1" x14ac:dyDescent="0.2">
      <c r="A150" s="149">
        <v>43</v>
      </c>
      <c r="B150" s="160" t="s">
        <v>25</v>
      </c>
      <c r="C150" s="151" t="s">
        <v>23</v>
      </c>
      <c r="D150" s="152" t="s">
        <v>23</v>
      </c>
      <c r="E150" s="157"/>
      <c r="F150" s="157"/>
      <c r="G150" s="161"/>
      <c r="H150" s="157"/>
      <c r="I150" s="157"/>
      <c r="J150" s="153"/>
      <c r="K150" s="155"/>
      <c r="L150" s="155"/>
      <c r="M150" s="156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7"/>
    </row>
    <row r="151" spans="1:53" s="241" customFormat="1" x14ac:dyDescent="0.2">
      <c r="A151" s="72"/>
      <c r="B151" s="281" t="s">
        <v>85</v>
      </c>
      <c r="C151" s="74" t="s">
        <v>23</v>
      </c>
      <c r="D151" s="75" t="s">
        <v>23</v>
      </c>
      <c r="E151" s="76"/>
      <c r="F151" s="76"/>
      <c r="G151" s="77"/>
      <c r="H151" s="76"/>
      <c r="I151" s="76"/>
      <c r="J151" s="76"/>
      <c r="K151" s="78"/>
      <c r="L151" s="79"/>
      <c r="M151" s="70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</row>
    <row r="152" spans="1:53" s="241" customFormat="1" x14ac:dyDescent="0.2">
      <c r="A152" s="72" t="s">
        <v>4</v>
      </c>
      <c r="B152" s="63" t="s">
        <v>249</v>
      </c>
      <c r="C152" s="64" t="s">
        <v>16</v>
      </c>
      <c r="D152" s="60" t="s">
        <v>53</v>
      </c>
      <c r="E152" s="65">
        <v>70</v>
      </c>
      <c r="F152" s="64" t="s">
        <v>219</v>
      </c>
      <c r="G152" s="226">
        <v>97.75</v>
      </c>
      <c r="H152" s="64">
        <v>30</v>
      </c>
      <c r="I152" s="66">
        <v>2027</v>
      </c>
      <c r="J152" s="67"/>
      <c r="K152" s="68">
        <v>228.08333333333334</v>
      </c>
      <c r="L152" s="69">
        <v>5245.9166666666661</v>
      </c>
      <c r="M152" s="70">
        <v>0</v>
      </c>
      <c r="N152" s="70">
        <v>0</v>
      </c>
      <c r="O152" s="70">
        <v>0</v>
      </c>
      <c r="P152" s="70">
        <v>0</v>
      </c>
      <c r="Q152" s="70">
        <v>0</v>
      </c>
      <c r="R152" s="70">
        <v>0</v>
      </c>
      <c r="S152" s="70">
        <v>0</v>
      </c>
      <c r="T152" s="70">
        <v>6842.5000000000009</v>
      </c>
      <c r="U152" s="70">
        <v>0</v>
      </c>
      <c r="V152" s="70">
        <v>0</v>
      </c>
      <c r="W152" s="70">
        <v>0</v>
      </c>
      <c r="X152" s="70">
        <v>0</v>
      </c>
      <c r="Y152" s="70">
        <v>0</v>
      </c>
      <c r="Z152" s="70">
        <v>0</v>
      </c>
      <c r="AA152" s="70">
        <v>0</v>
      </c>
      <c r="AB152" s="70">
        <v>0</v>
      </c>
      <c r="AC152" s="70">
        <v>0</v>
      </c>
      <c r="AD152" s="70">
        <v>0</v>
      </c>
      <c r="AE152" s="70">
        <v>0</v>
      </c>
      <c r="AF152" s="70">
        <v>0</v>
      </c>
      <c r="AG152" s="70">
        <v>0</v>
      </c>
      <c r="AH152" s="70">
        <v>0</v>
      </c>
      <c r="AI152" s="70">
        <v>0</v>
      </c>
      <c r="AJ152" s="70">
        <v>0</v>
      </c>
      <c r="AK152" s="70">
        <v>0</v>
      </c>
      <c r="AL152" s="70">
        <v>0</v>
      </c>
      <c r="AM152" s="70">
        <v>0</v>
      </c>
      <c r="AN152" s="70">
        <v>0</v>
      </c>
      <c r="AO152" s="70">
        <v>0</v>
      </c>
      <c r="AP152" s="70">
        <v>0</v>
      </c>
      <c r="AQ152" s="70">
        <v>0</v>
      </c>
      <c r="AR152" s="70">
        <v>0</v>
      </c>
      <c r="AS152" s="70">
        <v>0</v>
      </c>
      <c r="AT152" s="70">
        <v>0</v>
      </c>
      <c r="AU152" s="70">
        <v>0</v>
      </c>
      <c r="AV152" s="70">
        <v>0</v>
      </c>
      <c r="AW152" s="70">
        <v>0</v>
      </c>
      <c r="AX152" s="70">
        <v>6842.5000000000027</v>
      </c>
      <c r="AY152" s="70">
        <v>0</v>
      </c>
      <c r="AZ152" s="70">
        <v>0</v>
      </c>
    </row>
    <row r="153" spans="1:53" s="241" customFormat="1" x14ac:dyDescent="0.2">
      <c r="A153" s="72"/>
      <c r="B153" s="237" t="s">
        <v>103</v>
      </c>
      <c r="C153" s="74" t="s">
        <v>16</v>
      </c>
      <c r="D153" s="75" t="s">
        <v>53</v>
      </c>
      <c r="E153" s="76"/>
      <c r="F153" s="76"/>
      <c r="G153" s="77"/>
      <c r="H153" s="76"/>
      <c r="I153" s="76"/>
      <c r="J153" s="76"/>
      <c r="K153" s="78"/>
      <c r="L153" s="79"/>
      <c r="M153" s="70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</row>
    <row r="154" spans="1:53" s="232" customFormat="1" x14ac:dyDescent="0.2">
      <c r="A154" s="221" t="s">
        <v>4</v>
      </c>
      <c r="B154" s="222" t="s">
        <v>249</v>
      </c>
      <c r="C154" s="223" t="s">
        <v>16</v>
      </c>
      <c r="D154" s="224" t="s">
        <v>53</v>
      </c>
      <c r="E154" s="225">
        <v>100</v>
      </c>
      <c r="F154" s="223" t="s">
        <v>219</v>
      </c>
      <c r="G154" s="226">
        <v>97.75</v>
      </c>
      <c r="H154" s="223">
        <v>30</v>
      </c>
      <c r="I154" s="227">
        <v>2012</v>
      </c>
      <c r="J154" s="228"/>
      <c r="K154" s="229">
        <v>325.83333333333331</v>
      </c>
      <c r="L154" s="230">
        <v>2606.6666666666665</v>
      </c>
      <c r="M154" s="231">
        <v>0</v>
      </c>
      <c r="N154" s="231">
        <v>0</v>
      </c>
      <c r="O154" s="231">
        <v>0</v>
      </c>
      <c r="P154" s="231">
        <v>0</v>
      </c>
      <c r="Q154" s="231">
        <v>0</v>
      </c>
      <c r="R154" s="231">
        <v>0</v>
      </c>
      <c r="S154" s="231">
        <v>0</v>
      </c>
      <c r="T154" s="231">
        <v>0</v>
      </c>
      <c r="U154" s="231">
        <v>0</v>
      </c>
      <c r="V154" s="231">
        <v>0</v>
      </c>
      <c r="W154" s="231">
        <v>0</v>
      </c>
      <c r="X154" s="231">
        <v>0</v>
      </c>
      <c r="Y154" s="231">
        <v>0</v>
      </c>
      <c r="Z154" s="231">
        <v>0</v>
      </c>
      <c r="AA154" s="231">
        <v>0</v>
      </c>
      <c r="AB154" s="231">
        <v>0</v>
      </c>
      <c r="AC154" s="231">
        <v>0</v>
      </c>
      <c r="AD154" s="231">
        <v>0</v>
      </c>
      <c r="AE154" s="231">
        <v>0</v>
      </c>
      <c r="AF154" s="231">
        <v>0</v>
      </c>
      <c r="AG154" s="231">
        <v>0</v>
      </c>
      <c r="AH154" s="231">
        <v>0</v>
      </c>
      <c r="AI154" s="231">
        <v>9775.0000000000018</v>
      </c>
      <c r="AJ154" s="231">
        <v>0</v>
      </c>
      <c r="AK154" s="231">
        <v>0</v>
      </c>
      <c r="AL154" s="231">
        <v>0</v>
      </c>
      <c r="AM154" s="231">
        <v>0</v>
      </c>
      <c r="AN154" s="231">
        <v>0</v>
      </c>
      <c r="AO154" s="231">
        <v>0</v>
      </c>
      <c r="AP154" s="231">
        <v>0</v>
      </c>
      <c r="AQ154" s="231">
        <v>0</v>
      </c>
      <c r="AR154" s="231">
        <v>0</v>
      </c>
      <c r="AS154" s="231">
        <v>0</v>
      </c>
      <c r="AT154" s="231">
        <v>0</v>
      </c>
      <c r="AU154" s="231">
        <v>0</v>
      </c>
      <c r="AV154" s="231">
        <v>0</v>
      </c>
      <c r="AW154" s="231">
        <v>0</v>
      </c>
      <c r="AX154" s="231">
        <v>0</v>
      </c>
      <c r="AY154" s="231">
        <v>0</v>
      </c>
      <c r="AZ154" s="231">
        <v>0</v>
      </c>
    </row>
    <row r="155" spans="1:53" s="241" customFormat="1" x14ac:dyDescent="0.2">
      <c r="A155" s="72"/>
      <c r="B155" s="237" t="s">
        <v>104</v>
      </c>
      <c r="C155" s="74" t="s">
        <v>16</v>
      </c>
      <c r="D155" s="75" t="s">
        <v>53</v>
      </c>
      <c r="E155" s="76"/>
      <c r="F155" s="76"/>
      <c r="G155" s="77"/>
      <c r="H155" s="76"/>
      <c r="I155" s="76"/>
      <c r="J155" s="76"/>
      <c r="K155" s="78"/>
      <c r="L155" s="79"/>
      <c r="M155" s="70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</row>
    <row r="156" spans="1:53" s="232" customFormat="1" x14ac:dyDescent="0.2">
      <c r="A156" s="221" t="s">
        <v>4</v>
      </c>
      <c r="B156" s="222" t="s">
        <v>250</v>
      </c>
      <c r="C156" s="223" t="s">
        <v>14</v>
      </c>
      <c r="D156" s="224" t="s">
        <v>53</v>
      </c>
      <c r="E156" s="225">
        <v>37</v>
      </c>
      <c r="F156" s="223" t="s">
        <v>160</v>
      </c>
      <c r="G156" s="226">
        <v>276.25</v>
      </c>
      <c r="H156" s="223">
        <v>30</v>
      </c>
      <c r="I156" s="227">
        <v>2027</v>
      </c>
      <c r="J156" s="228"/>
      <c r="K156" s="229">
        <v>340.70833333333331</v>
      </c>
      <c r="L156" s="230">
        <v>7836.2916666666661</v>
      </c>
      <c r="M156" s="231">
        <v>0</v>
      </c>
      <c r="N156" s="231">
        <v>0</v>
      </c>
      <c r="O156" s="231">
        <v>0</v>
      </c>
      <c r="P156" s="231">
        <v>0</v>
      </c>
      <c r="Q156" s="231">
        <v>0</v>
      </c>
      <c r="R156" s="231">
        <v>0</v>
      </c>
      <c r="S156" s="231">
        <v>0</v>
      </c>
      <c r="T156" s="231">
        <v>10221.250000000002</v>
      </c>
      <c r="U156" s="231">
        <v>0</v>
      </c>
      <c r="V156" s="231">
        <v>0</v>
      </c>
      <c r="W156" s="231">
        <v>0</v>
      </c>
      <c r="X156" s="231">
        <v>0</v>
      </c>
      <c r="Y156" s="231">
        <v>0</v>
      </c>
      <c r="Z156" s="231">
        <v>0</v>
      </c>
      <c r="AA156" s="231">
        <v>0</v>
      </c>
      <c r="AB156" s="231">
        <v>0</v>
      </c>
      <c r="AC156" s="231">
        <v>0</v>
      </c>
      <c r="AD156" s="231">
        <v>0</v>
      </c>
      <c r="AE156" s="231">
        <v>0</v>
      </c>
      <c r="AF156" s="231">
        <v>0</v>
      </c>
      <c r="AG156" s="231">
        <v>0</v>
      </c>
      <c r="AH156" s="231">
        <v>0</v>
      </c>
      <c r="AI156" s="231">
        <v>0</v>
      </c>
      <c r="AJ156" s="231">
        <v>0</v>
      </c>
      <c r="AK156" s="231">
        <v>0</v>
      </c>
      <c r="AL156" s="231">
        <v>0</v>
      </c>
      <c r="AM156" s="231">
        <v>0</v>
      </c>
      <c r="AN156" s="231">
        <v>0</v>
      </c>
      <c r="AO156" s="231">
        <v>0</v>
      </c>
      <c r="AP156" s="231">
        <v>0</v>
      </c>
      <c r="AQ156" s="231">
        <v>0</v>
      </c>
      <c r="AR156" s="231">
        <v>0</v>
      </c>
      <c r="AS156" s="231">
        <v>0</v>
      </c>
      <c r="AT156" s="231">
        <v>0</v>
      </c>
      <c r="AU156" s="231">
        <v>0</v>
      </c>
      <c r="AV156" s="231">
        <v>0</v>
      </c>
      <c r="AW156" s="231">
        <v>0</v>
      </c>
      <c r="AX156" s="231">
        <v>10221.250000000004</v>
      </c>
      <c r="AY156" s="231">
        <v>0</v>
      </c>
      <c r="AZ156" s="231">
        <v>0</v>
      </c>
    </row>
    <row r="157" spans="1:53" s="232" customFormat="1" x14ac:dyDescent="0.2">
      <c r="A157" s="221" t="s">
        <v>4</v>
      </c>
      <c r="B157" s="222" t="s">
        <v>229</v>
      </c>
      <c r="C157" s="223" t="s">
        <v>14</v>
      </c>
      <c r="D157" s="224" t="s">
        <v>53</v>
      </c>
      <c r="E157" s="225">
        <v>2</v>
      </c>
      <c r="F157" s="223" t="s">
        <v>160</v>
      </c>
      <c r="G157" s="226">
        <v>10625</v>
      </c>
      <c r="H157" s="223">
        <v>30</v>
      </c>
      <c r="I157" s="227">
        <v>2013</v>
      </c>
      <c r="J157" s="228"/>
      <c r="K157" s="229">
        <v>708.33333333333337</v>
      </c>
      <c r="L157" s="230">
        <v>4958.333333333333</v>
      </c>
      <c r="M157" s="231">
        <v>0</v>
      </c>
      <c r="N157" s="231">
        <v>0</v>
      </c>
      <c r="O157" s="231">
        <v>0</v>
      </c>
      <c r="P157" s="231">
        <v>0</v>
      </c>
      <c r="Q157" s="231">
        <v>0</v>
      </c>
      <c r="R157" s="231">
        <v>0</v>
      </c>
      <c r="S157" s="231">
        <v>0</v>
      </c>
      <c r="T157" s="231">
        <v>0</v>
      </c>
      <c r="U157" s="231">
        <v>0</v>
      </c>
      <c r="V157" s="231">
        <v>0</v>
      </c>
      <c r="W157" s="231">
        <v>0</v>
      </c>
      <c r="X157" s="231">
        <v>0</v>
      </c>
      <c r="Y157" s="231">
        <v>0</v>
      </c>
      <c r="Z157" s="231">
        <v>0</v>
      </c>
      <c r="AA157" s="231">
        <v>0</v>
      </c>
      <c r="AB157" s="231">
        <v>0</v>
      </c>
      <c r="AC157" s="231">
        <v>0</v>
      </c>
      <c r="AD157" s="231">
        <v>0</v>
      </c>
      <c r="AE157" s="231">
        <v>0</v>
      </c>
      <c r="AF157" s="231">
        <v>0</v>
      </c>
      <c r="AG157" s="231">
        <v>0</v>
      </c>
      <c r="AH157" s="231">
        <v>0</v>
      </c>
      <c r="AI157" s="231">
        <v>0</v>
      </c>
      <c r="AJ157" s="231">
        <v>21250.000000000007</v>
      </c>
      <c r="AK157" s="231">
        <v>0</v>
      </c>
      <c r="AL157" s="231">
        <v>0</v>
      </c>
      <c r="AM157" s="231">
        <v>0</v>
      </c>
      <c r="AN157" s="231">
        <v>0</v>
      </c>
      <c r="AO157" s="231">
        <v>0</v>
      </c>
      <c r="AP157" s="231">
        <v>0</v>
      </c>
      <c r="AQ157" s="231">
        <v>0</v>
      </c>
      <c r="AR157" s="231">
        <v>0</v>
      </c>
      <c r="AS157" s="231">
        <v>0</v>
      </c>
      <c r="AT157" s="231">
        <v>0</v>
      </c>
      <c r="AU157" s="231">
        <v>0</v>
      </c>
      <c r="AV157" s="231">
        <v>0</v>
      </c>
      <c r="AW157" s="231">
        <v>0</v>
      </c>
      <c r="AX157" s="231">
        <v>0</v>
      </c>
      <c r="AY157" s="231">
        <v>0</v>
      </c>
      <c r="AZ157" s="231">
        <v>0</v>
      </c>
    </row>
    <row r="158" spans="1:53" s="241" customFormat="1" x14ac:dyDescent="0.2">
      <c r="A158" s="72"/>
      <c r="B158" s="237" t="s">
        <v>110</v>
      </c>
      <c r="C158" s="74" t="s">
        <v>14</v>
      </c>
      <c r="D158" s="75" t="s">
        <v>53</v>
      </c>
      <c r="E158" s="76"/>
      <c r="F158" s="76"/>
      <c r="G158" s="77"/>
      <c r="H158" s="76"/>
      <c r="I158" s="76"/>
      <c r="J158" s="76"/>
      <c r="K158" s="78"/>
      <c r="L158" s="79"/>
      <c r="M158" s="70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</row>
    <row r="159" spans="1:53" s="241" customFormat="1" x14ac:dyDescent="0.2">
      <c r="A159" s="72" t="s">
        <v>4</v>
      </c>
      <c r="B159" s="63" t="s">
        <v>229</v>
      </c>
      <c r="C159" s="64" t="s">
        <v>14</v>
      </c>
      <c r="D159" s="60" t="s">
        <v>53</v>
      </c>
      <c r="E159" s="65">
        <v>1</v>
      </c>
      <c r="F159" s="64" t="s">
        <v>160</v>
      </c>
      <c r="G159" s="235">
        <v>7225</v>
      </c>
      <c r="H159" s="64">
        <v>30</v>
      </c>
      <c r="I159" s="66">
        <v>2013</v>
      </c>
      <c r="J159" s="67"/>
      <c r="K159" s="68">
        <v>240.83333333333334</v>
      </c>
      <c r="L159" s="69">
        <v>1685.8333333333333</v>
      </c>
      <c r="M159" s="70">
        <v>0</v>
      </c>
      <c r="N159" s="70">
        <v>0</v>
      </c>
      <c r="O159" s="70">
        <v>0</v>
      </c>
      <c r="P159" s="70">
        <v>0</v>
      </c>
      <c r="Q159" s="70">
        <v>0</v>
      </c>
      <c r="R159" s="70">
        <v>0</v>
      </c>
      <c r="S159" s="70">
        <v>0</v>
      </c>
      <c r="T159" s="70">
        <v>0</v>
      </c>
      <c r="U159" s="70">
        <v>0</v>
      </c>
      <c r="V159" s="70">
        <v>0</v>
      </c>
      <c r="W159" s="70">
        <v>0</v>
      </c>
      <c r="X159" s="70">
        <v>0</v>
      </c>
      <c r="Y159" s="70">
        <v>0</v>
      </c>
      <c r="Z159" s="70">
        <v>0</v>
      </c>
      <c r="AA159" s="70">
        <v>0</v>
      </c>
      <c r="AB159" s="70">
        <v>0</v>
      </c>
      <c r="AC159" s="70">
        <v>0</v>
      </c>
      <c r="AD159" s="70">
        <v>0</v>
      </c>
      <c r="AE159" s="70">
        <v>0</v>
      </c>
      <c r="AF159" s="70">
        <v>0</v>
      </c>
      <c r="AG159" s="70">
        <v>0</v>
      </c>
      <c r="AH159" s="70">
        <v>0</v>
      </c>
      <c r="AI159" s="70">
        <v>0</v>
      </c>
      <c r="AJ159" s="70">
        <v>7225.0000000000036</v>
      </c>
      <c r="AK159" s="70">
        <v>0</v>
      </c>
      <c r="AL159" s="70">
        <v>0</v>
      </c>
      <c r="AM159" s="70">
        <v>0</v>
      </c>
      <c r="AN159" s="70">
        <v>0</v>
      </c>
      <c r="AO159" s="70">
        <v>0</v>
      </c>
      <c r="AP159" s="70">
        <v>0</v>
      </c>
      <c r="AQ159" s="70">
        <v>0</v>
      </c>
      <c r="AR159" s="70">
        <v>0</v>
      </c>
      <c r="AS159" s="70">
        <v>0</v>
      </c>
      <c r="AT159" s="70">
        <v>0</v>
      </c>
      <c r="AU159" s="70">
        <v>0</v>
      </c>
      <c r="AV159" s="70">
        <v>0</v>
      </c>
      <c r="AW159" s="70">
        <v>0</v>
      </c>
      <c r="AX159" s="70">
        <v>0</v>
      </c>
      <c r="AY159" s="70">
        <v>0</v>
      </c>
      <c r="AZ159" s="70">
        <v>0</v>
      </c>
    </row>
    <row r="160" spans="1:53" s="241" customFormat="1" ht="12.75" customHeight="1" x14ac:dyDescent="0.2">
      <c r="A160" s="72"/>
      <c r="B160" s="237" t="s">
        <v>122</v>
      </c>
      <c r="C160" s="74" t="s">
        <v>14</v>
      </c>
      <c r="D160" s="75" t="s">
        <v>53</v>
      </c>
      <c r="E160" s="76"/>
      <c r="F160" s="76"/>
      <c r="G160" s="77"/>
      <c r="H160" s="76"/>
      <c r="I160" s="76"/>
      <c r="J160" s="76"/>
      <c r="K160" s="78"/>
      <c r="L160" s="79"/>
      <c r="M160" s="70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</row>
    <row r="161" spans="1:52" s="232" customFormat="1" x14ac:dyDescent="0.2">
      <c r="A161" s="221" t="s">
        <v>4</v>
      </c>
      <c r="B161" s="222" t="s">
        <v>230</v>
      </c>
      <c r="C161" s="223" t="s">
        <v>14</v>
      </c>
      <c r="D161" s="224" t="s">
        <v>53</v>
      </c>
      <c r="E161" s="225">
        <v>1</v>
      </c>
      <c r="F161" s="223" t="s">
        <v>88</v>
      </c>
      <c r="G161" s="226">
        <v>7225</v>
      </c>
      <c r="H161" s="223">
        <v>15</v>
      </c>
      <c r="I161" s="227">
        <v>2027</v>
      </c>
      <c r="J161" s="228"/>
      <c r="K161" s="229">
        <v>481.66666666666669</v>
      </c>
      <c r="L161" s="230">
        <v>3853.3333333333335</v>
      </c>
      <c r="M161" s="231">
        <v>0</v>
      </c>
      <c r="N161" s="231">
        <v>0</v>
      </c>
      <c r="O161" s="231">
        <v>0</v>
      </c>
      <c r="P161" s="231">
        <v>0</v>
      </c>
      <c r="Q161" s="231">
        <v>0</v>
      </c>
      <c r="R161" s="231">
        <v>0</v>
      </c>
      <c r="S161" s="231">
        <v>0</v>
      </c>
      <c r="T161" s="231">
        <v>7225.0000000000009</v>
      </c>
      <c r="U161" s="231">
        <v>0</v>
      </c>
      <c r="V161" s="231">
        <v>0</v>
      </c>
      <c r="W161" s="231">
        <v>0</v>
      </c>
      <c r="X161" s="231">
        <v>0</v>
      </c>
      <c r="Y161" s="231">
        <v>0</v>
      </c>
      <c r="Z161" s="231">
        <v>0</v>
      </c>
      <c r="AA161" s="231">
        <v>0</v>
      </c>
      <c r="AB161" s="231">
        <v>0</v>
      </c>
      <c r="AC161" s="231">
        <v>0</v>
      </c>
      <c r="AD161" s="231">
        <v>0</v>
      </c>
      <c r="AE161" s="231">
        <v>0</v>
      </c>
      <c r="AF161" s="231">
        <v>0</v>
      </c>
      <c r="AG161" s="231">
        <v>0</v>
      </c>
      <c r="AH161" s="231">
        <v>0</v>
      </c>
      <c r="AI161" s="231">
        <v>7225.0000000000027</v>
      </c>
      <c r="AJ161" s="231">
        <v>0</v>
      </c>
      <c r="AK161" s="231">
        <v>0</v>
      </c>
      <c r="AL161" s="231">
        <v>0</v>
      </c>
      <c r="AM161" s="231">
        <v>0</v>
      </c>
      <c r="AN161" s="231">
        <v>0</v>
      </c>
      <c r="AO161" s="231">
        <v>0</v>
      </c>
      <c r="AP161" s="231">
        <v>0</v>
      </c>
      <c r="AQ161" s="231">
        <v>0</v>
      </c>
      <c r="AR161" s="231">
        <v>0</v>
      </c>
      <c r="AS161" s="231">
        <v>0</v>
      </c>
      <c r="AT161" s="231">
        <v>0</v>
      </c>
      <c r="AU161" s="231">
        <v>0</v>
      </c>
      <c r="AV161" s="231">
        <v>0</v>
      </c>
      <c r="AW161" s="231">
        <v>0</v>
      </c>
      <c r="AX161" s="231">
        <v>7225.0000000000018</v>
      </c>
      <c r="AY161" s="231">
        <v>0</v>
      </c>
      <c r="AZ161" s="231">
        <v>0</v>
      </c>
    </row>
    <row r="162" spans="1:52" s="232" customFormat="1" x14ac:dyDescent="0.2">
      <c r="A162" s="221" t="s">
        <v>4</v>
      </c>
      <c r="B162" s="222" t="s">
        <v>251</v>
      </c>
      <c r="C162" s="223" t="s">
        <v>14</v>
      </c>
      <c r="D162" s="224" t="s">
        <v>53</v>
      </c>
      <c r="E162" s="225">
        <v>1</v>
      </c>
      <c r="F162" s="223" t="s">
        <v>88</v>
      </c>
      <c r="G162" s="235">
        <v>10000</v>
      </c>
      <c r="H162" s="223">
        <v>20</v>
      </c>
      <c r="I162" s="227">
        <v>2021</v>
      </c>
      <c r="J162" s="228"/>
      <c r="K162" s="229">
        <v>500</v>
      </c>
      <c r="L162" s="230">
        <v>9500</v>
      </c>
      <c r="M162" s="231">
        <v>0</v>
      </c>
      <c r="N162" s="231">
        <v>10000</v>
      </c>
      <c r="O162" s="231">
        <v>0</v>
      </c>
      <c r="P162" s="231">
        <v>0</v>
      </c>
      <c r="Q162" s="231">
        <v>0</v>
      </c>
      <c r="R162" s="231">
        <v>0</v>
      </c>
      <c r="S162" s="231">
        <v>0</v>
      </c>
      <c r="T162" s="231">
        <v>0</v>
      </c>
      <c r="U162" s="231">
        <v>0</v>
      </c>
      <c r="V162" s="231">
        <v>0</v>
      </c>
      <c r="W162" s="231">
        <v>0</v>
      </c>
      <c r="X162" s="231">
        <v>0</v>
      </c>
      <c r="Y162" s="231">
        <v>0</v>
      </c>
      <c r="Z162" s="231">
        <v>0</v>
      </c>
      <c r="AA162" s="231">
        <v>0</v>
      </c>
      <c r="AB162" s="231">
        <v>0</v>
      </c>
      <c r="AC162" s="231">
        <v>0</v>
      </c>
      <c r="AD162" s="231">
        <v>0</v>
      </c>
      <c r="AE162" s="231">
        <v>0</v>
      </c>
      <c r="AF162" s="231">
        <v>0</v>
      </c>
      <c r="AG162" s="231">
        <v>0</v>
      </c>
      <c r="AH162" s="231">
        <v>10000.000000000002</v>
      </c>
      <c r="AI162" s="231">
        <v>0</v>
      </c>
      <c r="AJ162" s="231">
        <v>0</v>
      </c>
      <c r="AK162" s="231">
        <v>0</v>
      </c>
      <c r="AL162" s="231">
        <v>0</v>
      </c>
      <c r="AM162" s="231">
        <v>0</v>
      </c>
      <c r="AN162" s="231">
        <v>0</v>
      </c>
      <c r="AO162" s="231">
        <v>0</v>
      </c>
      <c r="AP162" s="231">
        <v>0</v>
      </c>
      <c r="AQ162" s="231">
        <v>0</v>
      </c>
      <c r="AR162" s="231">
        <v>0</v>
      </c>
      <c r="AS162" s="231">
        <v>0</v>
      </c>
      <c r="AT162" s="231">
        <v>0</v>
      </c>
      <c r="AU162" s="231">
        <v>0</v>
      </c>
      <c r="AV162" s="231">
        <v>0</v>
      </c>
      <c r="AW162" s="231">
        <v>0</v>
      </c>
      <c r="AX162" s="231">
        <v>0</v>
      </c>
      <c r="AY162" s="231">
        <v>0</v>
      </c>
      <c r="AZ162" s="231">
        <v>0</v>
      </c>
    </row>
    <row r="163" spans="1:52" s="279" customFormat="1" x14ac:dyDescent="0.2">
      <c r="A163" s="72"/>
      <c r="B163" s="237" t="s">
        <v>138</v>
      </c>
      <c r="C163" s="74" t="s">
        <v>14</v>
      </c>
      <c r="D163" s="75" t="s">
        <v>53</v>
      </c>
      <c r="E163" s="76"/>
      <c r="F163" s="76"/>
      <c r="G163" s="77"/>
      <c r="H163" s="76"/>
      <c r="I163" s="76"/>
      <c r="J163" s="76"/>
      <c r="K163" s="78"/>
      <c r="L163" s="79"/>
      <c r="M163" s="70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</row>
    <row r="164" spans="1:52" s="241" customFormat="1" x14ac:dyDescent="0.2">
      <c r="A164" s="72"/>
      <c r="B164" s="73"/>
      <c r="C164" s="74" t="s">
        <v>23</v>
      </c>
      <c r="D164" s="75" t="s">
        <v>23</v>
      </c>
      <c r="E164" s="76"/>
      <c r="F164" s="76"/>
      <c r="G164" s="77"/>
      <c r="H164" s="76"/>
      <c r="I164" s="76"/>
      <c r="J164" s="76"/>
      <c r="K164" s="78"/>
      <c r="L164" s="79"/>
      <c r="M164" s="70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</row>
    <row r="165" spans="1:52" s="241" customFormat="1" x14ac:dyDescent="0.2">
      <c r="A165" s="72"/>
      <c r="B165" s="281" t="s">
        <v>89</v>
      </c>
      <c r="C165" s="74" t="s">
        <v>23</v>
      </c>
      <c r="D165" s="75" t="s">
        <v>23</v>
      </c>
      <c r="E165" s="76"/>
      <c r="F165" s="76"/>
      <c r="G165" s="77"/>
      <c r="H165" s="76"/>
      <c r="I165" s="76"/>
      <c r="J165" s="76"/>
      <c r="K165" s="78"/>
      <c r="L165" s="79"/>
      <c r="M165" s="70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</row>
    <row r="166" spans="1:52" s="241" customFormat="1" x14ac:dyDescent="0.2">
      <c r="A166" s="72" t="s">
        <v>4</v>
      </c>
      <c r="B166" s="63" t="s">
        <v>249</v>
      </c>
      <c r="C166" s="64" t="s">
        <v>16</v>
      </c>
      <c r="D166" s="60" t="s">
        <v>53</v>
      </c>
      <c r="E166" s="65">
        <v>226</v>
      </c>
      <c r="F166" s="64" t="s">
        <v>219</v>
      </c>
      <c r="G166" s="226">
        <v>97.75</v>
      </c>
      <c r="H166" s="64">
        <v>30</v>
      </c>
      <c r="I166" s="66">
        <v>2012</v>
      </c>
      <c r="J166" s="67"/>
      <c r="K166" s="68">
        <v>736.38333333333333</v>
      </c>
      <c r="L166" s="69">
        <v>5891.0666666666666</v>
      </c>
      <c r="M166" s="70">
        <v>0</v>
      </c>
      <c r="N166" s="70">
        <v>0</v>
      </c>
      <c r="O166" s="70">
        <v>0</v>
      </c>
      <c r="P166" s="70">
        <v>0</v>
      </c>
      <c r="Q166" s="70">
        <v>0</v>
      </c>
      <c r="R166" s="70">
        <v>0</v>
      </c>
      <c r="S166" s="70">
        <v>0</v>
      </c>
      <c r="T166" s="70">
        <v>0</v>
      </c>
      <c r="U166" s="70">
        <v>0</v>
      </c>
      <c r="V166" s="70">
        <v>0</v>
      </c>
      <c r="W166" s="70">
        <v>0</v>
      </c>
      <c r="X166" s="70">
        <v>0</v>
      </c>
      <c r="Y166" s="70">
        <v>0</v>
      </c>
      <c r="Z166" s="70">
        <v>0</v>
      </c>
      <c r="AA166" s="70">
        <v>0</v>
      </c>
      <c r="AB166" s="70">
        <v>0</v>
      </c>
      <c r="AC166" s="70">
        <v>0</v>
      </c>
      <c r="AD166" s="70">
        <v>0</v>
      </c>
      <c r="AE166" s="70">
        <v>0</v>
      </c>
      <c r="AF166" s="70">
        <v>0</v>
      </c>
      <c r="AG166" s="70">
        <v>0</v>
      </c>
      <c r="AH166" s="70">
        <v>0</v>
      </c>
      <c r="AI166" s="70">
        <v>22091.500000000004</v>
      </c>
      <c r="AJ166" s="70">
        <v>0</v>
      </c>
      <c r="AK166" s="70">
        <v>0</v>
      </c>
      <c r="AL166" s="70">
        <v>0</v>
      </c>
      <c r="AM166" s="70">
        <v>0</v>
      </c>
      <c r="AN166" s="70">
        <v>0</v>
      </c>
      <c r="AO166" s="70">
        <v>0</v>
      </c>
      <c r="AP166" s="70">
        <v>0</v>
      </c>
      <c r="AQ166" s="70">
        <v>0</v>
      </c>
      <c r="AR166" s="70">
        <v>0</v>
      </c>
      <c r="AS166" s="70">
        <v>0</v>
      </c>
      <c r="AT166" s="70">
        <v>0</v>
      </c>
      <c r="AU166" s="70">
        <v>0</v>
      </c>
      <c r="AV166" s="70">
        <v>0</v>
      </c>
      <c r="AW166" s="70">
        <v>0</v>
      </c>
      <c r="AX166" s="70">
        <v>0</v>
      </c>
      <c r="AY166" s="70">
        <v>0</v>
      </c>
      <c r="AZ166" s="70">
        <v>0</v>
      </c>
    </row>
    <row r="167" spans="1:52" s="241" customFormat="1" x14ac:dyDescent="0.2">
      <c r="A167" s="72" t="s">
        <v>4</v>
      </c>
      <c r="B167" s="63" t="s">
        <v>250</v>
      </c>
      <c r="C167" s="64" t="s">
        <v>14</v>
      </c>
      <c r="D167" s="60" t="s">
        <v>53</v>
      </c>
      <c r="E167" s="65">
        <v>38</v>
      </c>
      <c r="F167" s="64" t="s">
        <v>160</v>
      </c>
      <c r="G167" s="226">
        <v>276.25</v>
      </c>
      <c r="H167" s="64">
        <v>30</v>
      </c>
      <c r="I167" s="66">
        <v>2027</v>
      </c>
      <c r="J167" s="67"/>
      <c r="K167" s="68">
        <v>349.91666666666669</v>
      </c>
      <c r="L167" s="69">
        <v>8048.083333333333</v>
      </c>
      <c r="M167" s="70">
        <v>0</v>
      </c>
      <c r="N167" s="70">
        <v>0</v>
      </c>
      <c r="O167" s="70">
        <v>0</v>
      </c>
      <c r="P167" s="70">
        <v>0</v>
      </c>
      <c r="Q167" s="70">
        <v>0</v>
      </c>
      <c r="R167" s="70">
        <v>0</v>
      </c>
      <c r="S167" s="70">
        <v>0</v>
      </c>
      <c r="T167" s="70">
        <v>10497.500000000002</v>
      </c>
      <c r="U167" s="70">
        <v>0</v>
      </c>
      <c r="V167" s="70">
        <v>0</v>
      </c>
      <c r="W167" s="70">
        <v>0</v>
      </c>
      <c r="X167" s="70">
        <v>0</v>
      </c>
      <c r="Y167" s="70">
        <v>0</v>
      </c>
      <c r="Z167" s="70">
        <v>0</v>
      </c>
      <c r="AA167" s="70">
        <v>0</v>
      </c>
      <c r="AB167" s="70">
        <v>0</v>
      </c>
      <c r="AC167" s="70">
        <v>0</v>
      </c>
      <c r="AD167" s="70">
        <v>0</v>
      </c>
      <c r="AE167" s="70">
        <v>0</v>
      </c>
      <c r="AF167" s="70">
        <v>0</v>
      </c>
      <c r="AG167" s="70">
        <v>0</v>
      </c>
      <c r="AH167" s="70">
        <v>0</v>
      </c>
      <c r="AI167" s="70">
        <v>0</v>
      </c>
      <c r="AJ167" s="70">
        <v>0</v>
      </c>
      <c r="AK167" s="70">
        <v>0</v>
      </c>
      <c r="AL167" s="70">
        <v>0</v>
      </c>
      <c r="AM167" s="70">
        <v>0</v>
      </c>
      <c r="AN167" s="70">
        <v>0</v>
      </c>
      <c r="AO167" s="70">
        <v>0</v>
      </c>
      <c r="AP167" s="70">
        <v>0</v>
      </c>
      <c r="AQ167" s="70">
        <v>0</v>
      </c>
      <c r="AR167" s="70">
        <v>0</v>
      </c>
      <c r="AS167" s="70">
        <v>0</v>
      </c>
      <c r="AT167" s="70">
        <v>0</v>
      </c>
      <c r="AU167" s="70">
        <v>0</v>
      </c>
      <c r="AV167" s="70">
        <v>0</v>
      </c>
      <c r="AW167" s="70">
        <v>0</v>
      </c>
      <c r="AX167" s="70">
        <v>10497.500000000002</v>
      </c>
      <c r="AY167" s="70">
        <v>0</v>
      </c>
      <c r="AZ167" s="70">
        <v>0</v>
      </c>
    </row>
    <row r="168" spans="1:52" s="241" customFormat="1" x14ac:dyDescent="0.2">
      <c r="A168" s="72"/>
      <c r="B168" s="73"/>
      <c r="C168" s="74" t="s">
        <v>23</v>
      </c>
      <c r="D168" s="75" t="s">
        <v>23</v>
      </c>
      <c r="E168" s="76"/>
      <c r="F168" s="76"/>
      <c r="G168" s="77"/>
      <c r="H168" s="76"/>
      <c r="I168" s="76"/>
      <c r="J168" s="76"/>
      <c r="K168" s="78"/>
      <c r="L168" s="79"/>
      <c r="M168" s="70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</row>
    <row r="169" spans="1:52" s="241" customFormat="1" x14ac:dyDescent="0.2">
      <c r="A169" s="72"/>
      <c r="B169" s="281" t="s">
        <v>86</v>
      </c>
      <c r="C169" s="74" t="s">
        <v>23</v>
      </c>
      <c r="D169" s="75" t="s">
        <v>23</v>
      </c>
      <c r="E169" s="76"/>
      <c r="F169" s="76"/>
      <c r="G169" s="77"/>
      <c r="H169" s="76"/>
      <c r="I169" s="76"/>
      <c r="J169" s="76"/>
      <c r="K169" s="78"/>
      <c r="L169" s="79"/>
      <c r="M169" s="70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</row>
    <row r="170" spans="1:52" s="241" customFormat="1" x14ac:dyDescent="0.2">
      <c r="A170" s="72" t="s">
        <v>4</v>
      </c>
      <c r="B170" s="63" t="s">
        <v>249</v>
      </c>
      <c r="C170" s="64" t="s">
        <v>16</v>
      </c>
      <c r="D170" s="60" t="s">
        <v>53</v>
      </c>
      <c r="E170" s="65">
        <v>57</v>
      </c>
      <c r="F170" s="64" t="s">
        <v>219</v>
      </c>
      <c r="G170" s="226">
        <v>97.75</v>
      </c>
      <c r="H170" s="64">
        <v>30</v>
      </c>
      <c r="I170" s="66">
        <v>2027</v>
      </c>
      <c r="J170" s="67"/>
      <c r="K170" s="68">
        <v>185.72499999999999</v>
      </c>
      <c r="L170" s="69">
        <v>4271.6749999999993</v>
      </c>
      <c r="M170" s="70">
        <v>0</v>
      </c>
      <c r="N170" s="70">
        <v>0</v>
      </c>
      <c r="O170" s="70">
        <v>0</v>
      </c>
      <c r="P170" s="70">
        <v>0</v>
      </c>
      <c r="Q170" s="70">
        <v>0</v>
      </c>
      <c r="R170" s="70">
        <v>0</v>
      </c>
      <c r="S170" s="70">
        <v>0</v>
      </c>
      <c r="T170" s="70">
        <v>5571.7500000000009</v>
      </c>
      <c r="U170" s="70">
        <v>0</v>
      </c>
      <c r="V170" s="70">
        <v>0</v>
      </c>
      <c r="W170" s="70">
        <v>0</v>
      </c>
      <c r="X170" s="70">
        <v>0</v>
      </c>
      <c r="Y170" s="70">
        <v>0</v>
      </c>
      <c r="Z170" s="70">
        <v>0</v>
      </c>
      <c r="AA170" s="70">
        <v>0</v>
      </c>
      <c r="AB170" s="70">
        <v>0</v>
      </c>
      <c r="AC170" s="70">
        <v>0</v>
      </c>
      <c r="AD170" s="70">
        <v>0</v>
      </c>
      <c r="AE170" s="70">
        <v>0</v>
      </c>
      <c r="AF170" s="70">
        <v>0</v>
      </c>
      <c r="AG170" s="70">
        <v>0</v>
      </c>
      <c r="AH170" s="70">
        <v>0</v>
      </c>
      <c r="AI170" s="70">
        <v>0</v>
      </c>
      <c r="AJ170" s="70">
        <v>0</v>
      </c>
      <c r="AK170" s="70">
        <v>0</v>
      </c>
      <c r="AL170" s="70">
        <v>0</v>
      </c>
      <c r="AM170" s="70">
        <v>0</v>
      </c>
      <c r="AN170" s="70">
        <v>0</v>
      </c>
      <c r="AO170" s="70">
        <v>0</v>
      </c>
      <c r="AP170" s="70">
        <v>0</v>
      </c>
      <c r="AQ170" s="70">
        <v>0</v>
      </c>
      <c r="AR170" s="70">
        <v>0</v>
      </c>
      <c r="AS170" s="70">
        <v>0</v>
      </c>
      <c r="AT170" s="70">
        <v>0</v>
      </c>
      <c r="AU170" s="70">
        <v>0</v>
      </c>
      <c r="AV170" s="70">
        <v>0</v>
      </c>
      <c r="AW170" s="70">
        <v>0</v>
      </c>
      <c r="AX170" s="70">
        <v>5571.7500000000018</v>
      </c>
      <c r="AY170" s="70">
        <v>0</v>
      </c>
      <c r="AZ170" s="70">
        <v>0</v>
      </c>
    </row>
    <row r="171" spans="1:52" s="241" customFormat="1" x14ac:dyDescent="0.2">
      <c r="A171" s="72" t="s">
        <v>4</v>
      </c>
      <c r="B171" s="63" t="s">
        <v>250</v>
      </c>
      <c r="C171" s="64" t="s">
        <v>14</v>
      </c>
      <c r="D171" s="60" t="s">
        <v>53</v>
      </c>
      <c r="E171" s="65">
        <v>17</v>
      </c>
      <c r="F171" s="64" t="s">
        <v>160</v>
      </c>
      <c r="G171" s="226">
        <v>276.25</v>
      </c>
      <c r="H171" s="64">
        <v>30</v>
      </c>
      <c r="I171" s="66">
        <v>2027</v>
      </c>
      <c r="J171" s="67"/>
      <c r="K171" s="68">
        <v>156.54166666666666</v>
      </c>
      <c r="L171" s="69">
        <v>3600.458333333333</v>
      </c>
      <c r="M171" s="70">
        <v>0</v>
      </c>
      <c r="N171" s="70">
        <v>0</v>
      </c>
      <c r="O171" s="70">
        <v>0</v>
      </c>
      <c r="P171" s="70">
        <v>0</v>
      </c>
      <c r="Q171" s="70">
        <v>0</v>
      </c>
      <c r="R171" s="70">
        <v>0</v>
      </c>
      <c r="S171" s="70">
        <v>0</v>
      </c>
      <c r="T171" s="70">
        <v>4696.2500000000009</v>
      </c>
      <c r="U171" s="70">
        <v>0</v>
      </c>
      <c r="V171" s="70">
        <v>0</v>
      </c>
      <c r="W171" s="70">
        <v>0</v>
      </c>
      <c r="X171" s="70">
        <v>0</v>
      </c>
      <c r="Y171" s="70">
        <v>0</v>
      </c>
      <c r="Z171" s="70">
        <v>0</v>
      </c>
      <c r="AA171" s="70">
        <v>0</v>
      </c>
      <c r="AB171" s="70">
        <v>0</v>
      </c>
      <c r="AC171" s="70">
        <v>0</v>
      </c>
      <c r="AD171" s="70">
        <v>0</v>
      </c>
      <c r="AE171" s="70">
        <v>0</v>
      </c>
      <c r="AF171" s="70">
        <v>0</v>
      </c>
      <c r="AG171" s="70">
        <v>0</v>
      </c>
      <c r="AH171" s="70">
        <v>0</v>
      </c>
      <c r="AI171" s="70">
        <v>0</v>
      </c>
      <c r="AJ171" s="70">
        <v>0</v>
      </c>
      <c r="AK171" s="70">
        <v>0</v>
      </c>
      <c r="AL171" s="70">
        <v>0</v>
      </c>
      <c r="AM171" s="70">
        <v>0</v>
      </c>
      <c r="AN171" s="70">
        <v>0</v>
      </c>
      <c r="AO171" s="70">
        <v>0</v>
      </c>
      <c r="AP171" s="70">
        <v>0</v>
      </c>
      <c r="AQ171" s="70">
        <v>0</v>
      </c>
      <c r="AR171" s="70">
        <v>0</v>
      </c>
      <c r="AS171" s="70">
        <v>0</v>
      </c>
      <c r="AT171" s="70">
        <v>0</v>
      </c>
      <c r="AU171" s="70">
        <v>0</v>
      </c>
      <c r="AV171" s="70">
        <v>0</v>
      </c>
      <c r="AW171" s="70">
        <v>0</v>
      </c>
      <c r="AX171" s="70">
        <v>4696.2500000000009</v>
      </c>
      <c r="AY171" s="70">
        <v>0</v>
      </c>
      <c r="AZ171" s="70">
        <v>0</v>
      </c>
    </row>
    <row r="172" spans="1:52" s="241" customFormat="1" x14ac:dyDescent="0.2">
      <c r="A172" s="72"/>
      <c r="B172" s="73"/>
      <c r="C172" s="74" t="s">
        <v>23</v>
      </c>
      <c r="D172" s="75" t="s">
        <v>23</v>
      </c>
      <c r="E172" s="76"/>
      <c r="F172" s="76"/>
      <c r="G172" s="77"/>
      <c r="H172" s="76"/>
      <c r="I172" s="76"/>
      <c r="J172" s="76"/>
      <c r="K172" s="78"/>
      <c r="L172" s="79"/>
      <c r="M172" s="70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</row>
    <row r="173" spans="1:52" s="241" customFormat="1" x14ac:dyDescent="0.2">
      <c r="A173" s="72"/>
      <c r="B173" s="281" t="s">
        <v>84</v>
      </c>
      <c r="C173" s="74" t="s">
        <v>23</v>
      </c>
      <c r="D173" s="75" t="s">
        <v>23</v>
      </c>
      <c r="E173" s="76"/>
      <c r="F173" s="76"/>
      <c r="G173" s="77"/>
      <c r="H173" s="76"/>
      <c r="I173" s="76"/>
      <c r="J173" s="76"/>
      <c r="K173" s="78"/>
      <c r="L173" s="79"/>
      <c r="M173" s="70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</row>
    <row r="174" spans="1:52" s="278" customFormat="1" x14ac:dyDescent="0.2">
      <c r="A174" s="72" t="s">
        <v>4</v>
      </c>
      <c r="B174" s="63" t="s">
        <v>229</v>
      </c>
      <c r="C174" s="64" t="s">
        <v>14</v>
      </c>
      <c r="D174" s="60" t="s">
        <v>53</v>
      </c>
      <c r="E174" s="65">
        <v>1</v>
      </c>
      <c r="F174" s="64" t="s">
        <v>160</v>
      </c>
      <c r="G174" s="226">
        <v>10625</v>
      </c>
      <c r="H174" s="64">
        <v>40</v>
      </c>
      <c r="I174" s="66">
        <v>2027</v>
      </c>
      <c r="J174" s="67"/>
      <c r="K174" s="68">
        <v>265.625</v>
      </c>
      <c r="L174" s="69">
        <v>8765.625</v>
      </c>
      <c r="M174" s="70">
        <v>0</v>
      </c>
      <c r="N174" s="70">
        <v>0</v>
      </c>
      <c r="O174" s="70">
        <v>0</v>
      </c>
      <c r="P174" s="70">
        <v>0</v>
      </c>
      <c r="Q174" s="70">
        <v>0</v>
      </c>
      <c r="R174" s="70">
        <v>0</v>
      </c>
      <c r="S174" s="70">
        <v>0</v>
      </c>
      <c r="T174" s="70">
        <v>10625.000000000002</v>
      </c>
      <c r="U174" s="70">
        <v>0</v>
      </c>
      <c r="V174" s="70">
        <v>0</v>
      </c>
      <c r="W174" s="70">
        <v>0</v>
      </c>
      <c r="X174" s="70">
        <v>0</v>
      </c>
      <c r="Y174" s="70">
        <v>0</v>
      </c>
      <c r="Z174" s="70">
        <v>0</v>
      </c>
      <c r="AA174" s="70">
        <v>0</v>
      </c>
      <c r="AB174" s="70">
        <v>0</v>
      </c>
      <c r="AC174" s="70">
        <v>0</v>
      </c>
      <c r="AD174" s="70">
        <v>0</v>
      </c>
      <c r="AE174" s="70">
        <v>0</v>
      </c>
      <c r="AF174" s="70">
        <v>0</v>
      </c>
      <c r="AG174" s="70">
        <v>0</v>
      </c>
      <c r="AH174" s="70">
        <v>0</v>
      </c>
      <c r="AI174" s="70">
        <v>0</v>
      </c>
      <c r="AJ174" s="70">
        <v>0</v>
      </c>
      <c r="AK174" s="70">
        <v>0</v>
      </c>
      <c r="AL174" s="70">
        <v>0</v>
      </c>
      <c r="AM174" s="70">
        <v>0</v>
      </c>
      <c r="AN174" s="70">
        <v>0</v>
      </c>
      <c r="AO174" s="70">
        <v>0</v>
      </c>
      <c r="AP174" s="70">
        <v>0</v>
      </c>
      <c r="AQ174" s="70">
        <v>0</v>
      </c>
      <c r="AR174" s="70">
        <v>0</v>
      </c>
      <c r="AS174" s="70">
        <v>0</v>
      </c>
      <c r="AT174" s="70">
        <v>0</v>
      </c>
      <c r="AU174" s="70">
        <v>0</v>
      </c>
      <c r="AV174" s="70">
        <v>0</v>
      </c>
      <c r="AW174" s="70">
        <v>0</v>
      </c>
      <c r="AX174" s="70">
        <v>0</v>
      </c>
      <c r="AY174" s="70">
        <v>0</v>
      </c>
      <c r="AZ174" s="70">
        <v>0</v>
      </c>
    </row>
    <row r="175" spans="1:52" s="278" customFormat="1" x14ac:dyDescent="0.2">
      <c r="A175" s="72"/>
      <c r="B175" s="237" t="s">
        <v>123</v>
      </c>
      <c r="C175" s="74" t="s">
        <v>14</v>
      </c>
      <c r="D175" s="75" t="s">
        <v>53</v>
      </c>
      <c r="E175" s="76"/>
      <c r="F175" s="76"/>
      <c r="G175" s="77"/>
      <c r="H175" s="76"/>
      <c r="I175" s="76"/>
      <c r="J175" s="76"/>
      <c r="K175" s="78"/>
      <c r="L175" s="79"/>
      <c r="M175" s="70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</row>
    <row r="176" spans="1:52" s="278" customFormat="1" x14ac:dyDescent="0.2">
      <c r="A176" s="72" t="s">
        <v>4</v>
      </c>
      <c r="B176" s="63" t="s">
        <v>230</v>
      </c>
      <c r="C176" s="64" t="s">
        <v>14</v>
      </c>
      <c r="D176" s="60" t="s">
        <v>53</v>
      </c>
      <c r="E176" s="65">
        <v>1</v>
      </c>
      <c r="F176" s="64" t="s">
        <v>160</v>
      </c>
      <c r="G176" s="226">
        <v>7225</v>
      </c>
      <c r="H176" s="64">
        <v>15</v>
      </c>
      <c r="I176" s="66">
        <v>2042</v>
      </c>
      <c r="J176" s="67"/>
      <c r="K176" s="68">
        <v>481.66666666666669</v>
      </c>
      <c r="L176" s="69">
        <v>0</v>
      </c>
      <c r="M176" s="70">
        <v>0</v>
      </c>
      <c r="N176" s="70">
        <v>0</v>
      </c>
      <c r="O176" s="70">
        <v>0</v>
      </c>
      <c r="P176" s="70">
        <v>0</v>
      </c>
      <c r="Q176" s="70">
        <v>0</v>
      </c>
      <c r="R176" s="70">
        <v>0</v>
      </c>
      <c r="S176" s="70">
        <v>0</v>
      </c>
      <c r="T176" s="70">
        <v>0</v>
      </c>
      <c r="U176" s="70">
        <v>0</v>
      </c>
      <c r="V176" s="70">
        <v>0</v>
      </c>
      <c r="W176" s="70">
        <v>0</v>
      </c>
      <c r="X176" s="70">
        <v>0</v>
      </c>
      <c r="Y176" s="70">
        <v>0</v>
      </c>
      <c r="Z176" s="70">
        <v>0</v>
      </c>
      <c r="AA176" s="70">
        <v>0</v>
      </c>
      <c r="AB176" s="70">
        <v>0</v>
      </c>
      <c r="AC176" s="70">
        <v>0</v>
      </c>
      <c r="AD176" s="70">
        <v>0</v>
      </c>
      <c r="AE176" s="70">
        <v>0</v>
      </c>
      <c r="AF176" s="70">
        <v>0</v>
      </c>
      <c r="AG176" s="70">
        <v>0</v>
      </c>
      <c r="AH176" s="70">
        <v>0</v>
      </c>
      <c r="AI176" s="70">
        <v>7225.0000000000027</v>
      </c>
      <c r="AJ176" s="70">
        <v>0</v>
      </c>
      <c r="AK176" s="70">
        <v>0</v>
      </c>
      <c r="AL176" s="70">
        <v>0</v>
      </c>
      <c r="AM176" s="70">
        <v>0</v>
      </c>
      <c r="AN176" s="70">
        <v>0</v>
      </c>
      <c r="AO176" s="70">
        <v>0</v>
      </c>
      <c r="AP176" s="70">
        <v>0</v>
      </c>
      <c r="AQ176" s="70">
        <v>0</v>
      </c>
      <c r="AR176" s="70">
        <v>0</v>
      </c>
      <c r="AS176" s="70">
        <v>0</v>
      </c>
      <c r="AT176" s="70">
        <v>0</v>
      </c>
      <c r="AU176" s="70">
        <v>0</v>
      </c>
      <c r="AV176" s="70">
        <v>0</v>
      </c>
      <c r="AW176" s="70">
        <v>0</v>
      </c>
      <c r="AX176" s="70">
        <v>7225.0000000000018</v>
      </c>
      <c r="AY176" s="70">
        <v>0</v>
      </c>
      <c r="AZ176" s="70">
        <v>0</v>
      </c>
    </row>
    <row r="177" spans="1:53" s="241" customFormat="1" x14ac:dyDescent="0.2">
      <c r="A177" s="72" t="s">
        <v>4</v>
      </c>
      <c r="B177" s="63" t="s">
        <v>249</v>
      </c>
      <c r="C177" s="64" t="s">
        <v>16</v>
      </c>
      <c r="D177" s="60" t="s">
        <v>53</v>
      </c>
      <c r="E177" s="65">
        <v>488</v>
      </c>
      <c r="F177" s="64" t="s">
        <v>219</v>
      </c>
      <c r="G177" s="226">
        <v>97.75</v>
      </c>
      <c r="H177" s="64">
        <v>30</v>
      </c>
      <c r="I177" s="66">
        <v>2027</v>
      </c>
      <c r="J177" s="67"/>
      <c r="K177" s="68">
        <v>1590.0666666666666</v>
      </c>
      <c r="L177" s="69">
        <v>36571.533333333333</v>
      </c>
      <c r="M177" s="70">
        <v>0</v>
      </c>
      <c r="N177" s="70">
        <v>0</v>
      </c>
      <c r="O177" s="70">
        <v>0</v>
      </c>
      <c r="P177" s="70">
        <v>0</v>
      </c>
      <c r="Q177" s="70">
        <v>0</v>
      </c>
      <c r="R177" s="70">
        <v>0</v>
      </c>
      <c r="S177" s="70">
        <v>0</v>
      </c>
      <c r="T177" s="70">
        <v>47702.000000000007</v>
      </c>
      <c r="U177" s="70">
        <v>0</v>
      </c>
      <c r="V177" s="70">
        <v>0</v>
      </c>
      <c r="W177" s="70">
        <v>0</v>
      </c>
      <c r="X177" s="70">
        <v>0</v>
      </c>
      <c r="Y177" s="70">
        <v>0</v>
      </c>
      <c r="Z177" s="70">
        <v>0</v>
      </c>
      <c r="AA177" s="70">
        <v>0</v>
      </c>
      <c r="AB177" s="70">
        <v>0</v>
      </c>
      <c r="AC177" s="70">
        <v>0</v>
      </c>
      <c r="AD177" s="70">
        <v>0</v>
      </c>
      <c r="AE177" s="70">
        <v>0</v>
      </c>
      <c r="AF177" s="70">
        <v>0</v>
      </c>
      <c r="AG177" s="70">
        <v>0</v>
      </c>
      <c r="AH177" s="70">
        <v>0</v>
      </c>
      <c r="AI177" s="70">
        <v>0</v>
      </c>
      <c r="AJ177" s="70">
        <v>0</v>
      </c>
      <c r="AK177" s="70">
        <v>0</v>
      </c>
      <c r="AL177" s="70">
        <v>0</v>
      </c>
      <c r="AM177" s="70">
        <v>0</v>
      </c>
      <c r="AN177" s="70">
        <v>0</v>
      </c>
      <c r="AO177" s="70">
        <v>0</v>
      </c>
      <c r="AP177" s="70">
        <v>0</v>
      </c>
      <c r="AQ177" s="70">
        <v>0</v>
      </c>
      <c r="AR177" s="70">
        <v>0</v>
      </c>
      <c r="AS177" s="70">
        <v>0</v>
      </c>
      <c r="AT177" s="70">
        <v>0</v>
      </c>
      <c r="AU177" s="70">
        <v>0</v>
      </c>
      <c r="AV177" s="70">
        <v>0</v>
      </c>
      <c r="AW177" s="70">
        <v>0</v>
      </c>
      <c r="AX177" s="70">
        <v>47702.000000000015</v>
      </c>
      <c r="AY177" s="70">
        <v>0</v>
      </c>
      <c r="AZ177" s="70">
        <v>0</v>
      </c>
    </row>
    <row r="178" spans="1:53" s="241" customFormat="1" x14ac:dyDescent="0.2">
      <c r="A178" s="72" t="s">
        <v>4</v>
      </c>
      <c r="B178" s="63" t="s">
        <v>249</v>
      </c>
      <c r="C178" s="64" t="s">
        <v>16</v>
      </c>
      <c r="D178" s="60" t="s">
        <v>53</v>
      </c>
      <c r="E178" s="65">
        <v>111</v>
      </c>
      <c r="F178" s="64" t="s">
        <v>219</v>
      </c>
      <c r="G178" s="226">
        <v>97.75</v>
      </c>
      <c r="H178" s="64">
        <v>30</v>
      </c>
      <c r="I178" s="66">
        <v>2027</v>
      </c>
      <c r="J178" s="67"/>
      <c r="K178" s="68">
        <v>361.67500000000001</v>
      </c>
      <c r="L178" s="69">
        <v>8318.5249999999996</v>
      </c>
      <c r="M178" s="70">
        <v>0</v>
      </c>
      <c r="N178" s="70">
        <v>0</v>
      </c>
      <c r="O178" s="70">
        <v>0</v>
      </c>
      <c r="P178" s="70">
        <v>0</v>
      </c>
      <c r="Q178" s="70">
        <v>0</v>
      </c>
      <c r="R178" s="70">
        <v>0</v>
      </c>
      <c r="S178" s="70">
        <v>0</v>
      </c>
      <c r="T178" s="70">
        <v>10850.250000000002</v>
      </c>
      <c r="U178" s="70">
        <v>0</v>
      </c>
      <c r="V178" s="70">
        <v>0</v>
      </c>
      <c r="W178" s="70">
        <v>0</v>
      </c>
      <c r="X178" s="70">
        <v>0</v>
      </c>
      <c r="Y178" s="70">
        <v>0</v>
      </c>
      <c r="Z178" s="70">
        <v>0</v>
      </c>
      <c r="AA178" s="70">
        <v>0</v>
      </c>
      <c r="AB178" s="70">
        <v>0</v>
      </c>
      <c r="AC178" s="70">
        <v>0</v>
      </c>
      <c r="AD178" s="70">
        <v>0</v>
      </c>
      <c r="AE178" s="70">
        <v>0</v>
      </c>
      <c r="AF178" s="70">
        <v>0</v>
      </c>
      <c r="AG178" s="70">
        <v>0</v>
      </c>
      <c r="AH178" s="70">
        <v>0</v>
      </c>
      <c r="AI178" s="70">
        <v>0</v>
      </c>
      <c r="AJ178" s="70">
        <v>0</v>
      </c>
      <c r="AK178" s="70">
        <v>0</v>
      </c>
      <c r="AL178" s="70">
        <v>0</v>
      </c>
      <c r="AM178" s="70">
        <v>0</v>
      </c>
      <c r="AN178" s="70">
        <v>0</v>
      </c>
      <c r="AO178" s="70">
        <v>0</v>
      </c>
      <c r="AP178" s="70">
        <v>0</v>
      </c>
      <c r="AQ178" s="70">
        <v>0</v>
      </c>
      <c r="AR178" s="70">
        <v>0</v>
      </c>
      <c r="AS178" s="70">
        <v>0</v>
      </c>
      <c r="AT178" s="70">
        <v>0</v>
      </c>
      <c r="AU178" s="70">
        <v>0</v>
      </c>
      <c r="AV178" s="70">
        <v>0</v>
      </c>
      <c r="AW178" s="70">
        <v>0</v>
      </c>
      <c r="AX178" s="70">
        <v>10850.250000000004</v>
      </c>
      <c r="AY178" s="70">
        <v>0</v>
      </c>
      <c r="AZ178" s="70">
        <v>0</v>
      </c>
    </row>
    <row r="179" spans="1:53" s="241" customFormat="1" x14ac:dyDescent="0.2">
      <c r="A179" s="72"/>
      <c r="B179" s="237" t="s">
        <v>124</v>
      </c>
      <c r="C179" s="74" t="s">
        <v>16</v>
      </c>
      <c r="D179" s="75" t="s">
        <v>53</v>
      </c>
      <c r="E179" s="76"/>
      <c r="F179" s="76"/>
      <c r="G179" s="77"/>
      <c r="H179" s="76"/>
      <c r="I179" s="76"/>
      <c r="J179" s="76"/>
      <c r="K179" s="78"/>
      <c r="L179" s="79"/>
      <c r="M179" s="70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</row>
    <row r="180" spans="1:53" s="232" customFormat="1" ht="25.5" x14ac:dyDescent="0.2">
      <c r="A180" s="221" t="s">
        <v>4</v>
      </c>
      <c r="B180" s="222" t="s">
        <v>252</v>
      </c>
      <c r="C180" s="223" t="s">
        <v>14</v>
      </c>
      <c r="D180" s="224" t="s">
        <v>53</v>
      </c>
      <c r="E180" s="225">
        <v>111</v>
      </c>
      <c r="F180" s="223" t="s">
        <v>219</v>
      </c>
      <c r="G180" s="226">
        <v>38.25</v>
      </c>
      <c r="H180" s="223">
        <v>30</v>
      </c>
      <c r="I180" s="227">
        <v>2027</v>
      </c>
      <c r="J180" s="228"/>
      <c r="K180" s="229">
        <v>141.52500000000001</v>
      </c>
      <c r="L180" s="230">
        <v>3255.0749999999998</v>
      </c>
      <c r="M180" s="231">
        <v>0</v>
      </c>
      <c r="N180" s="231">
        <v>0</v>
      </c>
      <c r="O180" s="231">
        <v>0</v>
      </c>
      <c r="P180" s="231">
        <v>0</v>
      </c>
      <c r="Q180" s="231">
        <v>0</v>
      </c>
      <c r="R180" s="231">
        <v>0</v>
      </c>
      <c r="S180" s="231">
        <v>0</v>
      </c>
      <c r="T180" s="231">
        <v>4245.7500000000009</v>
      </c>
      <c r="U180" s="231">
        <v>0</v>
      </c>
      <c r="V180" s="231">
        <v>0</v>
      </c>
      <c r="W180" s="231">
        <v>0</v>
      </c>
      <c r="X180" s="231">
        <v>0</v>
      </c>
      <c r="Y180" s="231">
        <v>0</v>
      </c>
      <c r="Z180" s="231">
        <v>0</v>
      </c>
      <c r="AA180" s="231">
        <v>0</v>
      </c>
      <c r="AB180" s="231">
        <v>0</v>
      </c>
      <c r="AC180" s="231">
        <v>0</v>
      </c>
      <c r="AD180" s="231">
        <v>0</v>
      </c>
      <c r="AE180" s="231">
        <v>0</v>
      </c>
      <c r="AF180" s="231">
        <v>0</v>
      </c>
      <c r="AG180" s="231">
        <v>0</v>
      </c>
      <c r="AH180" s="231">
        <v>0</v>
      </c>
      <c r="AI180" s="231">
        <v>0</v>
      </c>
      <c r="AJ180" s="231">
        <v>0</v>
      </c>
      <c r="AK180" s="231">
        <v>0</v>
      </c>
      <c r="AL180" s="231">
        <v>0</v>
      </c>
      <c r="AM180" s="231">
        <v>0</v>
      </c>
      <c r="AN180" s="231">
        <v>0</v>
      </c>
      <c r="AO180" s="231">
        <v>0</v>
      </c>
      <c r="AP180" s="231">
        <v>0</v>
      </c>
      <c r="AQ180" s="231">
        <v>0</v>
      </c>
      <c r="AR180" s="231">
        <v>0</v>
      </c>
      <c r="AS180" s="231">
        <v>0</v>
      </c>
      <c r="AT180" s="231">
        <v>0</v>
      </c>
      <c r="AU180" s="231">
        <v>0</v>
      </c>
      <c r="AV180" s="231">
        <v>0</v>
      </c>
      <c r="AW180" s="231">
        <v>0</v>
      </c>
      <c r="AX180" s="231">
        <v>4245.7500000000009</v>
      </c>
      <c r="AY180" s="231">
        <v>0</v>
      </c>
      <c r="AZ180" s="231">
        <v>0</v>
      </c>
    </row>
    <row r="181" spans="1:53" s="292" customFormat="1" x14ac:dyDescent="0.2">
      <c r="A181" s="72" t="s">
        <v>4</v>
      </c>
      <c r="B181" s="63" t="s">
        <v>249</v>
      </c>
      <c r="C181" s="64" t="s">
        <v>16</v>
      </c>
      <c r="D181" s="60" t="s">
        <v>53</v>
      </c>
      <c r="E181" s="65">
        <v>1</v>
      </c>
      <c r="F181" s="223" t="s">
        <v>88</v>
      </c>
      <c r="G181" s="257">
        <v>3500</v>
      </c>
      <c r="H181" s="64">
        <v>30</v>
      </c>
      <c r="I181" s="66">
        <v>2021</v>
      </c>
      <c r="J181" s="67"/>
      <c r="K181" s="68">
        <v>116.66666666666667</v>
      </c>
      <c r="L181" s="69">
        <v>3383.3333333333335</v>
      </c>
      <c r="M181" s="70">
        <v>0</v>
      </c>
      <c r="N181" s="70">
        <v>3500</v>
      </c>
      <c r="O181" s="70">
        <v>0</v>
      </c>
      <c r="P181" s="70">
        <v>0</v>
      </c>
      <c r="Q181" s="70">
        <v>0</v>
      </c>
      <c r="R181" s="70">
        <v>0</v>
      </c>
      <c r="S181" s="70">
        <v>0</v>
      </c>
      <c r="T181" s="70">
        <v>0</v>
      </c>
      <c r="U181" s="70">
        <v>0</v>
      </c>
      <c r="V181" s="70">
        <v>0</v>
      </c>
      <c r="W181" s="70">
        <v>0</v>
      </c>
      <c r="X181" s="70">
        <v>0</v>
      </c>
      <c r="Y181" s="70">
        <v>0</v>
      </c>
      <c r="Z181" s="70">
        <v>0</v>
      </c>
      <c r="AA181" s="70">
        <v>0</v>
      </c>
      <c r="AB181" s="70">
        <v>0</v>
      </c>
      <c r="AC181" s="70">
        <v>0</v>
      </c>
      <c r="AD181" s="70">
        <v>0</v>
      </c>
      <c r="AE181" s="70">
        <v>0</v>
      </c>
      <c r="AF181" s="70">
        <v>0</v>
      </c>
      <c r="AG181" s="70">
        <v>0</v>
      </c>
      <c r="AH181" s="70">
        <v>0</v>
      </c>
      <c r="AI181" s="70">
        <v>0</v>
      </c>
      <c r="AJ181" s="70">
        <v>0</v>
      </c>
      <c r="AK181" s="70">
        <v>0</v>
      </c>
      <c r="AL181" s="70">
        <v>0</v>
      </c>
      <c r="AM181" s="70">
        <v>0</v>
      </c>
      <c r="AN181" s="70">
        <v>0</v>
      </c>
      <c r="AO181" s="70">
        <v>0</v>
      </c>
      <c r="AP181" s="70">
        <v>0</v>
      </c>
      <c r="AQ181" s="70">
        <v>0</v>
      </c>
      <c r="AR181" s="70">
        <v>3500.0000000000018</v>
      </c>
      <c r="AS181" s="70">
        <v>0</v>
      </c>
      <c r="AT181" s="70">
        <v>0</v>
      </c>
      <c r="AU181" s="70">
        <v>0</v>
      </c>
      <c r="AV181" s="70">
        <v>0</v>
      </c>
      <c r="AW181" s="70">
        <v>0</v>
      </c>
      <c r="AX181" s="70">
        <v>0</v>
      </c>
      <c r="AY181" s="70">
        <v>0</v>
      </c>
      <c r="AZ181" s="70">
        <v>0</v>
      </c>
    </row>
    <row r="182" spans="1:53" s="292" customFormat="1" x14ac:dyDescent="0.2">
      <c r="A182" s="72"/>
      <c r="B182" s="237" t="s">
        <v>206</v>
      </c>
      <c r="C182" s="74" t="s">
        <v>16</v>
      </c>
      <c r="D182" s="75" t="s">
        <v>53</v>
      </c>
      <c r="E182" s="76"/>
      <c r="F182" s="76"/>
      <c r="G182" s="77"/>
      <c r="H182" s="76"/>
      <c r="I182" s="76"/>
      <c r="J182" s="76"/>
      <c r="K182" s="78"/>
      <c r="L182" s="79"/>
      <c r="M182" s="70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</row>
    <row r="183" spans="1:53" s="241" customFormat="1" x14ac:dyDescent="0.2">
      <c r="A183" s="72" t="s">
        <v>4</v>
      </c>
      <c r="B183" s="63" t="s">
        <v>250</v>
      </c>
      <c r="C183" s="64" t="s">
        <v>14</v>
      </c>
      <c r="D183" s="60" t="s">
        <v>53</v>
      </c>
      <c r="E183" s="65">
        <v>19</v>
      </c>
      <c r="F183" s="64" t="s">
        <v>160</v>
      </c>
      <c r="G183" s="226">
        <v>276.25</v>
      </c>
      <c r="H183" s="64">
        <v>30</v>
      </c>
      <c r="I183" s="66">
        <v>2027</v>
      </c>
      <c r="J183" s="67"/>
      <c r="K183" s="68">
        <v>174.95833333333334</v>
      </c>
      <c r="L183" s="69">
        <v>4024.0416666666665</v>
      </c>
      <c r="M183" s="70">
        <v>0</v>
      </c>
      <c r="N183" s="70">
        <v>0</v>
      </c>
      <c r="O183" s="70">
        <v>0</v>
      </c>
      <c r="P183" s="70">
        <v>0</v>
      </c>
      <c r="Q183" s="70">
        <v>0</v>
      </c>
      <c r="R183" s="70">
        <v>0</v>
      </c>
      <c r="S183" s="70">
        <v>0</v>
      </c>
      <c r="T183" s="70">
        <v>5248.7500000000009</v>
      </c>
      <c r="U183" s="70">
        <v>0</v>
      </c>
      <c r="V183" s="70">
        <v>0</v>
      </c>
      <c r="W183" s="70">
        <v>0</v>
      </c>
      <c r="X183" s="70">
        <v>0</v>
      </c>
      <c r="Y183" s="70">
        <v>0</v>
      </c>
      <c r="Z183" s="70">
        <v>0</v>
      </c>
      <c r="AA183" s="70">
        <v>0</v>
      </c>
      <c r="AB183" s="70">
        <v>0</v>
      </c>
      <c r="AC183" s="70">
        <v>0</v>
      </c>
      <c r="AD183" s="70">
        <v>0</v>
      </c>
      <c r="AE183" s="70">
        <v>0</v>
      </c>
      <c r="AF183" s="70">
        <v>0</v>
      </c>
      <c r="AG183" s="70">
        <v>0</v>
      </c>
      <c r="AH183" s="70">
        <v>0</v>
      </c>
      <c r="AI183" s="70">
        <v>0</v>
      </c>
      <c r="AJ183" s="70">
        <v>0</v>
      </c>
      <c r="AK183" s="70">
        <v>0</v>
      </c>
      <c r="AL183" s="70">
        <v>0</v>
      </c>
      <c r="AM183" s="70">
        <v>0</v>
      </c>
      <c r="AN183" s="70">
        <v>0</v>
      </c>
      <c r="AO183" s="70">
        <v>0</v>
      </c>
      <c r="AP183" s="70">
        <v>0</v>
      </c>
      <c r="AQ183" s="70">
        <v>0</v>
      </c>
      <c r="AR183" s="70">
        <v>0</v>
      </c>
      <c r="AS183" s="70">
        <v>0</v>
      </c>
      <c r="AT183" s="70">
        <v>0</v>
      </c>
      <c r="AU183" s="70">
        <v>0</v>
      </c>
      <c r="AV183" s="70">
        <v>0</v>
      </c>
      <c r="AW183" s="70">
        <v>0</v>
      </c>
      <c r="AX183" s="70">
        <v>5248.7500000000009</v>
      </c>
      <c r="AY183" s="70">
        <v>0</v>
      </c>
      <c r="AZ183" s="70">
        <v>0</v>
      </c>
    </row>
    <row r="184" spans="1:53" s="135" customFormat="1" x14ac:dyDescent="0.2">
      <c r="A184" s="140"/>
      <c r="B184" s="141"/>
      <c r="C184" s="142" t="s">
        <v>23</v>
      </c>
      <c r="D184" s="143" t="s">
        <v>23</v>
      </c>
      <c r="E184" s="144"/>
      <c r="F184" s="144"/>
      <c r="G184" s="145"/>
      <c r="H184" s="144"/>
      <c r="I184" s="144"/>
      <c r="J184" s="146"/>
      <c r="K184" s="147"/>
      <c r="L184" s="147"/>
      <c r="M184" s="148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39"/>
    </row>
    <row r="185" spans="1:53" s="158" customFormat="1" ht="38.25" customHeight="1" x14ac:dyDescent="0.2">
      <c r="A185" s="149">
        <v>44</v>
      </c>
      <c r="B185" s="150" t="s">
        <v>26</v>
      </c>
      <c r="C185" s="151" t="s">
        <v>23</v>
      </c>
      <c r="D185" s="152" t="s">
        <v>23</v>
      </c>
      <c r="E185" s="153"/>
      <c r="F185" s="153"/>
      <c r="G185" s="154"/>
      <c r="H185" s="153"/>
      <c r="I185" s="153"/>
      <c r="J185" s="153"/>
      <c r="K185" s="155"/>
      <c r="L185" s="155"/>
      <c r="M185" s="156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N185" s="155"/>
      <c r="AO185" s="155"/>
      <c r="AP185" s="155"/>
      <c r="AQ185" s="155"/>
      <c r="AR185" s="155"/>
      <c r="AS185" s="155"/>
      <c r="AT185" s="155"/>
      <c r="AU185" s="155"/>
      <c r="AV185" s="155"/>
      <c r="AW185" s="155"/>
      <c r="AX185" s="155"/>
      <c r="AY185" s="155"/>
      <c r="AZ185" s="155"/>
      <c r="BA185" s="157"/>
    </row>
    <row r="186" spans="1:53" s="239" customFormat="1" x14ac:dyDescent="0.2">
      <c r="A186" s="72"/>
      <c r="B186" s="281" t="s">
        <v>85</v>
      </c>
      <c r="C186" s="74" t="s">
        <v>23</v>
      </c>
      <c r="D186" s="75" t="s">
        <v>23</v>
      </c>
      <c r="E186" s="76"/>
      <c r="F186" s="76"/>
      <c r="G186" s="77"/>
      <c r="H186" s="76"/>
      <c r="I186" s="76"/>
      <c r="J186" s="76"/>
      <c r="K186" s="78"/>
      <c r="L186" s="79"/>
      <c r="M186" s="70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</row>
    <row r="187" spans="1:53" s="239" customFormat="1" x14ac:dyDescent="0.2">
      <c r="A187" s="72" t="s">
        <v>4</v>
      </c>
      <c r="B187" s="63" t="s">
        <v>253</v>
      </c>
      <c r="C187" s="64" t="s">
        <v>16</v>
      </c>
      <c r="D187" s="60" t="s">
        <v>53</v>
      </c>
      <c r="E187" s="65">
        <v>34</v>
      </c>
      <c r="F187" s="64" t="s">
        <v>219</v>
      </c>
      <c r="G187" s="226">
        <v>51</v>
      </c>
      <c r="H187" s="64">
        <v>30</v>
      </c>
      <c r="I187" s="66">
        <v>2012</v>
      </c>
      <c r="J187" s="67"/>
      <c r="K187" s="68">
        <v>57.8</v>
      </c>
      <c r="L187" s="69">
        <v>462.4</v>
      </c>
      <c r="M187" s="70">
        <v>0</v>
      </c>
      <c r="N187" s="70">
        <v>0</v>
      </c>
      <c r="O187" s="70">
        <v>0</v>
      </c>
      <c r="P187" s="70">
        <v>0</v>
      </c>
      <c r="Q187" s="70">
        <v>0</v>
      </c>
      <c r="R187" s="70">
        <v>0</v>
      </c>
      <c r="S187" s="70">
        <v>0</v>
      </c>
      <c r="T187" s="70">
        <v>0</v>
      </c>
      <c r="U187" s="70">
        <v>0</v>
      </c>
      <c r="V187" s="70">
        <v>0</v>
      </c>
      <c r="W187" s="70">
        <v>0</v>
      </c>
      <c r="X187" s="70">
        <v>0</v>
      </c>
      <c r="Y187" s="70">
        <v>0</v>
      </c>
      <c r="Z187" s="70">
        <v>0</v>
      </c>
      <c r="AA187" s="70">
        <v>0</v>
      </c>
      <c r="AB187" s="70">
        <v>0</v>
      </c>
      <c r="AC187" s="70">
        <v>0</v>
      </c>
      <c r="AD187" s="70">
        <v>0</v>
      </c>
      <c r="AE187" s="70">
        <v>0</v>
      </c>
      <c r="AF187" s="70">
        <v>0</v>
      </c>
      <c r="AG187" s="70">
        <v>0</v>
      </c>
      <c r="AH187" s="70">
        <v>0</v>
      </c>
      <c r="AI187" s="70">
        <v>1734.0000000000007</v>
      </c>
      <c r="AJ187" s="70">
        <v>0</v>
      </c>
      <c r="AK187" s="70">
        <v>0</v>
      </c>
      <c r="AL187" s="70">
        <v>0</v>
      </c>
      <c r="AM187" s="70">
        <v>0</v>
      </c>
      <c r="AN187" s="70">
        <v>0</v>
      </c>
      <c r="AO187" s="70">
        <v>0</v>
      </c>
      <c r="AP187" s="70">
        <v>0</v>
      </c>
      <c r="AQ187" s="70">
        <v>0</v>
      </c>
      <c r="AR187" s="70">
        <v>0</v>
      </c>
      <c r="AS187" s="70">
        <v>0</v>
      </c>
      <c r="AT187" s="70">
        <v>0</v>
      </c>
      <c r="AU187" s="70">
        <v>0</v>
      </c>
      <c r="AV187" s="70">
        <v>0</v>
      </c>
      <c r="AW187" s="70">
        <v>0</v>
      </c>
      <c r="AX187" s="70">
        <v>0</v>
      </c>
      <c r="AY187" s="70">
        <v>0</v>
      </c>
      <c r="AZ187" s="70">
        <v>0</v>
      </c>
    </row>
    <row r="188" spans="1:53" s="241" customFormat="1" x14ac:dyDescent="0.2">
      <c r="A188" s="72"/>
      <c r="B188" s="237" t="s">
        <v>106</v>
      </c>
      <c r="C188" s="74" t="s">
        <v>16</v>
      </c>
      <c r="D188" s="75" t="s">
        <v>53</v>
      </c>
      <c r="E188" s="76"/>
      <c r="F188" s="76"/>
      <c r="G188" s="77"/>
      <c r="H188" s="76"/>
      <c r="I188" s="76"/>
      <c r="J188" s="76"/>
      <c r="K188" s="78"/>
      <c r="L188" s="79"/>
      <c r="M188" s="70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</row>
    <row r="189" spans="1:53" s="239" customFormat="1" x14ac:dyDescent="0.2">
      <c r="A189" s="72" t="s">
        <v>4</v>
      </c>
      <c r="B189" s="63" t="s">
        <v>253</v>
      </c>
      <c r="C189" s="64" t="s">
        <v>16</v>
      </c>
      <c r="D189" s="60" t="s">
        <v>53</v>
      </c>
      <c r="E189" s="65">
        <v>128</v>
      </c>
      <c r="F189" s="64" t="s">
        <v>219</v>
      </c>
      <c r="G189" s="226">
        <v>51</v>
      </c>
      <c r="H189" s="64">
        <v>30</v>
      </c>
      <c r="I189" s="66">
        <v>2027</v>
      </c>
      <c r="J189" s="67"/>
      <c r="K189" s="68">
        <v>217.6</v>
      </c>
      <c r="L189" s="69">
        <v>5004.7999999999993</v>
      </c>
      <c r="M189" s="70">
        <v>0</v>
      </c>
      <c r="N189" s="70">
        <v>0</v>
      </c>
      <c r="O189" s="70">
        <v>0</v>
      </c>
      <c r="P189" s="70">
        <v>0</v>
      </c>
      <c r="Q189" s="70">
        <v>0</v>
      </c>
      <c r="R189" s="70">
        <v>0</v>
      </c>
      <c r="S189" s="70">
        <v>0</v>
      </c>
      <c r="T189" s="70">
        <v>6528.0000000000009</v>
      </c>
      <c r="U189" s="70">
        <v>0</v>
      </c>
      <c r="V189" s="70">
        <v>0</v>
      </c>
      <c r="W189" s="70">
        <v>0</v>
      </c>
      <c r="X189" s="70">
        <v>0</v>
      </c>
      <c r="Y189" s="70">
        <v>0</v>
      </c>
      <c r="Z189" s="70">
        <v>0</v>
      </c>
      <c r="AA189" s="70">
        <v>0</v>
      </c>
      <c r="AB189" s="70">
        <v>0</v>
      </c>
      <c r="AC189" s="70">
        <v>0</v>
      </c>
      <c r="AD189" s="70">
        <v>0</v>
      </c>
      <c r="AE189" s="70">
        <v>0</v>
      </c>
      <c r="AF189" s="70">
        <v>0</v>
      </c>
      <c r="AG189" s="70">
        <v>0</v>
      </c>
      <c r="AH189" s="70">
        <v>0</v>
      </c>
      <c r="AI189" s="70">
        <v>0</v>
      </c>
      <c r="AJ189" s="70">
        <v>0</v>
      </c>
      <c r="AK189" s="70">
        <v>0</v>
      </c>
      <c r="AL189" s="70">
        <v>0</v>
      </c>
      <c r="AM189" s="70">
        <v>0</v>
      </c>
      <c r="AN189" s="70">
        <v>0</v>
      </c>
      <c r="AO189" s="70">
        <v>0</v>
      </c>
      <c r="AP189" s="70">
        <v>0</v>
      </c>
      <c r="AQ189" s="70">
        <v>0</v>
      </c>
      <c r="AR189" s="70">
        <v>0</v>
      </c>
      <c r="AS189" s="70">
        <v>0</v>
      </c>
      <c r="AT189" s="70">
        <v>0</v>
      </c>
      <c r="AU189" s="70">
        <v>0</v>
      </c>
      <c r="AV189" s="70">
        <v>0</v>
      </c>
      <c r="AW189" s="70">
        <v>0</v>
      </c>
      <c r="AX189" s="70">
        <v>6528.0000000000018</v>
      </c>
      <c r="AY189" s="70">
        <v>0</v>
      </c>
      <c r="AZ189" s="70">
        <v>0</v>
      </c>
    </row>
    <row r="190" spans="1:53" s="241" customFormat="1" x14ac:dyDescent="0.2">
      <c r="A190" s="72"/>
      <c r="B190" s="237" t="s">
        <v>105</v>
      </c>
      <c r="C190" s="74" t="s">
        <v>16</v>
      </c>
      <c r="D190" s="75" t="s">
        <v>53</v>
      </c>
      <c r="E190" s="76"/>
      <c r="F190" s="76"/>
      <c r="G190" s="77"/>
      <c r="H190" s="76"/>
      <c r="I190" s="76"/>
      <c r="J190" s="76"/>
      <c r="K190" s="78"/>
      <c r="L190" s="79"/>
      <c r="M190" s="70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</row>
    <row r="191" spans="1:53" s="239" customFormat="1" x14ac:dyDescent="0.2">
      <c r="A191" s="72" t="s">
        <v>4</v>
      </c>
      <c r="B191" s="63" t="s">
        <v>254</v>
      </c>
      <c r="C191" s="64" t="s">
        <v>16</v>
      </c>
      <c r="D191" s="60" t="s">
        <v>53</v>
      </c>
      <c r="E191" s="65">
        <v>88</v>
      </c>
      <c r="F191" s="64" t="s">
        <v>219</v>
      </c>
      <c r="G191" s="226">
        <v>51</v>
      </c>
      <c r="H191" s="64">
        <v>30</v>
      </c>
      <c r="I191" s="66">
        <v>2012</v>
      </c>
      <c r="J191" s="67"/>
      <c r="K191" s="68">
        <v>149.6</v>
      </c>
      <c r="L191" s="69">
        <v>1196.8</v>
      </c>
      <c r="M191" s="70">
        <v>0</v>
      </c>
      <c r="N191" s="70">
        <v>0</v>
      </c>
      <c r="O191" s="70">
        <v>0</v>
      </c>
      <c r="P191" s="70">
        <v>0</v>
      </c>
      <c r="Q191" s="70">
        <v>0</v>
      </c>
      <c r="R191" s="70">
        <v>0</v>
      </c>
      <c r="S191" s="70">
        <v>0</v>
      </c>
      <c r="T191" s="70">
        <v>0</v>
      </c>
      <c r="U191" s="70">
        <v>0</v>
      </c>
      <c r="V191" s="70">
        <v>0</v>
      </c>
      <c r="W191" s="70">
        <v>0</v>
      </c>
      <c r="X191" s="70">
        <v>0</v>
      </c>
      <c r="Y191" s="70">
        <v>0</v>
      </c>
      <c r="Z191" s="70">
        <v>0</v>
      </c>
      <c r="AA191" s="70">
        <v>0</v>
      </c>
      <c r="AB191" s="70">
        <v>0</v>
      </c>
      <c r="AC191" s="70">
        <v>0</v>
      </c>
      <c r="AD191" s="70">
        <v>0</v>
      </c>
      <c r="AE191" s="70">
        <v>0</v>
      </c>
      <c r="AF191" s="70">
        <v>0</v>
      </c>
      <c r="AG191" s="70">
        <v>0</v>
      </c>
      <c r="AH191" s="70">
        <v>0</v>
      </c>
      <c r="AI191" s="70">
        <v>4488.0000000000018</v>
      </c>
      <c r="AJ191" s="70">
        <v>0</v>
      </c>
      <c r="AK191" s="70">
        <v>0</v>
      </c>
      <c r="AL191" s="70">
        <v>0</v>
      </c>
      <c r="AM191" s="70">
        <v>0</v>
      </c>
      <c r="AN191" s="70">
        <v>0</v>
      </c>
      <c r="AO191" s="70">
        <v>0</v>
      </c>
      <c r="AP191" s="70">
        <v>0</v>
      </c>
      <c r="AQ191" s="70">
        <v>0</v>
      </c>
      <c r="AR191" s="70">
        <v>0</v>
      </c>
      <c r="AS191" s="70">
        <v>0</v>
      </c>
      <c r="AT191" s="70">
        <v>0</v>
      </c>
      <c r="AU191" s="70">
        <v>0</v>
      </c>
      <c r="AV191" s="70">
        <v>0</v>
      </c>
      <c r="AW191" s="70">
        <v>0</v>
      </c>
      <c r="AX191" s="70">
        <v>0</v>
      </c>
      <c r="AY191" s="70">
        <v>0</v>
      </c>
      <c r="AZ191" s="70">
        <v>0</v>
      </c>
    </row>
    <row r="192" spans="1:53" s="241" customFormat="1" x14ac:dyDescent="0.2">
      <c r="A192" s="72"/>
      <c r="B192" s="237" t="s">
        <v>106</v>
      </c>
      <c r="C192" s="74" t="s">
        <v>16</v>
      </c>
      <c r="D192" s="75" t="s">
        <v>53</v>
      </c>
      <c r="E192" s="76"/>
      <c r="F192" s="76"/>
      <c r="G192" s="77"/>
      <c r="H192" s="76"/>
      <c r="I192" s="76"/>
      <c r="J192" s="76"/>
      <c r="K192" s="78"/>
      <c r="L192" s="79"/>
      <c r="M192" s="70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</row>
    <row r="193" spans="1:52" s="239" customFormat="1" x14ac:dyDescent="0.2">
      <c r="A193" s="72" t="s">
        <v>4</v>
      </c>
      <c r="B193" s="63" t="s">
        <v>254</v>
      </c>
      <c r="C193" s="64" t="s">
        <v>16</v>
      </c>
      <c r="D193" s="60" t="s">
        <v>53</v>
      </c>
      <c r="E193" s="65">
        <v>20</v>
      </c>
      <c r="F193" s="64" t="s">
        <v>219</v>
      </c>
      <c r="G193" s="226">
        <v>51</v>
      </c>
      <c r="H193" s="64">
        <v>30</v>
      </c>
      <c r="I193" s="66">
        <v>2027</v>
      </c>
      <c r="J193" s="67"/>
      <c r="K193" s="68">
        <v>34</v>
      </c>
      <c r="L193" s="69">
        <v>781.99999999999989</v>
      </c>
      <c r="M193" s="70">
        <v>0</v>
      </c>
      <c r="N193" s="70">
        <v>0</v>
      </c>
      <c r="O193" s="70">
        <v>0</v>
      </c>
      <c r="P193" s="70">
        <v>0</v>
      </c>
      <c r="Q193" s="70">
        <v>0</v>
      </c>
      <c r="R193" s="70">
        <v>0</v>
      </c>
      <c r="S193" s="70">
        <v>0</v>
      </c>
      <c r="T193" s="70">
        <v>1020.0000000000001</v>
      </c>
      <c r="U193" s="70">
        <v>0</v>
      </c>
      <c r="V193" s="70">
        <v>0</v>
      </c>
      <c r="W193" s="70">
        <v>0</v>
      </c>
      <c r="X193" s="70">
        <v>0</v>
      </c>
      <c r="Y193" s="70">
        <v>0</v>
      </c>
      <c r="Z193" s="70">
        <v>0</v>
      </c>
      <c r="AA193" s="70">
        <v>0</v>
      </c>
      <c r="AB193" s="70">
        <v>0</v>
      </c>
      <c r="AC193" s="70">
        <v>0</v>
      </c>
      <c r="AD193" s="70">
        <v>0</v>
      </c>
      <c r="AE193" s="70">
        <v>0</v>
      </c>
      <c r="AF193" s="70">
        <v>0</v>
      </c>
      <c r="AG193" s="70">
        <v>0</v>
      </c>
      <c r="AH193" s="70">
        <v>0</v>
      </c>
      <c r="AI193" s="70">
        <v>0</v>
      </c>
      <c r="AJ193" s="70">
        <v>0</v>
      </c>
      <c r="AK193" s="70">
        <v>0</v>
      </c>
      <c r="AL193" s="70">
        <v>0</v>
      </c>
      <c r="AM193" s="70">
        <v>0</v>
      </c>
      <c r="AN193" s="70">
        <v>0</v>
      </c>
      <c r="AO193" s="70">
        <v>0</v>
      </c>
      <c r="AP193" s="70">
        <v>0</v>
      </c>
      <c r="AQ193" s="70">
        <v>0</v>
      </c>
      <c r="AR193" s="70">
        <v>0</v>
      </c>
      <c r="AS193" s="70">
        <v>0</v>
      </c>
      <c r="AT193" s="70">
        <v>0</v>
      </c>
      <c r="AU193" s="70">
        <v>0</v>
      </c>
      <c r="AV193" s="70">
        <v>0</v>
      </c>
      <c r="AW193" s="70">
        <v>0</v>
      </c>
      <c r="AX193" s="70">
        <v>1020.0000000000005</v>
      </c>
      <c r="AY193" s="70">
        <v>0</v>
      </c>
      <c r="AZ193" s="70">
        <v>0</v>
      </c>
    </row>
    <row r="194" spans="1:52" s="241" customFormat="1" x14ac:dyDescent="0.2">
      <c r="A194" s="72"/>
      <c r="B194" s="237" t="s">
        <v>105</v>
      </c>
      <c r="C194" s="74" t="s">
        <v>16</v>
      </c>
      <c r="D194" s="75" t="s">
        <v>53</v>
      </c>
      <c r="E194" s="76"/>
      <c r="F194" s="76"/>
      <c r="G194" s="77"/>
      <c r="H194" s="76"/>
      <c r="I194" s="76"/>
      <c r="J194" s="76"/>
      <c r="K194" s="78"/>
      <c r="L194" s="79"/>
      <c r="M194" s="70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</row>
    <row r="195" spans="1:52" s="239" customFormat="1" x14ac:dyDescent="0.2">
      <c r="A195" s="72"/>
      <c r="B195" s="73"/>
      <c r="C195" s="74" t="s">
        <v>23</v>
      </c>
      <c r="D195" s="75" t="s">
        <v>23</v>
      </c>
      <c r="E195" s="76"/>
      <c r="F195" s="76"/>
      <c r="G195" s="77"/>
      <c r="H195" s="76"/>
      <c r="I195" s="76"/>
      <c r="J195" s="76"/>
      <c r="K195" s="78"/>
      <c r="L195" s="79"/>
      <c r="M195" s="70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</row>
    <row r="196" spans="1:52" s="239" customFormat="1" x14ac:dyDescent="0.2">
      <c r="A196" s="72"/>
      <c r="B196" s="281" t="s">
        <v>89</v>
      </c>
      <c r="C196" s="74" t="s">
        <v>23</v>
      </c>
      <c r="D196" s="75" t="s">
        <v>23</v>
      </c>
      <c r="E196" s="76"/>
      <c r="F196" s="76"/>
      <c r="G196" s="77"/>
      <c r="H196" s="76"/>
      <c r="I196" s="76"/>
      <c r="J196" s="76"/>
      <c r="K196" s="78"/>
      <c r="L196" s="79"/>
      <c r="M196" s="70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</row>
    <row r="197" spans="1:52" s="239" customFormat="1" x14ac:dyDescent="0.2">
      <c r="A197" s="72" t="s">
        <v>4</v>
      </c>
      <c r="B197" s="63" t="s">
        <v>253</v>
      </c>
      <c r="C197" s="64" t="s">
        <v>16</v>
      </c>
      <c r="D197" s="60" t="s">
        <v>53</v>
      </c>
      <c r="E197" s="65">
        <v>300</v>
      </c>
      <c r="F197" s="64" t="s">
        <v>219</v>
      </c>
      <c r="G197" s="226">
        <v>51</v>
      </c>
      <c r="H197" s="64">
        <v>30</v>
      </c>
      <c r="I197" s="66">
        <v>2027</v>
      </c>
      <c r="J197" s="67"/>
      <c r="K197" s="68">
        <v>510</v>
      </c>
      <c r="L197" s="69">
        <v>11730</v>
      </c>
      <c r="M197" s="70">
        <v>0</v>
      </c>
      <c r="N197" s="70">
        <v>0</v>
      </c>
      <c r="O197" s="70">
        <v>0</v>
      </c>
      <c r="P197" s="70">
        <v>0</v>
      </c>
      <c r="Q197" s="70">
        <v>0</v>
      </c>
      <c r="R197" s="70">
        <v>0</v>
      </c>
      <c r="S197" s="70">
        <v>0</v>
      </c>
      <c r="T197" s="70">
        <v>15300.000000000002</v>
      </c>
      <c r="U197" s="70">
        <v>0</v>
      </c>
      <c r="V197" s="70">
        <v>0</v>
      </c>
      <c r="W197" s="70">
        <v>0</v>
      </c>
      <c r="X197" s="70">
        <v>0</v>
      </c>
      <c r="Y197" s="70">
        <v>0</v>
      </c>
      <c r="Z197" s="70">
        <v>0</v>
      </c>
      <c r="AA197" s="70">
        <v>0</v>
      </c>
      <c r="AB197" s="70">
        <v>0</v>
      </c>
      <c r="AC197" s="70">
        <v>0</v>
      </c>
      <c r="AD197" s="70">
        <v>0</v>
      </c>
      <c r="AE197" s="70">
        <v>0</v>
      </c>
      <c r="AF197" s="70">
        <v>0</v>
      </c>
      <c r="AG197" s="70">
        <v>0</v>
      </c>
      <c r="AH197" s="70">
        <v>0</v>
      </c>
      <c r="AI197" s="70">
        <v>0</v>
      </c>
      <c r="AJ197" s="70">
        <v>0</v>
      </c>
      <c r="AK197" s="70">
        <v>0</v>
      </c>
      <c r="AL197" s="70">
        <v>0</v>
      </c>
      <c r="AM197" s="70">
        <v>0</v>
      </c>
      <c r="AN197" s="70">
        <v>0</v>
      </c>
      <c r="AO197" s="70">
        <v>0</v>
      </c>
      <c r="AP197" s="70">
        <v>0</v>
      </c>
      <c r="AQ197" s="70">
        <v>0</v>
      </c>
      <c r="AR197" s="70">
        <v>0</v>
      </c>
      <c r="AS197" s="70">
        <v>0</v>
      </c>
      <c r="AT197" s="70">
        <v>0</v>
      </c>
      <c r="AU197" s="70">
        <v>0</v>
      </c>
      <c r="AV197" s="70">
        <v>0</v>
      </c>
      <c r="AW197" s="70">
        <v>0</v>
      </c>
      <c r="AX197" s="70">
        <v>15300.000000000004</v>
      </c>
      <c r="AY197" s="70">
        <v>0</v>
      </c>
      <c r="AZ197" s="70">
        <v>0</v>
      </c>
    </row>
    <row r="198" spans="1:52" s="232" customFormat="1" x14ac:dyDescent="0.2">
      <c r="A198" s="221" t="s">
        <v>4</v>
      </c>
      <c r="B198" s="222" t="s">
        <v>255</v>
      </c>
      <c r="C198" s="223" t="s">
        <v>16</v>
      </c>
      <c r="D198" s="224" t="s">
        <v>53</v>
      </c>
      <c r="E198" s="225">
        <v>1340</v>
      </c>
      <c r="F198" s="223" t="s">
        <v>219</v>
      </c>
      <c r="G198" s="235">
        <v>100</v>
      </c>
      <c r="H198" s="223">
        <v>30</v>
      </c>
      <c r="I198" s="227">
        <v>2027</v>
      </c>
      <c r="J198" s="228"/>
      <c r="K198" s="229">
        <v>4466.666666666667</v>
      </c>
      <c r="L198" s="230">
        <v>102733.33333333333</v>
      </c>
      <c r="M198" s="231">
        <v>0</v>
      </c>
      <c r="N198" s="231">
        <v>0</v>
      </c>
      <c r="O198" s="231">
        <v>0</v>
      </c>
      <c r="P198" s="231">
        <v>0</v>
      </c>
      <c r="Q198" s="231">
        <v>0</v>
      </c>
      <c r="R198" s="231">
        <v>0</v>
      </c>
      <c r="S198" s="231">
        <v>0</v>
      </c>
      <c r="T198" s="231">
        <v>134000</v>
      </c>
      <c r="U198" s="231">
        <v>0</v>
      </c>
      <c r="V198" s="231">
        <v>0</v>
      </c>
      <c r="W198" s="231">
        <v>0</v>
      </c>
      <c r="X198" s="231">
        <v>0</v>
      </c>
      <c r="Y198" s="231">
        <v>0</v>
      </c>
      <c r="Z198" s="231">
        <v>0</v>
      </c>
      <c r="AA198" s="231">
        <v>0</v>
      </c>
      <c r="AB198" s="231">
        <v>0</v>
      </c>
      <c r="AC198" s="231">
        <v>0</v>
      </c>
      <c r="AD198" s="231">
        <v>0</v>
      </c>
      <c r="AE198" s="231">
        <v>0</v>
      </c>
      <c r="AF198" s="231">
        <v>0</v>
      </c>
      <c r="AG198" s="231">
        <v>0</v>
      </c>
      <c r="AH198" s="231">
        <v>0</v>
      </c>
      <c r="AI198" s="231">
        <v>0</v>
      </c>
      <c r="AJ198" s="231">
        <v>0</v>
      </c>
      <c r="AK198" s="231">
        <v>0</v>
      </c>
      <c r="AL198" s="231">
        <v>0</v>
      </c>
      <c r="AM198" s="231">
        <v>0</v>
      </c>
      <c r="AN198" s="231">
        <v>0</v>
      </c>
      <c r="AO198" s="231">
        <v>0</v>
      </c>
      <c r="AP198" s="231">
        <v>0</v>
      </c>
      <c r="AQ198" s="231">
        <v>0</v>
      </c>
      <c r="AR198" s="231">
        <v>0</v>
      </c>
      <c r="AS198" s="231">
        <v>0</v>
      </c>
      <c r="AT198" s="231">
        <v>0</v>
      </c>
      <c r="AU198" s="231">
        <v>0</v>
      </c>
      <c r="AV198" s="231">
        <v>0</v>
      </c>
      <c r="AW198" s="231">
        <v>0</v>
      </c>
      <c r="AX198" s="231">
        <v>134000.00000000006</v>
      </c>
      <c r="AY198" s="231">
        <v>0</v>
      </c>
      <c r="AZ198" s="231">
        <v>0</v>
      </c>
    </row>
    <row r="199" spans="1:52" s="239" customFormat="1" x14ac:dyDescent="0.2">
      <c r="A199" s="72" t="s">
        <v>4</v>
      </c>
      <c r="B199" s="63" t="s">
        <v>254</v>
      </c>
      <c r="C199" s="64" t="s">
        <v>16</v>
      </c>
      <c r="D199" s="60" t="s">
        <v>53</v>
      </c>
      <c r="E199" s="65">
        <v>17</v>
      </c>
      <c r="F199" s="64" t="s">
        <v>219</v>
      </c>
      <c r="G199" s="226">
        <v>51</v>
      </c>
      <c r="H199" s="64">
        <v>30</v>
      </c>
      <c r="I199" s="66">
        <v>2027</v>
      </c>
      <c r="J199" s="67"/>
      <c r="K199" s="68">
        <v>28.9</v>
      </c>
      <c r="L199" s="69">
        <v>664.69999999999993</v>
      </c>
      <c r="M199" s="70">
        <v>0</v>
      </c>
      <c r="N199" s="70">
        <v>0</v>
      </c>
      <c r="O199" s="70">
        <v>0</v>
      </c>
      <c r="P199" s="70">
        <v>0</v>
      </c>
      <c r="Q199" s="70">
        <v>0</v>
      </c>
      <c r="R199" s="70">
        <v>0</v>
      </c>
      <c r="S199" s="70">
        <v>0</v>
      </c>
      <c r="T199" s="70">
        <v>867.00000000000011</v>
      </c>
      <c r="U199" s="70">
        <v>0</v>
      </c>
      <c r="V199" s="70">
        <v>0</v>
      </c>
      <c r="W199" s="70">
        <v>0</v>
      </c>
      <c r="X199" s="70">
        <v>0</v>
      </c>
      <c r="Y199" s="70">
        <v>0</v>
      </c>
      <c r="Z199" s="70">
        <v>0</v>
      </c>
      <c r="AA199" s="70">
        <v>0</v>
      </c>
      <c r="AB199" s="70">
        <v>0</v>
      </c>
      <c r="AC199" s="70">
        <v>0</v>
      </c>
      <c r="AD199" s="70">
        <v>0</v>
      </c>
      <c r="AE199" s="70">
        <v>0</v>
      </c>
      <c r="AF199" s="70">
        <v>0</v>
      </c>
      <c r="AG199" s="70">
        <v>0</v>
      </c>
      <c r="AH199" s="70">
        <v>0</v>
      </c>
      <c r="AI199" s="70">
        <v>0</v>
      </c>
      <c r="AJ199" s="70">
        <v>0</v>
      </c>
      <c r="AK199" s="70">
        <v>0</v>
      </c>
      <c r="AL199" s="70">
        <v>0</v>
      </c>
      <c r="AM199" s="70">
        <v>0</v>
      </c>
      <c r="AN199" s="70">
        <v>0</v>
      </c>
      <c r="AO199" s="70">
        <v>0</v>
      </c>
      <c r="AP199" s="70">
        <v>0</v>
      </c>
      <c r="AQ199" s="70">
        <v>0</v>
      </c>
      <c r="AR199" s="70">
        <v>0</v>
      </c>
      <c r="AS199" s="70">
        <v>0</v>
      </c>
      <c r="AT199" s="70">
        <v>0</v>
      </c>
      <c r="AU199" s="70">
        <v>0</v>
      </c>
      <c r="AV199" s="70">
        <v>0</v>
      </c>
      <c r="AW199" s="70">
        <v>0</v>
      </c>
      <c r="AX199" s="70">
        <v>867.00000000000023</v>
      </c>
      <c r="AY199" s="70">
        <v>0</v>
      </c>
      <c r="AZ199" s="70">
        <v>0</v>
      </c>
    </row>
    <row r="200" spans="1:52" s="239" customFormat="1" x14ac:dyDescent="0.2">
      <c r="A200" s="72"/>
      <c r="B200" s="73"/>
      <c r="C200" s="74" t="s">
        <v>23</v>
      </c>
      <c r="D200" s="75" t="s">
        <v>23</v>
      </c>
      <c r="E200" s="76"/>
      <c r="F200" s="76"/>
      <c r="G200" s="77"/>
      <c r="H200" s="76"/>
      <c r="I200" s="76"/>
      <c r="J200" s="76"/>
      <c r="K200" s="78"/>
      <c r="L200" s="79"/>
      <c r="M200" s="70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</row>
    <row r="201" spans="1:52" s="239" customFormat="1" x14ac:dyDescent="0.2">
      <c r="A201" s="72"/>
      <c r="B201" s="281" t="s">
        <v>86</v>
      </c>
      <c r="C201" s="74" t="s">
        <v>23</v>
      </c>
      <c r="D201" s="75" t="s">
        <v>23</v>
      </c>
      <c r="E201" s="76"/>
      <c r="F201" s="76"/>
      <c r="G201" s="77"/>
      <c r="H201" s="76"/>
      <c r="I201" s="76"/>
      <c r="J201" s="76"/>
      <c r="K201" s="78"/>
      <c r="L201" s="79"/>
      <c r="M201" s="70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</row>
    <row r="202" spans="1:52" s="239" customFormat="1" x14ac:dyDescent="0.2">
      <c r="A202" s="72" t="s">
        <v>4</v>
      </c>
      <c r="B202" s="63" t="s">
        <v>253</v>
      </c>
      <c r="C202" s="64" t="s">
        <v>16</v>
      </c>
      <c r="D202" s="60" t="s">
        <v>53</v>
      </c>
      <c r="E202" s="65">
        <v>504</v>
      </c>
      <c r="F202" s="64" t="s">
        <v>219</v>
      </c>
      <c r="G202" s="226">
        <v>51</v>
      </c>
      <c r="H202" s="64">
        <v>30</v>
      </c>
      <c r="I202" s="66">
        <v>2027</v>
      </c>
      <c r="J202" s="67"/>
      <c r="K202" s="68">
        <v>856.8</v>
      </c>
      <c r="L202" s="69">
        <v>19706.399999999998</v>
      </c>
      <c r="M202" s="70">
        <v>0</v>
      </c>
      <c r="N202" s="70">
        <v>0</v>
      </c>
      <c r="O202" s="70">
        <v>0</v>
      </c>
      <c r="P202" s="70">
        <v>0</v>
      </c>
      <c r="Q202" s="70">
        <v>0</v>
      </c>
      <c r="R202" s="70">
        <v>0</v>
      </c>
      <c r="S202" s="70">
        <v>0</v>
      </c>
      <c r="T202" s="70">
        <v>25704.000000000004</v>
      </c>
      <c r="U202" s="70">
        <v>0</v>
      </c>
      <c r="V202" s="70">
        <v>0</v>
      </c>
      <c r="W202" s="70">
        <v>0</v>
      </c>
      <c r="X202" s="70">
        <v>0</v>
      </c>
      <c r="Y202" s="70">
        <v>0</v>
      </c>
      <c r="Z202" s="70">
        <v>0</v>
      </c>
      <c r="AA202" s="70">
        <v>0</v>
      </c>
      <c r="AB202" s="70">
        <v>0</v>
      </c>
      <c r="AC202" s="70">
        <v>0</v>
      </c>
      <c r="AD202" s="70">
        <v>0</v>
      </c>
      <c r="AE202" s="70">
        <v>0</v>
      </c>
      <c r="AF202" s="70">
        <v>0</v>
      </c>
      <c r="AG202" s="70">
        <v>0</v>
      </c>
      <c r="AH202" s="70">
        <v>0</v>
      </c>
      <c r="AI202" s="70">
        <v>0</v>
      </c>
      <c r="AJ202" s="70">
        <v>0</v>
      </c>
      <c r="AK202" s="70">
        <v>0</v>
      </c>
      <c r="AL202" s="70">
        <v>0</v>
      </c>
      <c r="AM202" s="70">
        <v>0</v>
      </c>
      <c r="AN202" s="70">
        <v>0</v>
      </c>
      <c r="AO202" s="70">
        <v>0</v>
      </c>
      <c r="AP202" s="70">
        <v>0</v>
      </c>
      <c r="AQ202" s="70">
        <v>0</v>
      </c>
      <c r="AR202" s="70">
        <v>0</v>
      </c>
      <c r="AS202" s="70">
        <v>0</v>
      </c>
      <c r="AT202" s="70">
        <v>0</v>
      </c>
      <c r="AU202" s="70">
        <v>0</v>
      </c>
      <c r="AV202" s="70">
        <v>0</v>
      </c>
      <c r="AW202" s="70">
        <v>0</v>
      </c>
      <c r="AX202" s="70">
        <v>25704.000000000007</v>
      </c>
      <c r="AY202" s="70">
        <v>0</v>
      </c>
      <c r="AZ202" s="70">
        <v>0</v>
      </c>
    </row>
    <row r="203" spans="1:52" s="239" customFormat="1" x14ac:dyDescent="0.2">
      <c r="A203" s="72" t="s">
        <v>4</v>
      </c>
      <c r="B203" s="63" t="s">
        <v>254</v>
      </c>
      <c r="C203" s="64" t="s">
        <v>16</v>
      </c>
      <c r="D203" s="60" t="s">
        <v>53</v>
      </c>
      <c r="E203" s="65">
        <v>18</v>
      </c>
      <c r="F203" s="64" t="s">
        <v>219</v>
      </c>
      <c r="G203" s="226">
        <v>51</v>
      </c>
      <c r="H203" s="64">
        <v>30</v>
      </c>
      <c r="I203" s="66">
        <v>2012</v>
      </c>
      <c r="J203" s="67"/>
      <c r="K203" s="68">
        <v>30.6</v>
      </c>
      <c r="L203" s="69">
        <v>244.79999999999998</v>
      </c>
      <c r="M203" s="70">
        <v>0</v>
      </c>
      <c r="N203" s="70">
        <v>0</v>
      </c>
      <c r="O203" s="70">
        <v>0</v>
      </c>
      <c r="P203" s="70">
        <v>0</v>
      </c>
      <c r="Q203" s="70">
        <v>0</v>
      </c>
      <c r="R203" s="70">
        <v>0</v>
      </c>
      <c r="S203" s="70">
        <v>0</v>
      </c>
      <c r="T203" s="70">
        <v>0</v>
      </c>
      <c r="U203" s="70">
        <v>0</v>
      </c>
      <c r="V203" s="70">
        <v>0</v>
      </c>
      <c r="W203" s="70">
        <v>0</v>
      </c>
      <c r="X203" s="70">
        <v>0</v>
      </c>
      <c r="Y203" s="70">
        <v>0</v>
      </c>
      <c r="Z203" s="70">
        <v>0</v>
      </c>
      <c r="AA203" s="70">
        <v>0</v>
      </c>
      <c r="AB203" s="70">
        <v>0</v>
      </c>
      <c r="AC203" s="70">
        <v>0</v>
      </c>
      <c r="AD203" s="70">
        <v>0</v>
      </c>
      <c r="AE203" s="70">
        <v>0</v>
      </c>
      <c r="AF203" s="70">
        <v>0</v>
      </c>
      <c r="AG203" s="70">
        <v>0</v>
      </c>
      <c r="AH203" s="70">
        <v>0</v>
      </c>
      <c r="AI203" s="70">
        <v>918.00000000000034</v>
      </c>
      <c r="AJ203" s="70">
        <v>0</v>
      </c>
      <c r="AK203" s="70">
        <v>0</v>
      </c>
      <c r="AL203" s="70">
        <v>0</v>
      </c>
      <c r="AM203" s="70">
        <v>0</v>
      </c>
      <c r="AN203" s="70">
        <v>0</v>
      </c>
      <c r="AO203" s="70">
        <v>0</v>
      </c>
      <c r="AP203" s="70">
        <v>0</v>
      </c>
      <c r="AQ203" s="70">
        <v>0</v>
      </c>
      <c r="AR203" s="70">
        <v>0</v>
      </c>
      <c r="AS203" s="70">
        <v>0</v>
      </c>
      <c r="AT203" s="70">
        <v>0</v>
      </c>
      <c r="AU203" s="70">
        <v>0</v>
      </c>
      <c r="AV203" s="70">
        <v>0</v>
      </c>
      <c r="AW203" s="70">
        <v>0</v>
      </c>
      <c r="AX203" s="70">
        <v>0</v>
      </c>
      <c r="AY203" s="70">
        <v>0</v>
      </c>
      <c r="AZ203" s="70">
        <v>0</v>
      </c>
    </row>
    <row r="204" spans="1:52" s="241" customFormat="1" x14ac:dyDescent="0.2">
      <c r="A204" s="72"/>
      <c r="B204" s="237" t="s">
        <v>127</v>
      </c>
      <c r="C204" s="74" t="s">
        <v>16</v>
      </c>
      <c r="D204" s="75" t="s">
        <v>53</v>
      </c>
      <c r="E204" s="76"/>
      <c r="F204" s="76"/>
      <c r="G204" s="77"/>
      <c r="H204" s="76"/>
      <c r="I204" s="76"/>
      <c r="J204" s="76"/>
      <c r="K204" s="78"/>
      <c r="L204" s="79"/>
      <c r="M204" s="70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</row>
    <row r="205" spans="1:52" s="239" customFormat="1" x14ac:dyDescent="0.2">
      <c r="A205" s="72" t="s">
        <v>4</v>
      </c>
      <c r="B205" s="63" t="s">
        <v>254</v>
      </c>
      <c r="C205" s="64" t="s">
        <v>16</v>
      </c>
      <c r="D205" s="60" t="s">
        <v>53</v>
      </c>
      <c r="E205" s="65">
        <v>80</v>
      </c>
      <c r="F205" s="64" t="s">
        <v>219</v>
      </c>
      <c r="G205" s="226">
        <v>51</v>
      </c>
      <c r="H205" s="64">
        <v>30</v>
      </c>
      <c r="I205" s="66">
        <v>2003</v>
      </c>
      <c r="J205" s="67"/>
      <c r="K205" s="68">
        <v>136</v>
      </c>
      <c r="L205" s="69">
        <v>2312</v>
      </c>
      <c r="M205" s="70">
        <v>0</v>
      </c>
      <c r="N205" s="70">
        <v>0</v>
      </c>
      <c r="O205" s="70">
        <v>0</v>
      </c>
      <c r="P205" s="70">
        <v>0</v>
      </c>
      <c r="Q205" s="70">
        <v>0</v>
      </c>
      <c r="R205" s="70">
        <v>0</v>
      </c>
      <c r="S205" s="70">
        <v>0</v>
      </c>
      <c r="T205" s="70">
        <v>0</v>
      </c>
      <c r="U205" s="70">
        <v>0</v>
      </c>
      <c r="V205" s="70">
        <v>0</v>
      </c>
      <c r="W205" s="70">
        <v>0</v>
      </c>
      <c r="X205" s="70">
        <v>0</v>
      </c>
      <c r="Y205" s="70">
        <v>0</v>
      </c>
      <c r="Z205" s="70">
        <v>4080.0000000000009</v>
      </c>
      <c r="AA205" s="70">
        <v>0</v>
      </c>
      <c r="AB205" s="70">
        <v>0</v>
      </c>
      <c r="AC205" s="70">
        <v>0</v>
      </c>
      <c r="AD205" s="70">
        <v>0</v>
      </c>
      <c r="AE205" s="70">
        <v>0</v>
      </c>
      <c r="AF205" s="70">
        <v>0</v>
      </c>
      <c r="AG205" s="70">
        <v>0</v>
      </c>
      <c r="AH205" s="70">
        <v>0</v>
      </c>
      <c r="AI205" s="70">
        <v>0</v>
      </c>
      <c r="AJ205" s="70">
        <v>0</v>
      </c>
      <c r="AK205" s="70">
        <v>0</v>
      </c>
      <c r="AL205" s="70">
        <v>0</v>
      </c>
      <c r="AM205" s="70">
        <v>0</v>
      </c>
      <c r="AN205" s="70">
        <v>0</v>
      </c>
      <c r="AO205" s="70">
        <v>0</v>
      </c>
      <c r="AP205" s="70">
        <v>0</v>
      </c>
      <c r="AQ205" s="70">
        <v>0</v>
      </c>
      <c r="AR205" s="70">
        <v>0</v>
      </c>
      <c r="AS205" s="70">
        <v>0</v>
      </c>
      <c r="AT205" s="70">
        <v>0</v>
      </c>
      <c r="AU205" s="70">
        <v>0</v>
      </c>
      <c r="AV205" s="70">
        <v>0</v>
      </c>
      <c r="AW205" s="70">
        <v>0</v>
      </c>
      <c r="AX205" s="70">
        <v>0</v>
      </c>
      <c r="AY205" s="70">
        <v>0</v>
      </c>
      <c r="AZ205" s="70">
        <v>0</v>
      </c>
    </row>
    <row r="206" spans="1:52" s="241" customFormat="1" x14ac:dyDescent="0.2">
      <c r="A206" s="72"/>
      <c r="B206" s="237" t="s">
        <v>128</v>
      </c>
      <c r="C206" s="74" t="s">
        <v>16</v>
      </c>
      <c r="D206" s="75" t="s">
        <v>53</v>
      </c>
      <c r="E206" s="76"/>
      <c r="F206" s="76"/>
      <c r="G206" s="77"/>
      <c r="H206" s="76"/>
      <c r="I206" s="76"/>
      <c r="J206" s="76"/>
      <c r="K206" s="78"/>
      <c r="L206" s="79"/>
      <c r="M206" s="70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</row>
    <row r="207" spans="1:52" s="239" customFormat="1" x14ac:dyDescent="0.2">
      <c r="A207" s="72"/>
      <c r="B207" s="73"/>
      <c r="C207" s="74" t="s">
        <v>23</v>
      </c>
      <c r="D207" s="75" t="s">
        <v>23</v>
      </c>
      <c r="E207" s="76"/>
      <c r="F207" s="76"/>
      <c r="G207" s="77"/>
      <c r="H207" s="76"/>
      <c r="I207" s="76"/>
      <c r="J207" s="76"/>
      <c r="K207" s="78"/>
      <c r="L207" s="79"/>
      <c r="M207" s="70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</row>
    <row r="208" spans="1:52" s="239" customFormat="1" x14ac:dyDescent="0.2">
      <c r="A208" s="72"/>
      <c r="B208" s="281" t="s">
        <v>84</v>
      </c>
      <c r="C208" s="74" t="s">
        <v>23</v>
      </c>
      <c r="D208" s="75" t="s">
        <v>23</v>
      </c>
      <c r="E208" s="76"/>
      <c r="F208" s="76"/>
      <c r="G208" s="77"/>
      <c r="H208" s="76"/>
      <c r="I208" s="76"/>
      <c r="J208" s="76"/>
      <c r="K208" s="78"/>
      <c r="L208" s="79"/>
      <c r="M208" s="70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</row>
    <row r="209" spans="1:53" s="239" customFormat="1" x14ac:dyDescent="0.2">
      <c r="A209" s="72" t="s">
        <v>4</v>
      </c>
      <c r="B209" s="63" t="s">
        <v>253</v>
      </c>
      <c r="C209" s="64" t="s">
        <v>16</v>
      </c>
      <c r="D209" s="60" t="s">
        <v>53</v>
      </c>
      <c r="E209" s="65">
        <v>157</v>
      </c>
      <c r="F209" s="64" t="s">
        <v>219</v>
      </c>
      <c r="G209" s="226">
        <v>51</v>
      </c>
      <c r="H209" s="64">
        <v>30</v>
      </c>
      <c r="I209" s="66">
        <v>2027</v>
      </c>
      <c r="J209" s="67"/>
      <c r="K209" s="68">
        <v>266.89999999999998</v>
      </c>
      <c r="L209" s="69">
        <v>6138.7</v>
      </c>
      <c r="M209" s="70">
        <v>0</v>
      </c>
      <c r="N209" s="70">
        <v>0</v>
      </c>
      <c r="O209" s="70">
        <v>0</v>
      </c>
      <c r="P209" s="70">
        <v>0</v>
      </c>
      <c r="Q209" s="70">
        <v>0</v>
      </c>
      <c r="R209" s="70">
        <v>0</v>
      </c>
      <c r="S209" s="70">
        <v>0</v>
      </c>
      <c r="T209" s="70">
        <v>8007.0000000000018</v>
      </c>
      <c r="U209" s="70">
        <v>0</v>
      </c>
      <c r="V209" s="70">
        <v>0</v>
      </c>
      <c r="W209" s="70">
        <v>0</v>
      </c>
      <c r="X209" s="70">
        <v>0</v>
      </c>
      <c r="Y209" s="70">
        <v>0</v>
      </c>
      <c r="Z209" s="70">
        <v>0</v>
      </c>
      <c r="AA209" s="70">
        <v>0</v>
      </c>
      <c r="AB209" s="70">
        <v>0</v>
      </c>
      <c r="AC209" s="70">
        <v>0</v>
      </c>
      <c r="AD209" s="70">
        <v>0</v>
      </c>
      <c r="AE209" s="70">
        <v>0</v>
      </c>
      <c r="AF209" s="70">
        <v>0</v>
      </c>
      <c r="AG209" s="70">
        <v>0</v>
      </c>
      <c r="AH209" s="70">
        <v>0</v>
      </c>
      <c r="AI209" s="70">
        <v>0</v>
      </c>
      <c r="AJ209" s="70">
        <v>0</v>
      </c>
      <c r="AK209" s="70">
        <v>0</v>
      </c>
      <c r="AL209" s="70">
        <v>0</v>
      </c>
      <c r="AM209" s="70">
        <v>0</v>
      </c>
      <c r="AN209" s="70">
        <v>0</v>
      </c>
      <c r="AO209" s="70">
        <v>0</v>
      </c>
      <c r="AP209" s="70">
        <v>0</v>
      </c>
      <c r="AQ209" s="70">
        <v>0</v>
      </c>
      <c r="AR209" s="70">
        <v>0</v>
      </c>
      <c r="AS209" s="70">
        <v>0</v>
      </c>
      <c r="AT209" s="70">
        <v>0</v>
      </c>
      <c r="AU209" s="70">
        <v>0</v>
      </c>
      <c r="AV209" s="70">
        <v>0</v>
      </c>
      <c r="AW209" s="70">
        <v>0</v>
      </c>
      <c r="AX209" s="70">
        <v>8007.0000000000027</v>
      </c>
      <c r="AY209" s="70">
        <v>0</v>
      </c>
      <c r="AZ209" s="70">
        <v>0</v>
      </c>
    </row>
    <row r="210" spans="1:53" s="278" customFormat="1" x14ac:dyDescent="0.2">
      <c r="A210" s="72"/>
      <c r="B210" s="237" t="s">
        <v>129</v>
      </c>
      <c r="C210" s="74" t="s">
        <v>16</v>
      </c>
      <c r="D210" s="75" t="s">
        <v>53</v>
      </c>
      <c r="E210" s="76"/>
      <c r="F210" s="76"/>
      <c r="G210" s="77"/>
      <c r="H210" s="76"/>
      <c r="I210" s="76"/>
      <c r="J210" s="76"/>
      <c r="K210" s="78"/>
      <c r="L210" s="79"/>
      <c r="M210" s="70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</row>
    <row r="211" spans="1:53" s="239" customFormat="1" x14ac:dyDescent="0.2">
      <c r="A211" s="72" t="s">
        <v>4</v>
      </c>
      <c r="B211" s="63" t="s">
        <v>254</v>
      </c>
      <c r="C211" s="64" t="s">
        <v>16</v>
      </c>
      <c r="D211" s="60" t="s">
        <v>53</v>
      </c>
      <c r="E211" s="65">
        <v>241</v>
      </c>
      <c r="F211" s="64" t="s">
        <v>219</v>
      </c>
      <c r="G211" s="226">
        <v>51</v>
      </c>
      <c r="H211" s="64">
        <v>30</v>
      </c>
      <c r="I211" s="66">
        <v>2027</v>
      </c>
      <c r="J211" s="67"/>
      <c r="K211" s="68">
        <v>409.7</v>
      </c>
      <c r="L211" s="69">
        <v>9423.0999999999985</v>
      </c>
      <c r="M211" s="70">
        <v>0</v>
      </c>
      <c r="N211" s="70">
        <v>0</v>
      </c>
      <c r="O211" s="70">
        <v>0</v>
      </c>
      <c r="P211" s="70">
        <v>0</v>
      </c>
      <c r="Q211" s="70">
        <v>0</v>
      </c>
      <c r="R211" s="70">
        <v>0</v>
      </c>
      <c r="S211" s="70">
        <v>0</v>
      </c>
      <c r="T211" s="70">
        <v>12291.000000000002</v>
      </c>
      <c r="U211" s="70">
        <v>0</v>
      </c>
      <c r="V211" s="70">
        <v>0</v>
      </c>
      <c r="W211" s="70">
        <v>0</v>
      </c>
      <c r="X211" s="70">
        <v>0</v>
      </c>
      <c r="Y211" s="70">
        <v>0</v>
      </c>
      <c r="Z211" s="70">
        <v>0</v>
      </c>
      <c r="AA211" s="70">
        <v>0</v>
      </c>
      <c r="AB211" s="70">
        <v>0</v>
      </c>
      <c r="AC211" s="70">
        <v>0</v>
      </c>
      <c r="AD211" s="70">
        <v>0</v>
      </c>
      <c r="AE211" s="70">
        <v>0</v>
      </c>
      <c r="AF211" s="70">
        <v>0</v>
      </c>
      <c r="AG211" s="70">
        <v>0</v>
      </c>
      <c r="AH211" s="70">
        <v>0</v>
      </c>
      <c r="AI211" s="70">
        <v>0</v>
      </c>
      <c r="AJ211" s="70">
        <v>0</v>
      </c>
      <c r="AK211" s="70">
        <v>0</v>
      </c>
      <c r="AL211" s="70">
        <v>0</v>
      </c>
      <c r="AM211" s="70">
        <v>0</v>
      </c>
      <c r="AN211" s="70">
        <v>0</v>
      </c>
      <c r="AO211" s="70">
        <v>0</v>
      </c>
      <c r="AP211" s="70">
        <v>0</v>
      </c>
      <c r="AQ211" s="70">
        <v>0</v>
      </c>
      <c r="AR211" s="70">
        <v>0</v>
      </c>
      <c r="AS211" s="70">
        <v>0</v>
      </c>
      <c r="AT211" s="70">
        <v>0</v>
      </c>
      <c r="AU211" s="70">
        <v>0</v>
      </c>
      <c r="AV211" s="70">
        <v>0</v>
      </c>
      <c r="AW211" s="70">
        <v>0</v>
      </c>
      <c r="AX211" s="70">
        <v>12291.000000000004</v>
      </c>
      <c r="AY211" s="70">
        <v>0</v>
      </c>
      <c r="AZ211" s="70">
        <v>0</v>
      </c>
    </row>
    <row r="212" spans="1:53" s="239" customFormat="1" x14ac:dyDescent="0.2">
      <c r="A212" s="72" t="s">
        <v>4</v>
      </c>
      <c r="B212" s="63" t="s">
        <v>256</v>
      </c>
      <c r="C212" s="64" t="s">
        <v>16</v>
      </c>
      <c r="D212" s="60" t="s">
        <v>53</v>
      </c>
      <c r="E212" s="65">
        <v>400</v>
      </c>
      <c r="F212" s="64" t="s">
        <v>219</v>
      </c>
      <c r="G212" s="226">
        <v>55.25</v>
      </c>
      <c r="H212" s="64">
        <v>30</v>
      </c>
      <c r="I212" s="66">
        <v>2027</v>
      </c>
      <c r="J212" s="67"/>
      <c r="K212" s="68">
        <v>736.66666666666663</v>
      </c>
      <c r="L212" s="69">
        <v>16943.333333333332</v>
      </c>
      <c r="M212" s="70">
        <v>0</v>
      </c>
      <c r="N212" s="70">
        <v>0</v>
      </c>
      <c r="O212" s="70">
        <v>0</v>
      </c>
      <c r="P212" s="70">
        <v>0</v>
      </c>
      <c r="Q212" s="70">
        <v>0</v>
      </c>
      <c r="R212" s="70">
        <v>0</v>
      </c>
      <c r="S212" s="70">
        <v>0</v>
      </c>
      <c r="T212" s="70">
        <v>22100.000000000004</v>
      </c>
      <c r="U212" s="70">
        <v>0</v>
      </c>
      <c r="V212" s="70">
        <v>0</v>
      </c>
      <c r="W212" s="70">
        <v>0</v>
      </c>
      <c r="X212" s="70">
        <v>0</v>
      </c>
      <c r="Y212" s="70">
        <v>0</v>
      </c>
      <c r="Z212" s="70">
        <v>0</v>
      </c>
      <c r="AA212" s="70">
        <v>0</v>
      </c>
      <c r="AB212" s="70">
        <v>0</v>
      </c>
      <c r="AC212" s="70">
        <v>0</v>
      </c>
      <c r="AD212" s="70">
        <v>0</v>
      </c>
      <c r="AE212" s="70">
        <v>0</v>
      </c>
      <c r="AF212" s="70">
        <v>0</v>
      </c>
      <c r="AG212" s="70">
        <v>0</v>
      </c>
      <c r="AH212" s="70">
        <v>0</v>
      </c>
      <c r="AI212" s="70">
        <v>0</v>
      </c>
      <c r="AJ212" s="70">
        <v>0</v>
      </c>
      <c r="AK212" s="70">
        <v>0</v>
      </c>
      <c r="AL212" s="70">
        <v>0</v>
      </c>
      <c r="AM212" s="70">
        <v>0</v>
      </c>
      <c r="AN212" s="70">
        <v>0</v>
      </c>
      <c r="AO212" s="70">
        <v>0</v>
      </c>
      <c r="AP212" s="70">
        <v>0</v>
      </c>
      <c r="AQ212" s="70">
        <v>0</v>
      </c>
      <c r="AR212" s="70">
        <v>0</v>
      </c>
      <c r="AS212" s="70">
        <v>0</v>
      </c>
      <c r="AT212" s="70">
        <v>0</v>
      </c>
      <c r="AU212" s="70">
        <v>0</v>
      </c>
      <c r="AV212" s="70">
        <v>0</v>
      </c>
      <c r="AW212" s="70">
        <v>0</v>
      </c>
      <c r="AX212" s="70">
        <v>22100.000000000004</v>
      </c>
      <c r="AY212" s="70">
        <v>0</v>
      </c>
      <c r="AZ212" s="70">
        <v>0</v>
      </c>
    </row>
    <row r="213" spans="1:53" s="135" customFormat="1" x14ac:dyDescent="0.2">
      <c r="A213" s="140"/>
      <c r="B213" s="141"/>
      <c r="C213" s="142" t="s">
        <v>23</v>
      </c>
      <c r="D213" s="143" t="s">
        <v>23</v>
      </c>
      <c r="E213" s="144"/>
      <c r="F213" s="144"/>
      <c r="G213" s="145"/>
      <c r="H213" s="144"/>
      <c r="I213" s="144"/>
      <c r="J213" s="146"/>
      <c r="K213" s="147"/>
      <c r="L213" s="147"/>
      <c r="M213" s="148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39"/>
    </row>
    <row r="214" spans="1:53" s="158" customFormat="1" ht="38.25" customHeight="1" x14ac:dyDescent="0.2">
      <c r="A214" s="149">
        <v>45</v>
      </c>
      <c r="B214" s="150" t="s">
        <v>44</v>
      </c>
      <c r="C214" s="151" t="s">
        <v>23</v>
      </c>
      <c r="D214" s="152" t="s">
        <v>23</v>
      </c>
      <c r="E214" s="153"/>
      <c r="F214" s="153"/>
      <c r="G214" s="154"/>
      <c r="H214" s="153"/>
      <c r="I214" s="153"/>
      <c r="J214" s="153"/>
      <c r="K214" s="155"/>
      <c r="L214" s="155"/>
      <c r="M214" s="156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7"/>
    </row>
    <row r="215" spans="1:53" s="135" customFormat="1" x14ac:dyDescent="0.2">
      <c r="A215" s="140"/>
      <c r="B215" s="141"/>
      <c r="C215" s="142" t="s">
        <v>23</v>
      </c>
      <c r="D215" s="143" t="s">
        <v>23</v>
      </c>
      <c r="E215" s="144"/>
      <c r="F215" s="144"/>
      <c r="G215" s="145"/>
      <c r="H215" s="144"/>
      <c r="I215" s="144"/>
      <c r="J215" s="146"/>
      <c r="K215" s="147"/>
      <c r="L215" s="147"/>
      <c r="M215" s="148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39"/>
    </row>
    <row r="216" spans="1:53" s="158" customFormat="1" ht="38.25" customHeight="1" x14ac:dyDescent="0.2">
      <c r="A216" s="149">
        <v>50</v>
      </c>
      <c r="B216" s="160" t="s">
        <v>34</v>
      </c>
      <c r="C216" s="151" t="s">
        <v>23</v>
      </c>
      <c r="D216" s="152" t="s">
        <v>23</v>
      </c>
      <c r="E216" s="157"/>
      <c r="F216" s="157"/>
      <c r="G216" s="161"/>
      <c r="H216" s="157"/>
      <c r="I216" s="157"/>
      <c r="J216" s="153"/>
      <c r="K216" s="155"/>
      <c r="L216" s="155"/>
      <c r="M216" s="156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7"/>
    </row>
    <row r="217" spans="1:53" s="135" customFormat="1" x14ac:dyDescent="0.2">
      <c r="A217" s="140"/>
      <c r="B217" s="141"/>
      <c r="C217" s="142" t="s">
        <v>23</v>
      </c>
      <c r="D217" s="143" t="s">
        <v>23</v>
      </c>
      <c r="E217" s="144"/>
      <c r="F217" s="144"/>
      <c r="G217" s="145"/>
      <c r="H217" s="144"/>
      <c r="I217" s="144"/>
      <c r="J217" s="146"/>
      <c r="K217" s="147"/>
      <c r="L217" s="147"/>
      <c r="M217" s="148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39"/>
    </row>
    <row r="218" spans="1:53" s="158" customFormat="1" ht="38.25" customHeight="1" x14ac:dyDescent="0.2">
      <c r="A218" s="149">
        <v>51</v>
      </c>
      <c r="B218" s="160" t="s">
        <v>38</v>
      </c>
      <c r="C218" s="151" t="s">
        <v>23</v>
      </c>
      <c r="D218" s="152" t="s">
        <v>23</v>
      </c>
      <c r="E218" s="157"/>
      <c r="F218" s="157"/>
      <c r="G218" s="161"/>
      <c r="H218" s="157"/>
      <c r="I218" s="157"/>
      <c r="J218" s="153"/>
      <c r="K218" s="155"/>
      <c r="L218" s="155"/>
      <c r="M218" s="156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7"/>
    </row>
    <row r="219" spans="1:53" s="236" customFormat="1" x14ac:dyDescent="0.2">
      <c r="A219" s="72"/>
      <c r="B219" s="281" t="s">
        <v>85</v>
      </c>
      <c r="C219" s="74" t="s">
        <v>23</v>
      </c>
      <c r="D219" s="75" t="s">
        <v>23</v>
      </c>
      <c r="E219" s="76"/>
      <c r="F219" s="76"/>
      <c r="G219" s="77"/>
      <c r="H219" s="76"/>
      <c r="I219" s="76"/>
      <c r="J219" s="76"/>
      <c r="K219" s="78"/>
      <c r="L219" s="79"/>
      <c r="M219" s="70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</row>
    <row r="220" spans="1:53" s="285" customFormat="1" x14ac:dyDescent="0.2">
      <c r="A220" s="72" t="s">
        <v>4</v>
      </c>
      <c r="B220" s="63" t="s">
        <v>257</v>
      </c>
      <c r="C220" s="64" t="s">
        <v>14</v>
      </c>
      <c r="D220" s="60" t="s">
        <v>53</v>
      </c>
      <c r="E220" s="65">
        <v>4</v>
      </c>
      <c r="F220" s="64" t="s">
        <v>160</v>
      </c>
      <c r="G220" s="226">
        <v>7862.5</v>
      </c>
      <c r="H220" s="64">
        <v>20</v>
      </c>
      <c r="I220" s="66">
        <v>2016</v>
      </c>
      <c r="J220" s="67"/>
      <c r="K220" s="68">
        <v>1572.5</v>
      </c>
      <c r="L220" s="69">
        <v>6290</v>
      </c>
      <c r="M220" s="70">
        <v>0</v>
      </c>
      <c r="N220" s="70">
        <v>0</v>
      </c>
      <c r="O220" s="70">
        <v>0</v>
      </c>
      <c r="P220" s="70">
        <v>0</v>
      </c>
      <c r="Q220" s="70">
        <v>0</v>
      </c>
      <c r="R220" s="70">
        <v>0</v>
      </c>
      <c r="S220" s="70">
        <v>0</v>
      </c>
      <c r="T220" s="70">
        <v>0</v>
      </c>
      <c r="U220" s="70">
        <v>0</v>
      </c>
      <c r="V220" s="70">
        <v>0</v>
      </c>
      <c r="W220" s="70">
        <v>0</v>
      </c>
      <c r="X220" s="70">
        <v>0</v>
      </c>
      <c r="Y220" s="70">
        <v>0</v>
      </c>
      <c r="Z220" s="70">
        <v>0</v>
      </c>
      <c r="AA220" s="70">
        <v>0</v>
      </c>
      <c r="AB220" s="70">
        <v>0</v>
      </c>
      <c r="AC220" s="70">
        <v>31450.000000000007</v>
      </c>
      <c r="AD220" s="70">
        <v>0</v>
      </c>
      <c r="AE220" s="70">
        <v>0</v>
      </c>
      <c r="AF220" s="70">
        <v>0</v>
      </c>
      <c r="AG220" s="70">
        <v>0</v>
      </c>
      <c r="AH220" s="70">
        <v>0</v>
      </c>
      <c r="AI220" s="70">
        <v>0</v>
      </c>
      <c r="AJ220" s="70">
        <v>0</v>
      </c>
      <c r="AK220" s="70">
        <v>0</v>
      </c>
      <c r="AL220" s="70">
        <v>0</v>
      </c>
      <c r="AM220" s="70">
        <v>0</v>
      </c>
      <c r="AN220" s="70">
        <v>0</v>
      </c>
      <c r="AO220" s="70">
        <v>0</v>
      </c>
      <c r="AP220" s="70">
        <v>0</v>
      </c>
      <c r="AQ220" s="70">
        <v>0</v>
      </c>
      <c r="AR220" s="70">
        <v>0</v>
      </c>
      <c r="AS220" s="70">
        <v>0</v>
      </c>
      <c r="AT220" s="70">
        <v>0</v>
      </c>
      <c r="AU220" s="70">
        <v>0</v>
      </c>
      <c r="AV220" s="70">
        <v>0</v>
      </c>
      <c r="AW220" s="70">
        <v>31450.000000000007</v>
      </c>
      <c r="AX220" s="70">
        <v>0</v>
      </c>
      <c r="AY220" s="70">
        <v>0</v>
      </c>
      <c r="AZ220" s="70">
        <v>0</v>
      </c>
    </row>
    <row r="221" spans="1:53" s="241" customFormat="1" ht="25.5" x14ac:dyDescent="0.2">
      <c r="A221" s="72"/>
      <c r="B221" s="237" t="s">
        <v>170</v>
      </c>
      <c r="C221" s="74" t="e">
        <v>#REF!</v>
      </c>
      <c r="D221" s="75" t="e">
        <v>#REF!</v>
      </c>
      <c r="E221" s="76"/>
      <c r="F221" s="76"/>
      <c r="G221" s="77"/>
      <c r="H221" s="76"/>
      <c r="I221" s="76"/>
      <c r="J221" s="76"/>
      <c r="K221" s="78"/>
      <c r="L221" s="79"/>
      <c r="M221" s="70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</row>
    <row r="222" spans="1:53" s="236" customFormat="1" x14ac:dyDescent="0.2">
      <c r="A222" s="72" t="s">
        <v>4</v>
      </c>
      <c r="B222" s="63" t="s">
        <v>258</v>
      </c>
      <c r="C222" s="64" t="s">
        <v>14</v>
      </c>
      <c r="D222" s="60" t="s">
        <v>53</v>
      </c>
      <c r="E222" s="65">
        <v>1</v>
      </c>
      <c r="F222" s="64" t="s">
        <v>160</v>
      </c>
      <c r="G222" s="235">
        <v>1700</v>
      </c>
      <c r="H222" s="64">
        <v>20</v>
      </c>
      <c r="I222" s="66">
        <v>2016</v>
      </c>
      <c r="J222" s="67"/>
      <c r="K222" s="68">
        <v>85</v>
      </c>
      <c r="L222" s="69">
        <v>340</v>
      </c>
      <c r="M222" s="70">
        <v>0</v>
      </c>
      <c r="N222" s="70">
        <v>0</v>
      </c>
      <c r="O222" s="70">
        <v>0</v>
      </c>
      <c r="P222" s="70">
        <v>0</v>
      </c>
      <c r="Q222" s="70">
        <v>0</v>
      </c>
      <c r="R222" s="70">
        <v>0</v>
      </c>
      <c r="S222" s="70">
        <v>0</v>
      </c>
      <c r="T222" s="70">
        <v>0</v>
      </c>
      <c r="U222" s="70">
        <v>0</v>
      </c>
      <c r="V222" s="70">
        <v>0</v>
      </c>
      <c r="W222" s="70">
        <v>0</v>
      </c>
      <c r="X222" s="70">
        <v>0</v>
      </c>
      <c r="Y222" s="70">
        <v>0</v>
      </c>
      <c r="Z222" s="70">
        <v>0</v>
      </c>
      <c r="AA222" s="70">
        <v>0</v>
      </c>
      <c r="AB222" s="70">
        <v>0</v>
      </c>
      <c r="AC222" s="70">
        <v>1700.0000000000005</v>
      </c>
      <c r="AD222" s="70">
        <v>0</v>
      </c>
      <c r="AE222" s="70">
        <v>0</v>
      </c>
      <c r="AF222" s="70">
        <v>0</v>
      </c>
      <c r="AG222" s="70">
        <v>0</v>
      </c>
      <c r="AH222" s="70">
        <v>0</v>
      </c>
      <c r="AI222" s="70">
        <v>0</v>
      </c>
      <c r="AJ222" s="70">
        <v>0</v>
      </c>
      <c r="AK222" s="70">
        <v>0</v>
      </c>
      <c r="AL222" s="70">
        <v>0</v>
      </c>
      <c r="AM222" s="70">
        <v>0</v>
      </c>
      <c r="AN222" s="70">
        <v>0</v>
      </c>
      <c r="AO222" s="70">
        <v>0</v>
      </c>
      <c r="AP222" s="70">
        <v>0</v>
      </c>
      <c r="AQ222" s="70">
        <v>0</v>
      </c>
      <c r="AR222" s="70">
        <v>0</v>
      </c>
      <c r="AS222" s="70">
        <v>0</v>
      </c>
      <c r="AT222" s="70">
        <v>0</v>
      </c>
      <c r="AU222" s="70">
        <v>0</v>
      </c>
      <c r="AV222" s="70">
        <v>0</v>
      </c>
      <c r="AW222" s="70">
        <v>1700.0000000000005</v>
      </c>
      <c r="AX222" s="70">
        <v>0</v>
      </c>
      <c r="AY222" s="70">
        <v>0</v>
      </c>
      <c r="AZ222" s="70">
        <v>0</v>
      </c>
    </row>
    <row r="223" spans="1:53" s="236" customFormat="1" ht="25.5" x14ac:dyDescent="0.2">
      <c r="A223" s="72" t="s">
        <v>4</v>
      </c>
      <c r="B223" s="63" t="s">
        <v>259</v>
      </c>
      <c r="C223" s="64" t="s">
        <v>15</v>
      </c>
      <c r="D223" s="60" t="s">
        <v>53</v>
      </c>
      <c r="E223" s="65">
        <v>1</v>
      </c>
      <c r="F223" s="64" t="s">
        <v>88</v>
      </c>
      <c r="G223" s="226">
        <v>382.5</v>
      </c>
      <c r="H223" s="64">
        <v>4</v>
      </c>
      <c r="I223" s="66">
        <v>2021</v>
      </c>
      <c r="J223" s="67"/>
      <c r="K223" s="68">
        <v>95.625</v>
      </c>
      <c r="L223" s="69">
        <v>286.875</v>
      </c>
      <c r="M223" s="70">
        <v>0</v>
      </c>
      <c r="N223" s="70">
        <v>382.5</v>
      </c>
      <c r="O223" s="70">
        <v>0</v>
      </c>
      <c r="P223" s="70">
        <v>0</v>
      </c>
      <c r="Q223" s="70">
        <v>0</v>
      </c>
      <c r="R223" s="70">
        <v>382.5</v>
      </c>
      <c r="S223" s="70">
        <v>0</v>
      </c>
      <c r="T223" s="70">
        <v>0</v>
      </c>
      <c r="U223" s="70">
        <v>0</v>
      </c>
      <c r="V223" s="70">
        <v>382.5</v>
      </c>
      <c r="W223" s="70">
        <v>0</v>
      </c>
      <c r="X223" s="70">
        <v>0</v>
      </c>
      <c r="Y223" s="70">
        <v>0</v>
      </c>
      <c r="Z223" s="70">
        <v>382.50000000000006</v>
      </c>
      <c r="AA223" s="70">
        <v>0</v>
      </c>
      <c r="AB223" s="70">
        <v>0</v>
      </c>
      <c r="AC223" s="70">
        <v>0</v>
      </c>
      <c r="AD223" s="70">
        <v>382.50000000000006</v>
      </c>
      <c r="AE223" s="70">
        <v>0</v>
      </c>
      <c r="AF223" s="70">
        <v>0</v>
      </c>
      <c r="AG223" s="70">
        <v>0</v>
      </c>
      <c r="AH223" s="70">
        <v>382.50000000000011</v>
      </c>
      <c r="AI223" s="70">
        <v>0</v>
      </c>
      <c r="AJ223" s="70">
        <v>0</v>
      </c>
      <c r="AK223" s="70">
        <v>0</v>
      </c>
      <c r="AL223" s="70">
        <v>382.50000000000017</v>
      </c>
      <c r="AM223" s="70">
        <v>0</v>
      </c>
      <c r="AN223" s="70">
        <v>0</v>
      </c>
      <c r="AO223" s="70">
        <v>0</v>
      </c>
      <c r="AP223" s="70">
        <v>382.50000000000011</v>
      </c>
      <c r="AQ223" s="70">
        <v>0</v>
      </c>
      <c r="AR223" s="70">
        <v>0</v>
      </c>
      <c r="AS223" s="70">
        <v>0</v>
      </c>
      <c r="AT223" s="70">
        <v>382.50000000000011</v>
      </c>
      <c r="AU223" s="70">
        <v>0</v>
      </c>
      <c r="AV223" s="70">
        <v>0</v>
      </c>
      <c r="AW223" s="70">
        <v>0</v>
      </c>
      <c r="AX223" s="70">
        <v>382.50000000000011</v>
      </c>
      <c r="AY223" s="70">
        <v>0</v>
      </c>
      <c r="AZ223" s="70">
        <v>0</v>
      </c>
    </row>
    <row r="224" spans="1:53" s="289" customFormat="1" x14ac:dyDescent="0.2">
      <c r="A224" s="72" t="s">
        <v>4</v>
      </c>
      <c r="B224" s="63" t="s">
        <v>260</v>
      </c>
      <c r="C224" s="64" t="s">
        <v>14</v>
      </c>
      <c r="D224" s="60" t="s">
        <v>53</v>
      </c>
      <c r="E224" s="65">
        <v>1</v>
      </c>
      <c r="F224" s="64" t="s">
        <v>88</v>
      </c>
      <c r="G224" s="235">
        <v>2500</v>
      </c>
      <c r="H224" s="64">
        <v>20</v>
      </c>
      <c r="I224" s="66">
        <v>2016</v>
      </c>
      <c r="J224" s="67"/>
      <c r="K224" s="68">
        <v>125</v>
      </c>
      <c r="L224" s="69">
        <v>500</v>
      </c>
      <c r="M224" s="70">
        <v>0</v>
      </c>
      <c r="N224" s="70">
        <v>0</v>
      </c>
      <c r="O224" s="70">
        <v>0</v>
      </c>
      <c r="P224" s="70">
        <v>0</v>
      </c>
      <c r="Q224" s="70">
        <v>0</v>
      </c>
      <c r="R224" s="70">
        <v>0</v>
      </c>
      <c r="S224" s="70">
        <v>0</v>
      </c>
      <c r="T224" s="70">
        <v>0</v>
      </c>
      <c r="U224" s="70">
        <v>0</v>
      </c>
      <c r="V224" s="70">
        <v>0</v>
      </c>
      <c r="W224" s="70">
        <v>0</v>
      </c>
      <c r="X224" s="70">
        <v>0</v>
      </c>
      <c r="Y224" s="70">
        <v>0</v>
      </c>
      <c r="Z224" s="70">
        <v>0</v>
      </c>
      <c r="AA224" s="70">
        <v>0</v>
      </c>
      <c r="AB224" s="70">
        <v>0</v>
      </c>
      <c r="AC224" s="70">
        <v>2500.0000000000005</v>
      </c>
      <c r="AD224" s="70">
        <v>0</v>
      </c>
      <c r="AE224" s="70">
        <v>0</v>
      </c>
      <c r="AF224" s="70">
        <v>0</v>
      </c>
      <c r="AG224" s="70">
        <v>0</v>
      </c>
      <c r="AH224" s="70">
        <v>0</v>
      </c>
      <c r="AI224" s="70">
        <v>0</v>
      </c>
      <c r="AJ224" s="70">
        <v>0</v>
      </c>
      <c r="AK224" s="70">
        <v>0</v>
      </c>
      <c r="AL224" s="70">
        <v>0</v>
      </c>
      <c r="AM224" s="70">
        <v>0</v>
      </c>
      <c r="AN224" s="70">
        <v>0</v>
      </c>
      <c r="AO224" s="70">
        <v>0</v>
      </c>
      <c r="AP224" s="70">
        <v>0</v>
      </c>
      <c r="AQ224" s="70">
        <v>0</v>
      </c>
      <c r="AR224" s="70">
        <v>0</v>
      </c>
      <c r="AS224" s="70">
        <v>0</v>
      </c>
      <c r="AT224" s="70">
        <v>0</v>
      </c>
      <c r="AU224" s="70">
        <v>0</v>
      </c>
      <c r="AV224" s="70">
        <v>0</v>
      </c>
      <c r="AW224" s="70">
        <v>2500.0000000000005</v>
      </c>
      <c r="AX224" s="70">
        <v>0</v>
      </c>
      <c r="AY224" s="70">
        <v>0</v>
      </c>
      <c r="AZ224" s="70">
        <v>0</v>
      </c>
    </row>
    <row r="225" spans="1:53" s="289" customFormat="1" x14ac:dyDescent="0.2">
      <c r="A225" s="72"/>
      <c r="B225" s="73" t="s">
        <v>196</v>
      </c>
      <c r="C225" s="74" t="s">
        <v>14</v>
      </c>
      <c r="D225" s="75" t="s">
        <v>53</v>
      </c>
      <c r="E225" s="76"/>
      <c r="F225" s="76"/>
      <c r="G225" s="77"/>
      <c r="H225" s="76"/>
      <c r="I225" s="76"/>
      <c r="J225" s="76"/>
      <c r="K225" s="78"/>
      <c r="L225" s="79"/>
      <c r="M225" s="70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</row>
    <row r="226" spans="1:53" s="135" customFormat="1" x14ac:dyDescent="0.2">
      <c r="A226" s="140"/>
      <c r="B226" s="141"/>
      <c r="C226" s="142" t="s">
        <v>23</v>
      </c>
      <c r="D226" s="143" t="s">
        <v>23</v>
      </c>
      <c r="E226" s="144"/>
      <c r="F226" s="144"/>
      <c r="G226" s="145"/>
      <c r="H226" s="144"/>
      <c r="I226" s="144"/>
      <c r="J226" s="146"/>
      <c r="K226" s="147"/>
      <c r="L226" s="147"/>
      <c r="M226" s="148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39"/>
    </row>
    <row r="227" spans="1:53" s="158" customFormat="1" ht="38.25" customHeight="1" x14ac:dyDescent="0.2">
      <c r="A227" s="149">
        <v>52</v>
      </c>
      <c r="B227" s="160" t="s">
        <v>64</v>
      </c>
      <c r="C227" s="151" t="s">
        <v>23</v>
      </c>
      <c r="D227" s="152" t="s">
        <v>23</v>
      </c>
      <c r="E227" s="157"/>
      <c r="F227" s="157"/>
      <c r="G227" s="161"/>
      <c r="H227" s="157"/>
      <c r="I227" s="157"/>
      <c r="J227" s="153"/>
      <c r="K227" s="155"/>
      <c r="L227" s="155"/>
      <c r="M227" s="156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7"/>
    </row>
    <row r="228" spans="1:53" s="236" customFormat="1" x14ac:dyDescent="0.2">
      <c r="A228" s="72"/>
      <c r="B228" s="281" t="s">
        <v>85</v>
      </c>
      <c r="C228" s="74" t="s">
        <v>23</v>
      </c>
      <c r="D228" s="75" t="s">
        <v>23</v>
      </c>
      <c r="E228" s="76"/>
      <c r="F228" s="76"/>
      <c r="G228" s="77"/>
      <c r="H228" s="76"/>
      <c r="I228" s="76"/>
      <c r="J228" s="76"/>
      <c r="K228" s="78"/>
      <c r="L228" s="79"/>
      <c r="M228" s="70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</row>
    <row r="229" spans="1:53" s="236" customFormat="1" ht="25.5" x14ac:dyDescent="0.2">
      <c r="A229" s="72" t="s">
        <v>4</v>
      </c>
      <c r="B229" s="63" t="s">
        <v>261</v>
      </c>
      <c r="C229" s="64" t="s">
        <v>16</v>
      </c>
      <c r="D229" s="60" t="s">
        <v>53</v>
      </c>
      <c r="E229" s="65">
        <v>1</v>
      </c>
      <c r="F229" s="64" t="s">
        <v>88</v>
      </c>
      <c r="G229" s="235">
        <v>21250</v>
      </c>
      <c r="H229" s="64">
        <v>30</v>
      </c>
      <c r="I229" s="66">
        <v>2004</v>
      </c>
      <c r="J229" s="67"/>
      <c r="K229" s="68">
        <v>708.33333333333337</v>
      </c>
      <c r="L229" s="69">
        <v>11333.333333333334</v>
      </c>
      <c r="M229" s="70">
        <v>0</v>
      </c>
      <c r="N229" s="70">
        <v>0</v>
      </c>
      <c r="O229" s="70">
        <v>0</v>
      </c>
      <c r="P229" s="70">
        <v>0</v>
      </c>
      <c r="Q229" s="70">
        <v>0</v>
      </c>
      <c r="R229" s="70">
        <v>0</v>
      </c>
      <c r="S229" s="70">
        <v>0</v>
      </c>
      <c r="T229" s="70">
        <v>0</v>
      </c>
      <c r="U229" s="70">
        <v>0</v>
      </c>
      <c r="V229" s="70">
        <v>0</v>
      </c>
      <c r="W229" s="70">
        <v>0</v>
      </c>
      <c r="X229" s="70">
        <v>0</v>
      </c>
      <c r="Y229" s="70">
        <v>0</v>
      </c>
      <c r="Z229" s="70">
        <v>0</v>
      </c>
      <c r="AA229" s="70">
        <v>21250</v>
      </c>
      <c r="AB229" s="70">
        <v>0</v>
      </c>
      <c r="AC229" s="70">
        <v>0</v>
      </c>
      <c r="AD229" s="70">
        <v>0</v>
      </c>
      <c r="AE229" s="70">
        <v>0</v>
      </c>
      <c r="AF229" s="70">
        <v>0</v>
      </c>
      <c r="AG229" s="70">
        <v>0</v>
      </c>
      <c r="AH229" s="70">
        <v>0</v>
      </c>
      <c r="AI229" s="70">
        <v>0</v>
      </c>
      <c r="AJ229" s="70">
        <v>0</v>
      </c>
      <c r="AK229" s="70">
        <v>0</v>
      </c>
      <c r="AL229" s="70">
        <v>0</v>
      </c>
      <c r="AM229" s="70">
        <v>0</v>
      </c>
      <c r="AN229" s="70">
        <v>0</v>
      </c>
      <c r="AO229" s="70">
        <v>0</v>
      </c>
      <c r="AP229" s="70">
        <v>0</v>
      </c>
      <c r="AQ229" s="70">
        <v>0</v>
      </c>
      <c r="AR229" s="70">
        <v>0</v>
      </c>
      <c r="AS229" s="70">
        <v>0</v>
      </c>
      <c r="AT229" s="70">
        <v>0</v>
      </c>
      <c r="AU229" s="70">
        <v>0</v>
      </c>
      <c r="AV229" s="70">
        <v>0</v>
      </c>
      <c r="AW229" s="70">
        <v>0</v>
      </c>
      <c r="AX229" s="70">
        <v>0</v>
      </c>
      <c r="AY229" s="70">
        <v>0</v>
      </c>
      <c r="AZ229" s="70">
        <v>0</v>
      </c>
    </row>
    <row r="230" spans="1:53" s="236" customFormat="1" x14ac:dyDescent="0.2">
      <c r="A230" s="72"/>
      <c r="B230" s="73"/>
      <c r="C230" s="74" t="s">
        <v>23</v>
      </c>
      <c r="D230" s="75" t="s">
        <v>23</v>
      </c>
      <c r="E230" s="76"/>
      <c r="F230" s="76"/>
      <c r="G230" s="77"/>
      <c r="H230" s="76"/>
      <c r="I230" s="76"/>
      <c r="J230" s="76"/>
      <c r="K230" s="78"/>
      <c r="L230" s="79"/>
      <c r="M230" s="70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</row>
    <row r="231" spans="1:53" s="236" customFormat="1" x14ac:dyDescent="0.2">
      <c r="A231" s="72"/>
      <c r="B231" s="281" t="s">
        <v>84</v>
      </c>
      <c r="C231" s="74" t="s">
        <v>23</v>
      </c>
      <c r="D231" s="75" t="s">
        <v>23</v>
      </c>
      <c r="E231" s="76"/>
      <c r="F231" s="76"/>
      <c r="G231" s="77"/>
      <c r="H231" s="76"/>
      <c r="I231" s="76"/>
      <c r="J231" s="76"/>
      <c r="K231" s="78"/>
      <c r="L231" s="79"/>
      <c r="M231" s="70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</row>
    <row r="232" spans="1:53" s="236" customFormat="1" x14ac:dyDescent="0.2">
      <c r="A232" s="72" t="s">
        <v>4</v>
      </c>
      <c r="B232" s="63" t="s">
        <v>262</v>
      </c>
      <c r="C232" s="64" t="s">
        <v>14</v>
      </c>
      <c r="D232" s="60" t="s">
        <v>53</v>
      </c>
      <c r="E232" s="65">
        <v>1</v>
      </c>
      <c r="F232" s="64" t="s">
        <v>160</v>
      </c>
      <c r="G232" s="235">
        <v>637.5</v>
      </c>
      <c r="H232" s="64">
        <v>15</v>
      </c>
      <c r="I232" s="66">
        <v>2014</v>
      </c>
      <c r="J232" s="67"/>
      <c r="K232" s="68">
        <v>42.5</v>
      </c>
      <c r="L232" s="69">
        <v>255</v>
      </c>
      <c r="M232" s="70">
        <v>0</v>
      </c>
      <c r="N232" s="70">
        <v>0</v>
      </c>
      <c r="O232" s="70">
        <v>0</v>
      </c>
      <c r="P232" s="70">
        <v>0</v>
      </c>
      <c r="Q232" s="70">
        <v>0</v>
      </c>
      <c r="R232" s="70">
        <v>0</v>
      </c>
      <c r="S232" s="70">
        <v>0</v>
      </c>
      <c r="T232" s="70">
        <v>0</v>
      </c>
      <c r="U232" s="70">
        <v>0</v>
      </c>
      <c r="V232" s="70">
        <v>637.5</v>
      </c>
      <c r="W232" s="70">
        <v>0</v>
      </c>
      <c r="X232" s="70">
        <v>0</v>
      </c>
      <c r="Y232" s="70">
        <v>0</v>
      </c>
      <c r="Z232" s="70">
        <v>0</v>
      </c>
      <c r="AA232" s="70">
        <v>0</v>
      </c>
      <c r="AB232" s="70">
        <v>0</v>
      </c>
      <c r="AC232" s="70">
        <v>0</v>
      </c>
      <c r="AD232" s="70">
        <v>0</v>
      </c>
      <c r="AE232" s="70">
        <v>0</v>
      </c>
      <c r="AF232" s="70">
        <v>0</v>
      </c>
      <c r="AG232" s="70">
        <v>0</v>
      </c>
      <c r="AH232" s="70">
        <v>0</v>
      </c>
      <c r="AI232" s="70">
        <v>0</v>
      </c>
      <c r="AJ232" s="70">
        <v>0</v>
      </c>
      <c r="AK232" s="70">
        <v>637.50000000000023</v>
      </c>
      <c r="AL232" s="70">
        <v>0</v>
      </c>
      <c r="AM232" s="70">
        <v>0</v>
      </c>
      <c r="AN232" s="70">
        <v>0</v>
      </c>
      <c r="AO232" s="70">
        <v>0</v>
      </c>
      <c r="AP232" s="70">
        <v>0</v>
      </c>
      <c r="AQ232" s="70">
        <v>0</v>
      </c>
      <c r="AR232" s="70">
        <v>0</v>
      </c>
      <c r="AS232" s="70">
        <v>0</v>
      </c>
      <c r="AT232" s="70">
        <v>0</v>
      </c>
      <c r="AU232" s="70">
        <v>0</v>
      </c>
      <c r="AV232" s="70">
        <v>0</v>
      </c>
      <c r="AW232" s="70">
        <v>0</v>
      </c>
      <c r="AX232" s="70">
        <v>0</v>
      </c>
      <c r="AY232" s="70">
        <v>0</v>
      </c>
      <c r="AZ232" s="70">
        <v>637.50000000000034</v>
      </c>
    </row>
    <row r="233" spans="1:53" s="135" customFormat="1" x14ac:dyDescent="0.2">
      <c r="A233" s="140"/>
      <c r="B233" s="141"/>
      <c r="C233" s="142" t="s">
        <v>23</v>
      </c>
      <c r="D233" s="143" t="s">
        <v>23</v>
      </c>
      <c r="E233" s="144"/>
      <c r="F233" s="144"/>
      <c r="G233" s="145"/>
      <c r="H233" s="144"/>
      <c r="I233" s="144"/>
      <c r="J233" s="146"/>
      <c r="K233" s="147"/>
      <c r="L233" s="147"/>
      <c r="M233" s="148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39"/>
    </row>
    <row r="234" spans="1:53" s="158" customFormat="1" ht="38.25" customHeight="1" x14ac:dyDescent="0.2">
      <c r="A234" s="149">
        <v>53</v>
      </c>
      <c r="B234" s="160" t="s">
        <v>27</v>
      </c>
      <c r="C234" s="151" t="s">
        <v>23</v>
      </c>
      <c r="D234" s="152" t="s">
        <v>23</v>
      </c>
      <c r="E234" s="157"/>
      <c r="F234" s="157"/>
      <c r="G234" s="161"/>
      <c r="H234" s="157"/>
      <c r="I234" s="157"/>
      <c r="J234" s="153"/>
      <c r="K234" s="155"/>
      <c r="L234" s="155"/>
      <c r="M234" s="156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7"/>
    </row>
    <row r="235" spans="1:53" s="236" customFormat="1" x14ac:dyDescent="0.2">
      <c r="A235" s="72"/>
      <c r="B235" s="281" t="s">
        <v>85</v>
      </c>
      <c r="C235" s="74" t="s">
        <v>23</v>
      </c>
      <c r="D235" s="75" t="s">
        <v>23</v>
      </c>
      <c r="E235" s="76"/>
      <c r="F235" s="76"/>
      <c r="G235" s="77"/>
      <c r="H235" s="76"/>
      <c r="I235" s="76"/>
      <c r="J235" s="76"/>
      <c r="K235" s="78"/>
      <c r="L235" s="79"/>
      <c r="M235" s="70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</row>
    <row r="236" spans="1:53" s="236" customFormat="1" ht="25.5" x14ac:dyDescent="0.2">
      <c r="A236" s="72" t="s">
        <v>4</v>
      </c>
      <c r="B236" s="63" t="s">
        <v>263</v>
      </c>
      <c r="C236" s="64" t="s">
        <v>16</v>
      </c>
      <c r="D236" s="60" t="s">
        <v>53</v>
      </c>
      <c r="E236" s="65">
        <v>1</v>
      </c>
      <c r="F236" s="64" t="s">
        <v>88</v>
      </c>
      <c r="G236" s="235">
        <v>1500</v>
      </c>
      <c r="H236" s="64">
        <v>1</v>
      </c>
      <c r="I236" s="66">
        <v>2014</v>
      </c>
      <c r="J236" s="67"/>
      <c r="K236" s="68">
        <v>1500</v>
      </c>
      <c r="L236" s="69">
        <v>1500</v>
      </c>
      <c r="M236" s="70">
        <v>1500</v>
      </c>
      <c r="N236" s="70">
        <v>1500</v>
      </c>
      <c r="O236" s="70">
        <v>1500</v>
      </c>
      <c r="P236" s="70">
        <v>1500.0000000000002</v>
      </c>
      <c r="Q236" s="70">
        <v>1500</v>
      </c>
      <c r="R236" s="70">
        <v>1500</v>
      </c>
      <c r="S236" s="70">
        <v>1500</v>
      </c>
      <c r="T236" s="70">
        <v>1500.0000000000002</v>
      </c>
      <c r="U236" s="70">
        <v>1500.0000000000002</v>
      </c>
      <c r="V236" s="70">
        <v>1500.0000000000002</v>
      </c>
      <c r="W236" s="70">
        <v>1500</v>
      </c>
      <c r="X236" s="70">
        <v>1500.0000000000005</v>
      </c>
      <c r="Y236" s="70">
        <v>1500.0000000000002</v>
      </c>
      <c r="Z236" s="70">
        <v>1500.0000000000005</v>
      </c>
      <c r="AA236" s="70">
        <v>1500</v>
      </c>
      <c r="AB236" s="70">
        <v>1500.0000000000005</v>
      </c>
      <c r="AC236" s="70">
        <v>1500.0000000000005</v>
      </c>
      <c r="AD236" s="70">
        <v>1500</v>
      </c>
      <c r="AE236" s="70">
        <v>1500.0000000000005</v>
      </c>
      <c r="AF236" s="70">
        <v>1500.0000000000005</v>
      </c>
      <c r="AG236" s="70">
        <v>1500.0000000000002</v>
      </c>
      <c r="AH236" s="70">
        <v>1500.0000000000002</v>
      </c>
      <c r="AI236" s="70">
        <v>1500.0000000000002</v>
      </c>
      <c r="AJ236" s="70">
        <v>1500.0000000000007</v>
      </c>
      <c r="AK236" s="70">
        <v>1500.0000000000005</v>
      </c>
      <c r="AL236" s="70">
        <v>1500.0000000000005</v>
      </c>
      <c r="AM236" s="70">
        <v>1500.0000000000005</v>
      </c>
      <c r="AN236" s="70">
        <v>1500.0000000000007</v>
      </c>
      <c r="AO236" s="70">
        <v>1500.0000000000005</v>
      </c>
      <c r="AP236" s="70">
        <v>1500.0000000000005</v>
      </c>
      <c r="AQ236" s="70">
        <v>1500.0000000000002</v>
      </c>
      <c r="AR236" s="70">
        <v>1500.0000000000007</v>
      </c>
      <c r="AS236" s="70">
        <v>1500.0000000000005</v>
      </c>
      <c r="AT236" s="70">
        <v>1500.0000000000005</v>
      </c>
      <c r="AU236" s="70">
        <v>1500.0000000000005</v>
      </c>
      <c r="AV236" s="70">
        <v>1500.0000000000009</v>
      </c>
      <c r="AW236" s="70">
        <v>1500.0000000000005</v>
      </c>
      <c r="AX236" s="70">
        <v>1500.0000000000005</v>
      </c>
      <c r="AY236" s="70">
        <v>1500.0000000000005</v>
      </c>
      <c r="AZ236" s="70">
        <v>1500.0000000000007</v>
      </c>
    </row>
    <row r="237" spans="1:53" s="278" customFormat="1" x14ac:dyDescent="0.2">
      <c r="A237" s="72"/>
      <c r="B237" s="237" t="s">
        <v>130</v>
      </c>
      <c r="C237" s="74" t="s">
        <v>16</v>
      </c>
      <c r="D237" s="75" t="s">
        <v>53</v>
      </c>
      <c r="E237" s="76"/>
      <c r="F237" s="76"/>
      <c r="G237" s="77"/>
      <c r="H237" s="76"/>
      <c r="I237" s="76"/>
      <c r="J237" s="76"/>
      <c r="K237" s="78"/>
      <c r="L237" s="79"/>
      <c r="M237" s="70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</row>
    <row r="238" spans="1:53" s="287" customFormat="1" x14ac:dyDescent="0.2">
      <c r="A238" s="72" t="s">
        <v>4</v>
      </c>
      <c r="B238" s="63" t="s">
        <v>264</v>
      </c>
      <c r="C238" s="64" t="s">
        <v>14</v>
      </c>
      <c r="D238" s="60" t="s">
        <v>53</v>
      </c>
      <c r="E238" s="65">
        <v>1</v>
      </c>
      <c r="F238" s="64" t="s">
        <v>160</v>
      </c>
      <c r="G238" s="226">
        <v>637.5</v>
      </c>
      <c r="H238" s="64">
        <v>15</v>
      </c>
      <c r="I238" s="66">
        <v>2007</v>
      </c>
      <c r="J238" s="67"/>
      <c r="K238" s="68">
        <v>42.5</v>
      </c>
      <c r="L238" s="69">
        <v>552.5</v>
      </c>
      <c r="M238" s="70">
        <v>0</v>
      </c>
      <c r="N238" s="70">
        <v>0</v>
      </c>
      <c r="O238" s="70">
        <v>637.5</v>
      </c>
      <c r="P238" s="70">
        <v>0</v>
      </c>
      <c r="Q238" s="70">
        <v>0</v>
      </c>
      <c r="R238" s="70">
        <v>0</v>
      </c>
      <c r="S238" s="70">
        <v>0</v>
      </c>
      <c r="T238" s="70">
        <v>0</v>
      </c>
      <c r="U238" s="70">
        <v>0</v>
      </c>
      <c r="V238" s="70">
        <v>0</v>
      </c>
      <c r="W238" s="70">
        <v>0</v>
      </c>
      <c r="X238" s="70">
        <v>0</v>
      </c>
      <c r="Y238" s="70">
        <v>0</v>
      </c>
      <c r="Z238" s="70">
        <v>0</v>
      </c>
      <c r="AA238" s="70">
        <v>0</v>
      </c>
      <c r="AB238" s="70">
        <v>0</v>
      </c>
      <c r="AC238" s="70">
        <v>0</v>
      </c>
      <c r="AD238" s="70">
        <v>637.5</v>
      </c>
      <c r="AE238" s="70">
        <v>0</v>
      </c>
      <c r="AF238" s="70">
        <v>0</v>
      </c>
      <c r="AG238" s="70">
        <v>0</v>
      </c>
      <c r="AH238" s="70">
        <v>0</v>
      </c>
      <c r="AI238" s="70">
        <v>0</v>
      </c>
      <c r="AJ238" s="70">
        <v>0</v>
      </c>
      <c r="AK238" s="70">
        <v>0</v>
      </c>
      <c r="AL238" s="70">
        <v>0</v>
      </c>
      <c r="AM238" s="70">
        <v>0</v>
      </c>
      <c r="AN238" s="70">
        <v>0</v>
      </c>
      <c r="AO238" s="70">
        <v>0</v>
      </c>
      <c r="AP238" s="70">
        <v>0</v>
      </c>
      <c r="AQ238" s="70">
        <v>0</v>
      </c>
      <c r="AR238" s="70">
        <v>0</v>
      </c>
      <c r="AS238" s="70">
        <v>637.50000000000023</v>
      </c>
      <c r="AT238" s="70">
        <v>0</v>
      </c>
      <c r="AU238" s="70">
        <v>0</v>
      </c>
      <c r="AV238" s="70">
        <v>0</v>
      </c>
      <c r="AW238" s="70">
        <v>0</v>
      </c>
      <c r="AX238" s="70">
        <v>0</v>
      </c>
      <c r="AY238" s="70">
        <v>0</v>
      </c>
      <c r="AZ238" s="70">
        <v>0</v>
      </c>
    </row>
    <row r="239" spans="1:53" s="287" customFormat="1" x14ac:dyDescent="0.2">
      <c r="A239" s="72"/>
      <c r="B239" s="237" t="s">
        <v>190</v>
      </c>
      <c r="C239" s="74" t="s">
        <v>14</v>
      </c>
      <c r="D239" s="75" t="s">
        <v>53</v>
      </c>
      <c r="E239" s="76"/>
      <c r="F239" s="76"/>
      <c r="G239" s="77"/>
      <c r="H239" s="76"/>
      <c r="I239" s="76"/>
      <c r="J239" s="76"/>
      <c r="K239" s="78"/>
      <c r="L239" s="79"/>
      <c r="M239" s="70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</row>
    <row r="240" spans="1:53" s="232" customFormat="1" x14ac:dyDescent="0.2">
      <c r="A240" s="221" t="s">
        <v>4</v>
      </c>
      <c r="B240" s="222" t="s">
        <v>265</v>
      </c>
      <c r="C240" s="223" t="s">
        <v>16</v>
      </c>
      <c r="D240" s="224" t="s">
        <v>53</v>
      </c>
      <c r="E240" s="225">
        <v>2</v>
      </c>
      <c r="F240" s="223" t="s">
        <v>160</v>
      </c>
      <c r="G240" s="226">
        <v>4675</v>
      </c>
      <c r="H240" s="223">
        <v>30</v>
      </c>
      <c r="I240" s="227">
        <v>2012</v>
      </c>
      <c r="J240" s="228"/>
      <c r="K240" s="229">
        <v>311.66666666666669</v>
      </c>
      <c r="L240" s="230">
        <v>2493.3333333333335</v>
      </c>
      <c r="M240" s="231">
        <v>0</v>
      </c>
      <c r="N240" s="231">
        <v>0</v>
      </c>
      <c r="O240" s="231">
        <v>0</v>
      </c>
      <c r="P240" s="231">
        <v>0</v>
      </c>
      <c r="Q240" s="231">
        <v>0</v>
      </c>
      <c r="R240" s="231">
        <v>0</v>
      </c>
      <c r="S240" s="231">
        <v>0</v>
      </c>
      <c r="T240" s="231">
        <v>0</v>
      </c>
      <c r="U240" s="231">
        <v>0</v>
      </c>
      <c r="V240" s="231">
        <v>0</v>
      </c>
      <c r="W240" s="231">
        <v>0</v>
      </c>
      <c r="X240" s="231">
        <v>0</v>
      </c>
      <c r="Y240" s="231">
        <v>0</v>
      </c>
      <c r="Z240" s="231">
        <v>0</v>
      </c>
      <c r="AA240" s="231">
        <v>0</v>
      </c>
      <c r="AB240" s="231">
        <v>0</v>
      </c>
      <c r="AC240" s="231">
        <v>0</v>
      </c>
      <c r="AD240" s="231">
        <v>0</v>
      </c>
      <c r="AE240" s="231">
        <v>0</v>
      </c>
      <c r="AF240" s="231">
        <v>0</v>
      </c>
      <c r="AG240" s="231">
        <v>0</v>
      </c>
      <c r="AH240" s="231">
        <v>0</v>
      </c>
      <c r="AI240" s="231">
        <v>9350.0000000000018</v>
      </c>
      <c r="AJ240" s="231">
        <v>0</v>
      </c>
      <c r="AK240" s="231">
        <v>0</v>
      </c>
      <c r="AL240" s="231">
        <v>0</v>
      </c>
      <c r="AM240" s="231">
        <v>0</v>
      </c>
      <c r="AN240" s="231">
        <v>0</v>
      </c>
      <c r="AO240" s="231">
        <v>0</v>
      </c>
      <c r="AP240" s="231">
        <v>0</v>
      </c>
      <c r="AQ240" s="231">
        <v>0</v>
      </c>
      <c r="AR240" s="231">
        <v>0</v>
      </c>
      <c r="AS240" s="231">
        <v>0</v>
      </c>
      <c r="AT240" s="231">
        <v>0</v>
      </c>
      <c r="AU240" s="231">
        <v>0</v>
      </c>
      <c r="AV240" s="231">
        <v>0</v>
      </c>
      <c r="AW240" s="231">
        <v>0</v>
      </c>
      <c r="AX240" s="231">
        <v>0</v>
      </c>
      <c r="AY240" s="231">
        <v>0</v>
      </c>
      <c r="AZ240" s="231">
        <v>0</v>
      </c>
    </row>
    <row r="241" spans="1:52" s="241" customFormat="1" x14ac:dyDescent="0.2">
      <c r="A241" s="72"/>
      <c r="B241" s="237" t="s">
        <v>107</v>
      </c>
      <c r="C241" s="74" t="s">
        <v>16</v>
      </c>
      <c r="D241" s="75" t="s">
        <v>53</v>
      </c>
      <c r="E241" s="76"/>
      <c r="F241" s="76"/>
      <c r="G241" s="77"/>
      <c r="H241" s="76"/>
      <c r="I241" s="76"/>
      <c r="J241" s="76"/>
      <c r="K241" s="78"/>
      <c r="L241" s="79"/>
      <c r="M241" s="70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</row>
    <row r="242" spans="1:52" s="232" customFormat="1" x14ac:dyDescent="0.2">
      <c r="A242" s="221" t="s">
        <v>4</v>
      </c>
      <c r="B242" s="222" t="s">
        <v>266</v>
      </c>
      <c r="C242" s="223" t="s">
        <v>14</v>
      </c>
      <c r="D242" s="224" t="s">
        <v>53</v>
      </c>
      <c r="E242" s="225">
        <v>5</v>
      </c>
      <c r="F242" s="223" t="s">
        <v>160</v>
      </c>
      <c r="G242" s="226">
        <v>722.5</v>
      </c>
      <c r="H242" s="223">
        <v>15</v>
      </c>
      <c r="I242" s="227">
        <v>2012</v>
      </c>
      <c r="J242" s="228"/>
      <c r="K242" s="229">
        <v>240.83333333333334</v>
      </c>
      <c r="L242" s="230">
        <v>1926.6666666666667</v>
      </c>
      <c r="M242" s="231">
        <v>0</v>
      </c>
      <c r="N242" s="231">
        <v>0</v>
      </c>
      <c r="O242" s="231">
        <v>0</v>
      </c>
      <c r="P242" s="231">
        <v>0</v>
      </c>
      <c r="Q242" s="231">
        <v>0</v>
      </c>
      <c r="R242" s="231">
        <v>0</v>
      </c>
      <c r="S242" s="231">
        <v>0</v>
      </c>
      <c r="T242" s="231">
        <v>3612.5000000000005</v>
      </c>
      <c r="U242" s="231">
        <v>0</v>
      </c>
      <c r="V242" s="231">
        <v>0</v>
      </c>
      <c r="W242" s="231">
        <v>0</v>
      </c>
      <c r="X242" s="231">
        <v>0</v>
      </c>
      <c r="Y242" s="231">
        <v>0</v>
      </c>
      <c r="Z242" s="231">
        <v>0</v>
      </c>
      <c r="AA242" s="231">
        <v>0</v>
      </c>
      <c r="AB242" s="231">
        <v>0</v>
      </c>
      <c r="AC242" s="231">
        <v>0</v>
      </c>
      <c r="AD242" s="231">
        <v>0</v>
      </c>
      <c r="AE242" s="231">
        <v>0</v>
      </c>
      <c r="AF242" s="231">
        <v>0</v>
      </c>
      <c r="AG242" s="231">
        <v>0</v>
      </c>
      <c r="AH242" s="231">
        <v>0</v>
      </c>
      <c r="AI242" s="231">
        <v>3612.5000000000014</v>
      </c>
      <c r="AJ242" s="231">
        <v>0</v>
      </c>
      <c r="AK242" s="231">
        <v>0</v>
      </c>
      <c r="AL242" s="231">
        <v>0</v>
      </c>
      <c r="AM242" s="231">
        <v>0</v>
      </c>
      <c r="AN242" s="231">
        <v>0</v>
      </c>
      <c r="AO242" s="231">
        <v>0</v>
      </c>
      <c r="AP242" s="231">
        <v>0</v>
      </c>
      <c r="AQ242" s="231">
        <v>0</v>
      </c>
      <c r="AR242" s="231">
        <v>0</v>
      </c>
      <c r="AS242" s="231">
        <v>0</v>
      </c>
      <c r="AT242" s="231">
        <v>0</v>
      </c>
      <c r="AU242" s="231">
        <v>0</v>
      </c>
      <c r="AV242" s="231">
        <v>0</v>
      </c>
      <c r="AW242" s="231">
        <v>0</v>
      </c>
      <c r="AX242" s="231">
        <v>3612.5000000000009</v>
      </c>
      <c r="AY242" s="231">
        <v>0</v>
      </c>
      <c r="AZ242" s="231">
        <v>0</v>
      </c>
    </row>
    <row r="243" spans="1:52" s="232" customFormat="1" x14ac:dyDescent="0.2">
      <c r="A243" s="221" t="s">
        <v>4</v>
      </c>
      <c r="B243" s="222" t="s">
        <v>267</v>
      </c>
      <c r="C243" s="223" t="s">
        <v>14</v>
      </c>
      <c r="D243" s="224" t="s">
        <v>53</v>
      </c>
      <c r="E243" s="225">
        <v>5</v>
      </c>
      <c r="F243" s="223" t="s">
        <v>160</v>
      </c>
      <c r="G243" s="226">
        <v>510</v>
      </c>
      <c r="H243" s="223">
        <v>15</v>
      </c>
      <c r="I243" s="227">
        <v>2012</v>
      </c>
      <c r="J243" s="228"/>
      <c r="K243" s="229">
        <v>170</v>
      </c>
      <c r="L243" s="230">
        <v>1360</v>
      </c>
      <c r="M243" s="231">
        <v>0</v>
      </c>
      <c r="N243" s="231">
        <v>0</v>
      </c>
      <c r="O243" s="231">
        <v>0</v>
      </c>
      <c r="P243" s="231">
        <v>0</v>
      </c>
      <c r="Q243" s="231">
        <v>0</v>
      </c>
      <c r="R243" s="231">
        <v>0</v>
      </c>
      <c r="S243" s="231">
        <v>0</v>
      </c>
      <c r="T243" s="231">
        <v>2550.0000000000005</v>
      </c>
      <c r="U243" s="231">
        <v>0</v>
      </c>
      <c r="V243" s="231">
        <v>0</v>
      </c>
      <c r="W243" s="231">
        <v>0</v>
      </c>
      <c r="X243" s="231">
        <v>0</v>
      </c>
      <c r="Y243" s="231">
        <v>0</v>
      </c>
      <c r="Z243" s="231">
        <v>0</v>
      </c>
      <c r="AA243" s="231">
        <v>0</v>
      </c>
      <c r="AB243" s="231">
        <v>0</v>
      </c>
      <c r="AC243" s="231">
        <v>0</v>
      </c>
      <c r="AD243" s="231">
        <v>0</v>
      </c>
      <c r="AE243" s="231">
        <v>0</v>
      </c>
      <c r="AF243" s="231">
        <v>0</v>
      </c>
      <c r="AG243" s="231">
        <v>0</v>
      </c>
      <c r="AH243" s="231">
        <v>0</v>
      </c>
      <c r="AI243" s="231">
        <v>2550.0000000000005</v>
      </c>
      <c r="AJ243" s="231">
        <v>0</v>
      </c>
      <c r="AK243" s="231">
        <v>0</v>
      </c>
      <c r="AL243" s="231">
        <v>0</v>
      </c>
      <c r="AM243" s="231">
        <v>0</v>
      </c>
      <c r="AN243" s="231">
        <v>0</v>
      </c>
      <c r="AO243" s="231">
        <v>0</v>
      </c>
      <c r="AP243" s="231">
        <v>0</v>
      </c>
      <c r="AQ243" s="231">
        <v>0</v>
      </c>
      <c r="AR243" s="231">
        <v>0</v>
      </c>
      <c r="AS243" s="231">
        <v>0</v>
      </c>
      <c r="AT243" s="231">
        <v>0</v>
      </c>
      <c r="AU243" s="231">
        <v>0</v>
      </c>
      <c r="AV243" s="231">
        <v>0</v>
      </c>
      <c r="AW243" s="231">
        <v>0</v>
      </c>
      <c r="AX243" s="231">
        <v>2550.0000000000009</v>
      </c>
      <c r="AY243" s="231">
        <v>0</v>
      </c>
      <c r="AZ243" s="231">
        <v>0</v>
      </c>
    </row>
    <row r="244" spans="1:52" s="232" customFormat="1" x14ac:dyDescent="0.2">
      <c r="A244" s="221" t="s">
        <v>4</v>
      </c>
      <c r="B244" s="222" t="s">
        <v>268</v>
      </c>
      <c r="C244" s="223" t="s">
        <v>14</v>
      </c>
      <c r="D244" s="224" t="s">
        <v>53</v>
      </c>
      <c r="E244" s="225">
        <v>4</v>
      </c>
      <c r="F244" s="223" t="s">
        <v>160</v>
      </c>
      <c r="G244" s="226">
        <v>573.75</v>
      </c>
      <c r="H244" s="223">
        <v>15</v>
      </c>
      <c r="I244" s="227">
        <v>2012</v>
      </c>
      <c r="J244" s="228"/>
      <c r="K244" s="229">
        <v>153</v>
      </c>
      <c r="L244" s="230">
        <v>1224</v>
      </c>
      <c r="M244" s="231">
        <v>0</v>
      </c>
      <c r="N244" s="231">
        <v>0</v>
      </c>
      <c r="O244" s="231">
        <v>0</v>
      </c>
      <c r="P244" s="231">
        <v>0</v>
      </c>
      <c r="Q244" s="231">
        <v>0</v>
      </c>
      <c r="R244" s="231">
        <v>0</v>
      </c>
      <c r="S244" s="231">
        <v>0</v>
      </c>
      <c r="T244" s="231">
        <v>2295</v>
      </c>
      <c r="U244" s="231">
        <v>0</v>
      </c>
      <c r="V244" s="231">
        <v>0</v>
      </c>
      <c r="W244" s="231">
        <v>0</v>
      </c>
      <c r="X244" s="231">
        <v>0</v>
      </c>
      <c r="Y244" s="231">
        <v>0</v>
      </c>
      <c r="Z244" s="231">
        <v>0</v>
      </c>
      <c r="AA244" s="231">
        <v>0</v>
      </c>
      <c r="AB244" s="231">
        <v>0</v>
      </c>
      <c r="AC244" s="231">
        <v>0</v>
      </c>
      <c r="AD244" s="231">
        <v>0</v>
      </c>
      <c r="AE244" s="231">
        <v>0</v>
      </c>
      <c r="AF244" s="231">
        <v>0</v>
      </c>
      <c r="AG244" s="231">
        <v>0</v>
      </c>
      <c r="AH244" s="231">
        <v>0</v>
      </c>
      <c r="AI244" s="231">
        <v>2295.0000000000005</v>
      </c>
      <c r="AJ244" s="231">
        <v>0</v>
      </c>
      <c r="AK244" s="231">
        <v>0</v>
      </c>
      <c r="AL244" s="231">
        <v>0</v>
      </c>
      <c r="AM244" s="231">
        <v>0</v>
      </c>
      <c r="AN244" s="231">
        <v>0</v>
      </c>
      <c r="AO244" s="231">
        <v>0</v>
      </c>
      <c r="AP244" s="231">
        <v>0</v>
      </c>
      <c r="AQ244" s="231">
        <v>0</v>
      </c>
      <c r="AR244" s="231">
        <v>0</v>
      </c>
      <c r="AS244" s="231">
        <v>0</v>
      </c>
      <c r="AT244" s="231">
        <v>0</v>
      </c>
      <c r="AU244" s="231">
        <v>0</v>
      </c>
      <c r="AV244" s="231">
        <v>0</v>
      </c>
      <c r="AW244" s="231">
        <v>0</v>
      </c>
      <c r="AX244" s="231">
        <v>2295.0000000000009</v>
      </c>
      <c r="AY244" s="231">
        <v>0</v>
      </c>
      <c r="AZ244" s="231">
        <v>0</v>
      </c>
    </row>
    <row r="245" spans="1:52" s="232" customFormat="1" x14ac:dyDescent="0.2">
      <c r="A245" s="221" t="s">
        <v>4</v>
      </c>
      <c r="B245" s="222" t="s">
        <v>269</v>
      </c>
      <c r="C245" s="223" t="s">
        <v>16</v>
      </c>
      <c r="D245" s="224" t="s">
        <v>53</v>
      </c>
      <c r="E245" s="225">
        <v>1</v>
      </c>
      <c r="F245" s="223" t="s">
        <v>160</v>
      </c>
      <c r="G245" s="235">
        <v>10400</v>
      </c>
      <c r="H245" s="223">
        <v>30</v>
      </c>
      <c r="I245" s="227">
        <v>2019</v>
      </c>
      <c r="J245" s="228"/>
      <c r="K245" s="229">
        <v>346.66666666666669</v>
      </c>
      <c r="L245" s="230">
        <v>346.66666666666669</v>
      </c>
      <c r="M245" s="231">
        <v>0</v>
      </c>
      <c r="N245" s="231">
        <v>0</v>
      </c>
      <c r="O245" s="231">
        <v>0</v>
      </c>
      <c r="P245" s="231">
        <v>0</v>
      </c>
      <c r="Q245" s="231">
        <v>0</v>
      </c>
      <c r="R245" s="231">
        <v>0</v>
      </c>
      <c r="S245" s="231">
        <v>0</v>
      </c>
      <c r="T245" s="231">
        <v>0</v>
      </c>
      <c r="U245" s="231">
        <v>0</v>
      </c>
      <c r="V245" s="231">
        <v>0</v>
      </c>
      <c r="W245" s="231">
        <v>0</v>
      </c>
      <c r="X245" s="231">
        <v>0</v>
      </c>
      <c r="Y245" s="231">
        <v>0</v>
      </c>
      <c r="Z245" s="231">
        <v>0</v>
      </c>
      <c r="AA245" s="231">
        <v>0</v>
      </c>
      <c r="AB245" s="231">
        <v>0</v>
      </c>
      <c r="AC245" s="231">
        <v>0</v>
      </c>
      <c r="AD245" s="231">
        <v>0</v>
      </c>
      <c r="AE245" s="231">
        <v>0</v>
      </c>
      <c r="AF245" s="231">
        <v>0</v>
      </c>
      <c r="AG245" s="231">
        <v>0</v>
      </c>
      <c r="AH245" s="231">
        <v>0</v>
      </c>
      <c r="AI245" s="231">
        <v>0</v>
      </c>
      <c r="AJ245" s="231">
        <v>0</v>
      </c>
      <c r="AK245" s="231">
        <v>0</v>
      </c>
      <c r="AL245" s="231">
        <v>0</v>
      </c>
      <c r="AM245" s="231">
        <v>0</v>
      </c>
      <c r="AN245" s="231">
        <v>0</v>
      </c>
      <c r="AO245" s="231">
        <v>0</v>
      </c>
      <c r="AP245" s="231">
        <v>10400.000000000004</v>
      </c>
      <c r="AQ245" s="231">
        <v>0</v>
      </c>
      <c r="AR245" s="231">
        <v>0</v>
      </c>
      <c r="AS245" s="231">
        <v>0</v>
      </c>
      <c r="AT245" s="231">
        <v>0</v>
      </c>
      <c r="AU245" s="231">
        <v>0</v>
      </c>
      <c r="AV245" s="231">
        <v>0</v>
      </c>
      <c r="AW245" s="231">
        <v>0</v>
      </c>
      <c r="AX245" s="231">
        <v>0</v>
      </c>
      <c r="AY245" s="231">
        <v>0</v>
      </c>
      <c r="AZ245" s="231">
        <v>0</v>
      </c>
    </row>
    <row r="246" spans="1:52" s="232" customFormat="1" x14ac:dyDescent="0.2">
      <c r="A246" s="221" t="s">
        <v>4</v>
      </c>
      <c r="B246" s="222" t="s">
        <v>270</v>
      </c>
      <c r="C246" s="223" t="s">
        <v>14</v>
      </c>
      <c r="D246" s="224" t="s">
        <v>53</v>
      </c>
      <c r="E246" s="225">
        <v>1</v>
      </c>
      <c r="F246" s="223" t="s">
        <v>88</v>
      </c>
      <c r="G246" s="226">
        <v>765</v>
      </c>
      <c r="H246" s="223">
        <v>15</v>
      </c>
      <c r="I246" s="227">
        <v>2034</v>
      </c>
      <c r="J246" s="228"/>
      <c r="K246" s="229">
        <v>51</v>
      </c>
      <c r="L246" s="230">
        <v>50.999999999999986</v>
      </c>
      <c r="M246" s="231">
        <v>0</v>
      </c>
      <c r="N246" s="231">
        <v>0</v>
      </c>
      <c r="O246" s="231">
        <v>0</v>
      </c>
      <c r="P246" s="231">
        <v>0</v>
      </c>
      <c r="Q246" s="231">
        <v>0</v>
      </c>
      <c r="R246" s="231">
        <v>0</v>
      </c>
      <c r="S246" s="231">
        <v>0</v>
      </c>
      <c r="T246" s="231">
        <v>0</v>
      </c>
      <c r="U246" s="231">
        <v>0</v>
      </c>
      <c r="V246" s="231">
        <v>0</v>
      </c>
      <c r="W246" s="231">
        <v>0</v>
      </c>
      <c r="X246" s="231">
        <v>0</v>
      </c>
      <c r="Y246" s="231">
        <v>0</v>
      </c>
      <c r="Z246" s="231">
        <v>0</v>
      </c>
      <c r="AA246" s="231">
        <v>765</v>
      </c>
      <c r="AB246" s="231">
        <v>0</v>
      </c>
      <c r="AC246" s="231">
        <v>0</v>
      </c>
      <c r="AD246" s="231">
        <v>0</v>
      </c>
      <c r="AE246" s="231">
        <v>0</v>
      </c>
      <c r="AF246" s="231">
        <v>0</v>
      </c>
      <c r="AG246" s="231">
        <v>0</v>
      </c>
      <c r="AH246" s="231">
        <v>0</v>
      </c>
      <c r="AI246" s="231">
        <v>0</v>
      </c>
      <c r="AJ246" s="231">
        <v>0</v>
      </c>
      <c r="AK246" s="231">
        <v>0</v>
      </c>
      <c r="AL246" s="231">
        <v>0</v>
      </c>
      <c r="AM246" s="231">
        <v>0</v>
      </c>
      <c r="AN246" s="231">
        <v>0</v>
      </c>
      <c r="AO246" s="231">
        <v>0</v>
      </c>
      <c r="AP246" s="231">
        <v>765.00000000000023</v>
      </c>
      <c r="AQ246" s="231">
        <v>0</v>
      </c>
      <c r="AR246" s="231">
        <v>0</v>
      </c>
      <c r="AS246" s="231">
        <v>0</v>
      </c>
      <c r="AT246" s="231">
        <v>0</v>
      </c>
      <c r="AU246" s="231">
        <v>0</v>
      </c>
      <c r="AV246" s="231">
        <v>0</v>
      </c>
      <c r="AW246" s="231">
        <v>0</v>
      </c>
      <c r="AX246" s="231">
        <v>0</v>
      </c>
      <c r="AY246" s="231">
        <v>0</v>
      </c>
      <c r="AZ246" s="231">
        <v>0</v>
      </c>
    </row>
    <row r="247" spans="1:52" s="232" customFormat="1" x14ac:dyDescent="0.2">
      <c r="A247" s="221" t="s">
        <v>4</v>
      </c>
      <c r="B247" s="222" t="s">
        <v>271</v>
      </c>
      <c r="C247" s="223" t="s">
        <v>14</v>
      </c>
      <c r="D247" s="224" t="s">
        <v>53</v>
      </c>
      <c r="E247" s="225">
        <v>1</v>
      </c>
      <c r="F247" s="223" t="s">
        <v>160</v>
      </c>
      <c r="G247" s="226">
        <v>807.5</v>
      </c>
      <c r="H247" s="223">
        <v>15</v>
      </c>
      <c r="I247" s="227">
        <v>2012</v>
      </c>
      <c r="J247" s="228"/>
      <c r="K247" s="229">
        <v>53.833333333333336</v>
      </c>
      <c r="L247" s="230">
        <v>430.66666666666669</v>
      </c>
      <c r="M247" s="231">
        <v>0</v>
      </c>
      <c r="N247" s="231">
        <v>0</v>
      </c>
      <c r="O247" s="231">
        <v>0</v>
      </c>
      <c r="P247" s="231">
        <v>0</v>
      </c>
      <c r="Q247" s="231">
        <v>0</v>
      </c>
      <c r="R247" s="231">
        <v>0</v>
      </c>
      <c r="S247" s="231">
        <v>0</v>
      </c>
      <c r="T247" s="231">
        <v>807.50000000000023</v>
      </c>
      <c r="U247" s="231">
        <v>0</v>
      </c>
      <c r="V247" s="231">
        <v>0</v>
      </c>
      <c r="W247" s="231">
        <v>0</v>
      </c>
      <c r="X247" s="231">
        <v>0</v>
      </c>
      <c r="Y247" s="231">
        <v>0</v>
      </c>
      <c r="Z247" s="231">
        <v>0</v>
      </c>
      <c r="AA247" s="231">
        <v>0</v>
      </c>
      <c r="AB247" s="231">
        <v>0</v>
      </c>
      <c r="AC247" s="231">
        <v>0</v>
      </c>
      <c r="AD247" s="231">
        <v>0</v>
      </c>
      <c r="AE247" s="231">
        <v>0</v>
      </c>
      <c r="AF247" s="231">
        <v>0</v>
      </c>
      <c r="AG247" s="231">
        <v>0</v>
      </c>
      <c r="AH247" s="231">
        <v>0</v>
      </c>
      <c r="AI247" s="231">
        <v>807.50000000000023</v>
      </c>
      <c r="AJ247" s="231">
        <v>0</v>
      </c>
      <c r="AK247" s="231">
        <v>0</v>
      </c>
      <c r="AL247" s="231">
        <v>0</v>
      </c>
      <c r="AM247" s="231">
        <v>0</v>
      </c>
      <c r="AN247" s="231">
        <v>0</v>
      </c>
      <c r="AO247" s="231">
        <v>0</v>
      </c>
      <c r="AP247" s="231">
        <v>0</v>
      </c>
      <c r="AQ247" s="231">
        <v>0</v>
      </c>
      <c r="AR247" s="231">
        <v>0</v>
      </c>
      <c r="AS247" s="231">
        <v>0</v>
      </c>
      <c r="AT247" s="231">
        <v>0</v>
      </c>
      <c r="AU247" s="231">
        <v>0</v>
      </c>
      <c r="AV247" s="231">
        <v>0</v>
      </c>
      <c r="AW247" s="231">
        <v>0</v>
      </c>
      <c r="AX247" s="231">
        <v>807.50000000000023</v>
      </c>
      <c r="AY247" s="231">
        <v>0</v>
      </c>
      <c r="AZ247" s="231">
        <v>0</v>
      </c>
    </row>
    <row r="248" spans="1:52" s="241" customFormat="1" x14ac:dyDescent="0.2">
      <c r="A248" s="72"/>
      <c r="B248" s="73"/>
      <c r="C248" s="74" t="s">
        <v>23</v>
      </c>
      <c r="D248" s="75" t="s">
        <v>23</v>
      </c>
      <c r="E248" s="76"/>
      <c r="F248" s="76"/>
      <c r="G248" s="77"/>
      <c r="H248" s="76"/>
      <c r="I248" s="76"/>
      <c r="J248" s="76"/>
      <c r="K248" s="78"/>
      <c r="L248" s="79"/>
      <c r="M248" s="70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</row>
    <row r="249" spans="1:52" s="241" customFormat="1" x14ac:dyDescent="0.2">
      <c r="A249" s="72"/>
      <c r="B249" s="281" t="s">
        <v>89</v>
      </c>
      <c r="C249" s="74" t="s">
        <v>23</v>
      </c>
      <c r="D249" s="75" t="s">
        <v>23</v>
      </c>
      <c r="E249" s="76"/>
      <c r="F249" s="76"/>
      <c r="G249" s="77"/>
      <c r="H249" s="76"/>
      <c r="I249" s="76"/>
      <c r="J249" s="76"/>
      <c r="K249" s="78"/>
      <c r="L249" s="79"/>
      <c r="M249" s="70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</row>
    <row r="250" spans="1:52" s="240" customFormat="1" x14ac:dyDescent="0.2">
      <c r="A250" s="72" t="s">
        <v>4</v>
      </c>
      <c r="B250" s="63" t="s">
        <v>272</v>
      </c>
      <c r="C250" s="64" t="s">
        <v>14</v>
      </c>
      <c r="D250" s="60" t="s">
        <v>53</v>
      </c>
      <c r="E250" s="65">
        <v>2</v>
      </c>
      <c r="F250" s="64" t="s">
        <v>160</v>
      </c>
      <c r="G250" s="226">
        <v>1445</v>
      </c>
      <c r="H250" s="64">
        <v>25</v>
      </c>
      <c r="I250" s="66">
        <v>2003</v>
      </c>
      <c r="J250" s="67"/>
      <c r="K250" s="68">
        <v>115.6</v>
      </c>
      <c r="L250" s="69">
        <v>1965.2</v>
      </c>
      <c r="M250" s="70">
        <v>0</v>
      </c>
      <c r="N250" s="70">
        <v>0</v>
      </c>
      <c r="O250" s="70">
        <v>0</v>
      </c>
      <c r="P250" s="70">
        <v>0</v>
      </c>
      <c r="Q250" s="70">
        <v>0</v>
      </c>
      <c r="R250" s="70">
        <v>0</v>
      </c>
      <c r="S250" s="70">
        <v>0</v>
      </c>
      <c r="T250" s="70">
        <v>0</v>
      </c>
      <c r="U250" s="70">
        <v>2890.0000000000005</v>
      </c>
      <c r="V250" s="70">
        <v>0</v>
      </c>
      <c r="W250" s="70">
        <v>0</v>
      </c>
      <c r="X250" s="70">
        <v>0</v>
      </c>
      <c r="Y250" s="70">
        <v>0</v>
      </c>
      <c r="Z250" s="70">
        <v>0</v>
      </c>
      <c r="AA250" s="70">
        <v>0</v>
      </c>
      <c r="AB250" s="70">
        <v>0</v>
      </c>
      <c r="AC250" s="70">
        <v>0</v>
      </c>
      <c r="AD250" s="70">
        <v>0</v>
      </c>
      <c r="AE250" s="70">
        <v>0</v>
      </c>
      <c r="AF250" s="70">
        <v>0</v>
      </c>
      <c r="AG250" s="70">
        <v>0</v>
      </c>
      <c r="AH250" s="70">
        <v>0</v>
      </c>
      <c r="AI250" s="70">
        <v>0</v>
      </c>
      <c r="AJ250" s="70">
        <v>0</v>
      </c>
      <c r="AK250" s="70">
        <v>0</v>
      </c>
      <c r="AL250" s="70">
        <v>0</v>
      </c>
      <c r="AM250" s="70">
        <v>0</v>
      </c>
      <c r="AN250" s="70">
        <v>0</v>
      </c>
      <c r="AO250" s="70">
        <v>0</v>
      </c>
      <c r="AP250" s="70">
        <v>0</v>
      </c>
      <c r="AQ250" s="70">
        <v>0</v>
      </c>
      <c r="AR250" s="70">
        <v>0</v>
      </c>
      <c r="AS250" s="70">
        <v>0</v>
      </c>
      <c r="AT250" s="70">
        <v>2890.0000000000009</v>
      </c>
      <c r="AU250" s="70">
        <v>0</v>
      </c>
      <c r="AV250" s="70">
        <v>0</v>
      </c>
      <c r="AW250" s="70">
        <v>0</v>
      </c>
      <c r="AX250" s="70">
        <v>0</v>
      </c>
      <c r="AY250" s="70">
        <v>0</v>
      </c>
      <c r="AZ250" s="70">
        <v>0</v>
      </c>
    </row>
    <row r="251" spans="1:52" s="240" customFormat="1" x14ac:dyDescent="0.2">
      <c r="A251" s="72" t="s">
        <v>4</v>
      </c>
      <c r="B251" s="63" t="s">
        <v>273</v>
      </c>
      <c r="C251" s="64" t="s">
        <v>14</v>
      </c>
      <c r="D251" s="60" t="s">
        <v>53</v>
      </c>
      <c r="E251" s="65">
        <v>2</v>
      </c>
      <c r="F251" s="64" t="s">
        <v>160</v>
      </c>
      <c r="G251" s="226">
        <v>1742.5</v>
      </c>
      <c r="H251" s="64">
        <v>10</v>
      </c>
      <c r="I251" s="66">
        <v>2015</v>
      </c>
      <c r="J251" s="67"/>
      <c r="K251" s="68">
        <v>348.5</v>
      </c>
      <c r="L251" s="69">
        <v>1742.5</v>
      </c>
      <c r="M251" s="70">
        <v>0</v>
      </c>
      <c r="N251" s="70">
        <v>0</v>
      </c>
      <c r="O251" s="70">
        <v>0</v>
      </c>
      <c r="P251" s="70">
        <v>0</v>
      </c>
      <c r="Q251" s="70">
        <v>0</v>
      </c>
      <c r="R251" s="70">
        <v>3485.0000000000005</v>
      </c>
      <c r="S251" s="70">
        <v>0</v>
      </c>
      <c r="T251" s="70">
        <v>0</v>
      </c>
      <c r="U251" s="70">
        <v>0</v>
      </c>
      <c r="V251" s="70">
        <v>0</v>
      </c>
      <c r="W251" s="70">
        <v>0</v>
      </c>
      <c r="X251" s="70">
        <v>0</v>
      </c>
      <c r="Y251" s="70">
        <v>0</v>
      </c>
      <c r="Z251" s="70">
        <v>0</v>
      </c>
      <c r="AA251" s="70">
        <v>0</v>
      </c>
      <c r="AB251" s="70">
        <v>3485.0000000000014</v>
      </c>
      <c r="AC251" s="70">
        <v>0</v>
      </c>
      <c r="AD251" s="70">
        <v>0</v>
      </c>
      <c r="AE251" s="70">
        <v>0</v>
      </c>
      <c r="AF251" s="70">
        <v>0</v>
      </c>
      <c r="AG251" s="70">
        <v>0</v>
      </c>
      <c r="AH251" s="70">
        <v>0</v>
      </c>
      <c r="AI251" s="70">
        <v>0</v>
      </c>
      <c r="AJ251" s="70">
        <v>0</v>
      </c>
      <c r="AK251" s="70">
        <v>0</v>
      </c>
      <c r="AL251" s="70">
        <v>3485.0000000000014</v>
      </c>
      <c r="AM251" s="70">
        <v>0</v>
      </c>
      <c r="AN251" s="70">
        <v>0</v>
      </c>
      <c r="AO251" s="70">
        <v>0</v>
      </c>
      <c r="AP251" s="70">
        <v>0</v>
      </c>
      <c r="AQ251" s="70">
        <v>0</v>
      </c>
      <c r="AR251" s="70">
        <v>0</v>
      </c>
      <c r="AS251" s="70">
        <v>0</v>
      </c>
      <c r="AT251" s="70">
        <v>0</v>
      </c>
      <c r="AU251" s="70">
        <v>0</v>
      </c>
      <c r="AV251" s="70">
        <v>3485.0000000000018</v>
      </c>
      <c r="AW251" s="70">
        <v>0</v>
      </c>
      <c r="AX251" s="70">
        <v>0</v>
      </c>
      <c r="AY251" s="70">
        <v>0</v>
      </c>
      <c r="AZ251" s="70">
        <v>0</v>
      </c>
    </row>
    <row r="252" spans="1:52" s="240" customFormat="1" x14ac:dyDescent="0.2">
      <c r="A252" s="72" t="s">
        <v>4</v>
      </c>
      <c r="B252" s="63" t="s">
        <v>274</v>
      </c>
      <c r="C252" s="64" t="s">
        <v>14</v>
      </c>
      <c r="D252" s="60" t="s">
        <v>53</v>
      </c>
      <c r="E252" s="65">
        <v>20</v>
      </c>
      <c r="F252" s="64" t="s">
        <v>160</v>
      </c>
      <c r="G252" s="226">
        <v>573.75</v>
      </c>
      <c r="H252" s="64">
        <v>15</v>
      </c>
      <c r="I252" s="66">
        <v>2012</v>
      </c>
      <c r="J252" s="67"/>
      <c r="K252" s="68">
        <v>765</v>
      </c>
      <c r="L252" s="69">
        <v>6120</v>
      </c>
      <c r="M252" s="70">
        <v>0</v>
      </c>
      <c r="N252" s="70">
        <v>0</v>
      </c>
      <c r="O252" s="70">
        <v>0</v>
      </c>
      <c r="P252" s="70">
        <v>0</v>
      </c>
      <c r="Q252" s="70">
        <v>0</v>
      </c>
      <c r="R252" s="70">
        <v>0</v>
      </c>
      <c r="S252" s="70">
        <v>0</v>
      </c>
      <c r="T252" s="70">
        <v>11475.000000000002</v>
      </c>
      <c r="U252" s="70">
        <v>0</v>
      </c>
      <c r="V252" s="70">
        <v>0</v>
      </c>
      <c r="W252" s="70">
        <v>0</v>
      </c>
      <c r="X252" s="70">
        <v>0</v>
      </c>
      <c r="Y252" s="70">
        <v>0</v>
      </c>
      <c r="Z252" s="70">
        <v>0</v>
      </c>
      <c r="AA252" s="70">
        <v>0</v>
      </c>
      <c r="AB252" s="70">
        <v>0</v>
      </c>
      <c r="AC252" s="70">
        <v>0</v>
      </c>
      <c r="AD252" s="70">
        <v>0</v>
      </c>
      <c r="AE252" s="70">
        <v>0</v>
      </c>
      <c r="AF252" s="70">
        <v>0</v>
      </c>
      <c r="AG252" s="70">
        <v>0</v>
      </c>
      <c r="AH252" s="70">
        <v>0</v>
      </c>
      <c r="AI252" s="70">
        <v>11475.000000000004</v>
      </c>
      <c r="AJ252" s="70">
        <v>0</v>
      </c>
      <c r="AK252" s="70">
        <v>0</v>
      </c>
      <c r="AL252" s="70">
        <v>0</v>
      </c>
      <c r="AM252" s="70">
        <v>0</v>
      </c>
      <c r="AN252" s="70">
        <v>0</v>
      </c>
      <c r="AO252" s="70">
        <v>0</v>
      </c>
      <c r="AP252" s="70">
        <v>0</v>
      </c>
      <c r="AQ252" s="70">
        <v>0</v>
      </c>
      <c r="AR252" s="70">
        <v>0</v>
      </c>
      <c r="AS252" s="70">
        <v>0</v>
      </c>
      <c r="AT252" s="70">
        <v>0</v>
      </c>
      <c r="AU252" s="70">
        <v>0</v>
      </c>
      <c r="AV252" s="70">
        <v>0</v>
      </c>
      <c r="AW252" s="70">
        <v>0</v>
      </c>
      <c r="AX252" s="70">
        <v>11475.000000000004</v>
      </c>
      <c r="AY252" s="70">
        <v>0</v>
      </c>
      <c r="AZ252" s="70">
        <v>0</v>
      </c>
    </row>
    <row r="253" spans="1:52" s="240" customFormat="1" x14ac:dyDescent="0.2">
      <c r="A253" s="72" t="s">
        <v>4</v>
      </c>
      <c r="B253" s="63" t="s">
        <v>275</v>
      </c>
      <c r="C253" s="64" t="s">
        <v>16</v>
      </c>
      <c r="D253" s="60" t="s">
        <v>53</v>
      </c>
      <c r="E253" s="65">
        <v>4</v>
      </c>
      <c r="F253" s="64" t="s">
        <v>160</v>
      </c>
      <c r="G253" s="226">
        <v>23375</v>
      </c>
      <c r="H253" s="64">
        <v>30</v>
      </c>
      <c r="I253" s="66">
        <v>2012</v>
      </c>
      <c r="J253" s="67"/>
      <c r="K253" s="68">
        <v>3116.6666666666665</v>
      </c>
      <c r="L253" s="69">
        <v>24933.333333333332</v>
      </c>
      <c r="M253" s="70">
        <v>0</v>
      </c>
      <c r="N253" s="70">
        <v>0</v>
      </c>
      <c r="O253" s="70">
        <v>0</v>
      </c>
      <c r="P253" s="70">
        <v>0</v>
      </c>
      <c r="Q253" s="70">
        <v>0</v>
      </c>
      <c r="R253" s="70">
        <v>0</v>
      </c>
      <c r="S253" s="70">
        <v>0</v>
      </c>
      <c r="T253" s="70">
        <v>0</v>
      </c>
      <c r="U253" s="70">
        <v>0</v>
      </c>
      <c r="V253" s="70">
        <v>0</v>
      </c>
      <c r="W253" s="70">
        <v>0</v>
      </c>
      <c r="X253" s="70">
        <v>0</v>
      </c>
      <c r="Y253" s="70">
        <v>0</v>
      </c>
      <c r="Z253" s="70">
        <v>0</v>
      </c>
      <c r="AA253" s="70">
        <v>0</v>
      </c>
      <c r="AB253" s="70">
        <v>0</v>
      </c>
      <c r="AC253" s="70">
        <v>0</v>
      </c>
      <c r="AD253" s="70">
        <v>0</v>
      </c>
      <c r="AE253" s="70">
        <v>0</v>
      </c>
      <c r="AF253" s="70">
        <v>0</v>
      </c>
      <c r="AG253" s="70">
        <v>0</v>
      </c>
      <c r="AH253" s="70">
        <v>0</v>
      </c>
      <c r="AI253" s="70">
        <v>93500.000000000015</v>
      </c>
      <c r="AJ253" s="70">
        <v>0</v>
      </c>
      <c r="AK253" s="70">
        <v>0</v>
      </c>
      <c r="AL253" s="70">
        <v>0</v>
      </c>
      <c r="AM253" s="70">
        <v>0</v>
      </c>
      <c r="AN253" s="70">
        <v>0</v>
      </c>
      <c r="AO253" s="70">
        <v>0</v>
      </c>
      <c r="AP253" s="70">
        <v>0</v>
      </c>
      <c r="AQ253" s="70">
        <v>0</v>
      </c>
      <c r="AR253" s="70">
        <v>0</v>
      </c>
      <c r="AS253" s="70">
        <v>0</v>
      </c>
      <c r="AT253" s="70">
        <v>0</v>
      </c>
      <c r="AU253" s="70">
        <v>0</v>
      </c>
      <c r="AV253" s="70">
        <v>0</v>
      </c>
      <c r="AW253" s="70">
        <v>0</v>
      </c>
      <c r="AX253" s="70">
        <v>0</v>
      </c>
      <c r="AY253" s="70">
        <v>0</v>
      </c>
      <c r="AZ253" s="70">
        <v>0</v>
      </c>
    </row>
    <row r="254" spans="1:52" s="241" customFormat="1" x14ac:dyDescent="0.2">
      <c r="A254" s="72" t="s">
        <v>4</v>
      </c>
      <c r="B254" s="63" t="s">
        <v>266</v>
      </c>
      <c r="C254" s="64" t="s">
        <v>14</v>
      </c>
      <c r="D254" s="60" t="s">
        <v>53</v>
      </c>
      <c r="E254" s="65">
        <v>4</v>
      </c>
      <c r="F254" s="64" t="s">
        <v>160</v>
      </c>
      <c r="G254" s="226">
        <v>722.5</v>
      </c>
      <c r="H254" s="64">
        <v>15</v>
      </c>
      <c r="I254" s="66">
        <v>2012</v>
      </c>
      <c r="J254" s="67"/>
      <c r="K254" s="68">
        <v>192.66666666666666</v>
      </c>
      <c r="L254" s="69">
        <v>1541.3333333333333</v>
      </c>
      <c r="M254" s="70">
        <v>0</v>
      </c>
      <c r="N254" s="70">
        <v>0</v>
      </c>
      <c r="O254" s="70">
        <v>0</v>
      </c>
      <c r="P254" s="70">
        <v>0</v>
      </c>
      <c r="Q254" s="70">
        <v>0</v>
      </c>
      <c r="R254" s="70">
        <v>0</v>
      </c>
      <c r="S254" s="70">
        <v>0</v>
      </c>
      <c r="T254" s="70">
        <v>2890.0000000000005</v>
      </c>
      <c r="U254" s="70">
        <v>0</v>
      </c>
      <c r="V254" s="70">
        <v>0</v>
      </c>
      <c r="W254" s="70">
        <v>0</v>
      </c>
      <c r="X254" s="70">
        <v>0</v>
      </c>
      <c r="Y254" s="70">
        <v>0</v>
      </c>
      <c r="Z254" s="70">
        <v>0</v>
      </c>
      <c r="AA254" s="70">
        <v>0</v>
      </c>
      <c r="AB254" s="70">
        <v>0</v>
      </c>
      <c r="AC254" s="70">
        <v>0</v>
      </c>
      <c r="AD254" s="70">
        <v>0</v>
      </c>
      <c r="AE254" s="70">
        <v>0</v>
      </c>
      <c r="AF254" s="70">
        <v>0</v>
      </c>
      <c r="AG254" s="70">
        <v>0</v>
      </c>
      <c r="AH254" s="70">
        <v>0</v>
      </c>
      <c r="AI254" s="70">
        <v>2890.0000000000009</v>
      </c>
      <c r="AJ254" s="70">
        <v>0</v>
      </c>
      <c r="AK254" s="70">
        <v>0</v>
      </c>
      <c r="AL254" s="70">
        <v>0</v>
      </c>
      <c r="AM254" s="70">
        <v>0</v>
      </c>
      <c r="AN254" s="70">
        <v>0</v>
      </c>
      <c r="AO254" s="70">
        <v>0</v>
      </c>
      <c r="AP254" s="70">
        <v>0</v>
      </c>
      <c r="AQ254" s="70">
        <v>0</v>
      </c>
      <c r="AR254" s="70">
        <v>0</v>
      </c>
      <c r="AS254" s="70">
        <v>0</v>
      </c>
      <c r="AT254" s="70">
        <v>0</v>
      </c>
      <c r="AU254" s="70">
        <v>0</v>
      </c>
      <c r="AV254" s="70">
        <v>0</v>
      </c>
      <c r="AW254" s="70">
        <v>0</v>
      </c>
      <c r="AX254" s="70">
        <v>2890.0000000000005</v>
      </c>
      <c r="AY254" s="70">
        <v>0</v>
      </c>
      <c r="AZ254" s="70">
        <v>0</v>
      </c>
    </row>
    <row r="255" spans="1:52" s="241" customFormat="1" x14ac:dyDescent="0.2">
      <c r="A255" s="72" t="s">
        <v>4</v>
      </c>
      <c r="B255" s="63" t="s">
        <v>276</v>
      </c>
      <c r="C255" s="64" t="s">
        <v>14</v>
      </c>
      <c r="D255" s="60" t="s">
        <v>53</v>
      </c>
      <c r="E255" s="65">
        <v>4</v>
      </c>
      <c r="F255" s="64" t="s">
        <v>160</v>
      </c>
      <c r="G255" s="226">
        <v>298.34999999999997</v>
      </c>
      <c r="H255" s="64">
        <v>15</v>
      </c>
      <c r="I255" s="66">
        <v>2012</v>
      </c>
      <c r="J255" s="67"/>
      <c r="K255" s="68">
        <v>79.559999999999988</v>
      </c>
      <c r="L255" s="69">
        <v>636.4799999999999</v>
      </c>
      <c r="M255" s="70">
        <v>0</v>
      </c>
      <c r="N255" s="70">
        <v>0</v>
      </c>
      <c r="O255" s="70">
        <v>0</v>
      </c>
      <c r="P255" s="70">
        <v>0</v>
      </c>
      <c r="Q255" s="70">
        <v>0</v>
      </c>
      <c r="R255" s="70">
        <v>0</v>
      </c>
      <c r="S255" s="70">
        <v>0</v>
      </c>
      <c r="T255" s="70">
        <v>1193.4000000000001</v>
      </c>
      <c r="U255" s="70">
        <v>0</v>
      </c>
      <c r="V255" s="70">
        <v>0</v>
      </c>
      <c r="W255" s="70">
        <v>0</v>
      </c>
      <c r="X255" s="70">
        <v>0</v>
      </c>
      <c r="Y255" s="70">
        <v>0</v>
      </c>
      <c r="Z255" s="70">
        <v>0</v>
      </c>
      <c r="AA255" s="70">
        <v>0</v>
      </c>
      <c r="AB255" s="70">
        <v>0</v>
      </c>
      <c r="AC255" s="70">
        <v>0</v>
      </c>
      <c r="AD255" s="70">
        <v>0</v>
      </c>
      <c r="AE255" s="70">
        <v>0</v>
      </c>
      <c r="AF255" s="70">
        <v>0</v>
      </c>
      <c r="AG255" s="70">
        <v>0</v>
      </c>
      <c r="AH255" s="70">
        <v>0</v>
      </c>
      <c r="AI255" s="70">
        <v>1193.4000000000003</v>
      </c>
      <c r="AJ255" s="70">
        <v>0</v>
      </c>
      <c r="AK255" s="70">
        <v>0</v>
      </c>
      <c r="AL255" s="70">
        <v>0</v>
      </c>
      <c r="AM255" s="70">
        <v>0</v>
      </c>
      <c r="AN255" s="70">
        <v>0</v>
      </c>
      <c r="AO255" s="70">
        <v>0</v>
      </c>
      <c r="AP255" s="70">
        <v>0</v>
      </c>
      <c r="AQ255" s="70">
        <v>0</v>
      </c>
      <c r="AR255" s="70">
        <v>0</v>
      </c>
      <c r="AS255" s="70">
        <v>0</v>
      </c>
      <c r="AT255" s="70">
        <v>0</v>
      </c>
      <c r="AU255" s="70">
        <v>0</v>
      </c>
      <c r="AV255" s="70">
        <v>0</v>
      </c>
      <c r="AW255" s="70">
        <v>0</v>
      </c>
      <c r="AX255" s="70">
        <v>1193.4000000000001</v>
      </c>
      <c r="AY255" s="70">
        <v>0</v>
      </c>
      <c r="AZ255" s="70">
        <v>0</v>
      </c>
    </row>
    <row r="256" spans="1:52" s="232" customFormat="1" x14ac:dyDescent="0.2">
      <c r="A256" s="221" t="s">
        <v>4</v>
      </c>
      <c r="B256" s="222" t="s">
        <v>277</v>
      </c>
      <c r="C256" s="223" t="s">
        <v>16</v>
      </c>
      <c r="D256" s="224" t="s">
        <v>53</v>
      </c>
      <c r="E256" s="225">
        <v>2</v>
      </c>
      <c r="F256" s="223" t="s">
        <v>160</v>
      </c>
      <c r="G256" s="226">
        <v>5950</v>
      </c>
      <c r="H256" s="223">
        <v>30</v>
      </c>
      <c r="I256" s="227">
        <v>2012</v>
      </c>
      <c r="J256" s="228"/>
      <c r="K256" s="229">
        <v>396.66666666666669</v>
      </c>
      <c r="L256" s="230">
        <v>3173.3333333333335</v>
      </c>
      <c r="M256" s="231">
        <v>0</v>
      </c>
      <c r="N256" s="231">
        <v>0</v>
      </c>
      <c r="O256" s="231">
        <v>0</v>
      </c>
      <c r="P256" s="231">
        <v>0</v>
      </c>
      <c r="Q256" s="231">
        <v>0</v>
      </c>
      <c r="R256" s="231">
        <v>0</v>
      </c>
      <c r="S256" s="231">
        <v>0</v>
      </c>
      <c r="T256" s="231">
        <v>0</v>
      </c>
      <c r="U256" s="231">
        <v>0</v>
      </c>
      <c r="V256" s="231">
        <v>0</v>
      </c>
      <c r="W256" s="231">
        <v>0</v>
      </c>
      <c r="X256" s="231">
        <v>0</v>
      </c>
      <c r="Y256" s="231">
        <v>0</v>
      </c>
      <c r="Z256" s="231">
        <v>0</v>
      </c>
      <c r="AA256" s="231">
        <v>0</v>
      </c>
      <c r="AB256" s="231">
        <v>0</v>
      </c>
      <c r="AC256" s="231">
        <v>0</v>
      </c>
      <c r="AD256" s="231">
        <v>0</v>
      </c>
      <c r="AE256" s="231">
        <v>0</v>
      </c>
      <c r="AF256" s="231">
        <v>0</v>
      </c>
      <c r="AG256" s="231">
        <v>0</v>
      </c>
      <c r="AH256" s="231">
        <v>0</v>
      </c>
      <c r="AI256" s="231">
        <v>11900.000000000004</v>
      </c>
      <c r="AJ256" s="231">
        <v>0</v>
      </c>
      <c r="AK256" s="231">
        <v>0</v>
      </c>
      <c r="AL256" s="231">
        <v>0</v>
      </c>
      <c r="AM256" s="231">
        <v>0</v>
      </c>
      <c r="AN256" s="231">
        <v>0</v>
      </c>
      <c r="AO256" s="231">
        <v>0</v>
      </c>
      <c r="AP256" s="231">
        <v>0</v>
      </c>
      <c r="AQ256" s="231">
        <v>0</v>
      </c>
      <c r="AR256" s="231">
        <v>0</v>
      </c>
      <c r="AS256" s="231">
        <v>0</v>
      </c>
      <c r="AT256" s="231">
        <v>0</v>
      </c>
      <c r="AU256" s="231">
        <v>0</v>
      </c>
      <c r="AV256" s="231">
        <v>0</v>
      </c>
      <c r="AW256" s="231">
        <v>0</v>
      </c>
      <c r="AX256" s="231">
        <v>0</v>
      </c>
      <c r="AY256" s="231">
        <v>0</v>
      </c>
      <c r="AZ256" s="231">
        <v>0</v>
      </c>
    </row>
    <row r="257" spans="1:52" s="241" customFormat="1" x14ac:dyDescent="0.2">
      <c r="A257" s="72" t="s">
        <v>4</v>
      </c>
      <c r="B257" s="63" t="s">
        <v>274</v>
      </c>
      <c r="C257" s="64" t="s">
        <v>14</v>
      </c>
      <c r="D257" s="60" t="s">
        <v>53</v>
      </c>
      <c r="E257" s="65">
        <v>2</v>
      </c>
      <c r="F257" s="64" t="s">
        <v>160</v>
      </c>
      <c r="G257" s="226">
        <v>573.75</v>
      </c>
      <c r="H257" s="64">
        <v>15</v>
      </c>
      <c r="I257" s="66">
        <v>2012</v>
      </c>
      <c r="J257" s="67"/>
      <c r="K257" s="68">
        <v>76.5</v>
      </c>
      <c r="L257" s="69">
        <v>612</v>
      </c>
      <c r="M257" s="70">
        <v>0</v>
      </c>
      <c r="N257" s="70">
        <v>0</v>
      </c>
      <c r="O257" s="70">
        <v>0</v>
      </c>
      <c r="P257" s="70">
        <v>0</v>
      </c>
      <c r="Q257" s="70">
        <v>0</v>
      </c>
      <c r="R257" s="70">
        <v>0</v>
      </c>
      <c r="S257" s="70">
        <v>0</v>
      </c>
      <c r="T257" s="70">
        <v>1147.5</v>
      </c>
      <c r="U257" s="70">
        <v>0</v>
      </c>
      <c r="V257" s="70">
        <v>0</v>
      </c>
      <c r="W257" s="70">
        <v>0</v>
      </c>
      <c r="X257" s="70">
        <v>0</v>
      </c>
      <c r="Y257" s="70">
        <v>0</v>
      </c>
      <c r="Z257" s="70">
        <v>0</v>
      </c>
      <c r="AA257" s="70">
        <v>0</v>
      </c>
      <c r="AB257" s="70">
        <v>0</v>
      </c>
      <c r="AC257" s="70">
        <v>0</v>
      </c>
      <c r="AD257" s="70">
        <v>0</v>
      </c>
      <c r="AE257" s="70">
        <v>0</v>
      </c>
      <c r="AF257" s="70">
        <v>0</v>
      </c>
      <c r="AG257" s="70">
        <v>0</v>
      </c>
      <c r="AH257" s="70">
        <v>0</v>
      </c>
      <c r="AI257" s="70">
        <v>1147.5000000000002</v>
      </c>
      <c r="AJ257" s="70">
        <v>0</v>
      </c>
      <c r="AK257" s="70">
        <v>0</v>
      </c>
      <c r="AL257" s="70">
        <v>0</v>
      </c>
      <c r="AM257" s="70">
        <v>0</v>
      </c>
      <c r="AN257" s="70">
        <v>0</v>
      </c>
      <c r="AO257" s="70">
        <v>0</v>
      </c>
      <c r="AP257" s="70">
        <v>0</v>
      </c>
      <c r="AQ257" s="70">
        <v>0</v>
      </c>
      <c r="AR257" s="70">
        <v>0</v>
      </c>
      <c r="AS257" s="70">
        <v>0</v>
      </c>
      <c r="AT257" s="70">
        <v>0</v>
      </c>
      <c r="AU257" s="70">
        <v>0</v>
      </c>
      <c r="AV257" s="70">
        <v>0</v>
      </c>
      <c r="AW257" s="70">
        <v>0</v>
      </c>
      <c r="AX257" s="70">
        <v>1147.5000000000005</v>
      </c>
      <c r="AY257" s="70">
        <v>0</v>
      </c>
      <c r="AZ257" s="70">
        <v>0</v>
      </c>
    </row>
    <row r="258" spans="1:52" s="241" customFormat="1" x14ac:dyDescent="0.2">
      <c r="A258" s="72" t="s">
        <v>4</v>
      </c>
      <c r="B258" s="63" t="s">
        <v>266</v>
      </c>
      <c r="C258" s="64" t="s">
        <v>14</v>
      </c>
      <c r="D258" s="60" t="s">
        <v>53</v>
      </c>
      <c r="E258" s="65">
        <v>2</v>
      </c>
      <c r="F258" s="64" t="s">
        <v>160</v>
      </c>
      <c r="G258" s="226">
        <v>722.5</v>
      </c>
      <c r="H258" s="64">
        <v>15</v>
      </c>
      <c r="I258" s="66">
        <v>2012</v>
      </c>
      <c r="J258" s="67"/>
      <c r="K258" s="68">
        <v>96.333333333333329</v>
      </c>
      <c r="L258" s="69">
        <v>770.66666666666663</v>
      </c>
      <c r="M258" s="70">
        <v>0</v>
      </c>
      <c r="N258" s="70">
        <v>0</v>
      </c>
      <c r="O258" s="70">
        <v>0</v>
      </c>
      <c r="P258" s="70">
        <v>0</v>
      </c>
      <c r="Q258" s="70">
        <v>0</v>
      </c>
      <c r="R258" s="70">
        <v>0</v>
      </c>
      <c r="S258" s="70">
        <v>0</v>
      </c>
      <c r="T258" s="70">
        <v>1445.0000000000002</v>
      </c>
      <c r="U258" s="70">
        <v>0</v>
      </c>
      <c r="V258" s="70">
        <v>0</v>
      </c>
      <c r="W258" s="70">
        <v>0</v>
      </c>
      <c r="X258" s="70">
        <v>0</v>
      </c>
      <c r="Y258" s="70">
        <v>0</v>
      </c>
      <c r="Z258" s="70">
        <v>0</v>
      </c>
      <c r="AA258" s="70">
        <v>0</v>
      </c>
      <c r="AB258" s="70">
        <v>0</v>
      </c>
      <c r="AC258" s="70">
        <v>0</v>
      </c>
      <c r="AD258" s="70">
        <v>0</v>
      </c>
      <c r="AE258" s="70">
        <v>0</v>
      </c>
      <c r="AF258" s="70">
        <v>0</v>
      </c>
      <c r="AG258" s="70">
        <v>0</v>
      </c>
      <c r="AH258" s="70">
        <v>0</v>
      </c>
      <c r="AI258" s="70">
        <v>1445.0000000000005</v>
      </c>
      <c r="AJ258" s="70">
        <v>0</v>
      </c>
      <c r="AK258" s="70">
        <v>0</v>
      </c>
      <c r="AL258" s="70">
        <v>0</v>
      </c>
      <c r="AM258" s="70">
        <v>0</v>
      </c>
      <c r="AN258" s="70">
        <v>0</v>
      </c>
      <c r="AO258" s="70">
        <v>0</v>
      </c>
      <c r="AP258" s="70">
        <v>0</v>
      </c>
      <c r="AQ258" s="70">
        <v>0</v>
      </c>
      <c r="AR258" s="70">
        <v>0</v>
      </c>
      <c r="AS258" s="70">
        <v>0</v>
      </c>
      <c r="AT258" s="70">
        <v>0</v>
      </c>
      <c r="AU258" s="70">
        <v>0</v>
      </c>
      <c r="AV258" s="70">
        <v>0</v>
      </c>
      <c r="AW258" s="70">
        <v>0</v>
      </c>
      <c r="AX258" s="70">
        <v>1445.0000000000002</v>
      </c>
      <c r="AY258" s="70">
        <v>0</v>
      </c>
      <c r="AZ258" s="70">
        <v>0</v>
      </c>
    </row>
    <row r="259" spans="1:52" s="241" customFormat="1" x14ac:dyDescent="0.2">
      <c r="A259" s="72" t="s">
        <v>4</v>
      </c>
      <c r="B259" s="63" t="s">
        <v>268</v>
      </c>
      <c r="C259" s="64" t="s">
        <v>14</v>
      </c>
      <c r="D259" s="60" t="s">
        <v>53</v>
      </c>
      <c r="E259" s="65">
        <v>2</v>
      </c>
      <c r="F259" s="64" t="s">
        <v>160</v>
      </c>
      <c r="G259" s="226">
        <v>573.75</v>
      </c>
      <c r="H259" s="64">
        <v>15</v>
      </c>
      <c r="I259" s="66">
        <v>2012</v>
      </c>
      <c r="J259" s="67"/>
      <c r="K259" s="68">
        <v>76.5</v>
      </c>
      <c r="L259" s="69">
        <v>612</v>
      </c>
      <c r="M259" s="70">
        <v>0</v>
      </c>
      <c r="N259" s="70">
        <v>0</v>
      </c>
      <c r="O259" s="70">
        <v>0</v>
      </c>
      <c r="P259" s="70">
        <v>0</v>
      </c>
      <c r="Q259" s="70">
        <v>0</v>
      </c>
      <c r="R259" s="70">
        <v>0</v>
      </c>
      <c r="S259" s="70">
        <v>0</v>
      </c>
      <c r="T259" s="70">
        <v>1147.5</v>
      </c>
      <c r="U259" s="70">
        <v>0</v>
      </c>
      <c r="V259" s="70">
        <v>0</v>
      </c>
      <c r="W259" s="70">
        <v>0</v>
      </c>
      <c r="X259" s="70">
        <v>0</v>
      </c>
      <c r="Y259" s="70">
        <v>0</v>
      </c>
      <c r="Z259" s="70">
        <v>0</v>
      </c>
      <c r="AA259" s="70">
        <v>0</v>
      </c>
      <c r="AB259" s="70">
        <v>0</v>
      </c>
      <c r="AC259" s="70">
        <v>0</v>
      </c>
      <c r="AD259" s="70">
        <v>0</v>
      </c>
      <c r="AE259" s="70">
        <v>0</v>
      </c>
      <c r="AF259" s="70">
        <v>0</v>
      </c>
      <c r="AG259" s="70">
        <v>0</v>
      </c>
      <c r="AH259" s="70">
        <v>0</v>
      </c>
      <c r="AI259" s="70">
        <v>1147.5000000000002</v>
      </c>
      <c r="AJ259" s="70">
        <v>0</v>
      </c>
      <c r="AK259" s="70">
        <v>0</v>
      </c>
      <c r="AL259" s="70">
        <v>0</v>
      </c>
      <c r="AM259" s="70">
        <v>0</v>
      </c>
      <c r="AN259" s="70">
        <v>0</v>
      </c>
      <c r="AO259" s="70">
        <v>0</v>
      </c>
      <c r="AP259" s="70">
        <v>0</v>
      </c>
      <c r="AQ259" s="70">
        <v>0</v>
      </c>
      <c r="AR259" s="70">
        <v>0</v>
      </c>
      <c r="AS259" s="70">
        <v>0</v>
      </c>
      <c r="AT259" s="70">
        <v>0</v>
      </c>
      <c r="AU259" s="70">
        <v>0</v>
      </c>
      <c r="AV259" s="70">
        <v>0</v>
      </c>
      <c r="AW259" s="70">
        <v>0</v>
      </c>
      <c r="AX259" s="70">
        <v>1147.5000000000005</v>
      </c>
      <c r="AY259" s="70">
        <v>0</v>
      </c>
      <c r="AZ259" s="70">
        <v>0</v>
      </c>
    </row>
    <row r="260" spans="1:52" s="286" customFormat="1" x14ac:dyDescent="0.2">
      <c r="A260" s="72" t="s">
        <v>4</v>
      </c>
      <c r="B260" s="63" t="s">
        <v>268</v>
      </c>
      <c r="C260" s="64" t="s">
        <v>14</v>
      </c>
      <c r="D260" s="60" t="s">
        <v>53</v>
      </c>
      <c r="E260" s="65">
        <v>1</v>
      </c>
      <c r="F260" s="64" t="s">
        <v>160</v>
      </c>
      <c r="G260" s="226">
        <v>573.75</v>
      </c>
      <c r="H260" s="64">
        <v>15</v>
      </c>
      <c r="I260" s="66">
        <v>2012</v>
      </c>
      <c r="J260" s="67"/>
      <c r="K260" s="68">
        <v>38.25</v>
      </c>
      <c r="L260" s="69">
        <v>306</v>
      </c>
      <c r="M260" s="70">
        <v>0</v>
      </c>
      <c r="N260" s="70">
        <v>0</v>
      </c>
      <c r="O260" s="70">
        <v>0</v>
      </c>
      <c r="P260" s="70">
        <v>0</v>
      </c>
      <c r="Q260" s="70">
        <v>0</v>
      </c>
      <c r="R260" s="70">
        <v>0</v>
      </c>
      <c r="S260" s="70">
        <v>0</v>
      </c>
      <c r="T260" s="70">
        <v>573.75</v>
      </c>
      <c r="U260" s="70">
        <v>0</v>
      </c>
      <c r="V260" s="70">
        <v>0</v>
      </c>
      <c r="W260" s="70">
        <v>0</v>
      </c>
      <c r="X260" s="70">
        <v>0</v>
      </c>
      <c r="Y260" s="70">
        <v>0</v>
      </c>
      <c r="Z260" s="70">
        <v>0</v>
      </c>
      <c r="AA260" s="70">
        <v>0</v>
      </c>
      <c r="AB260" s="70">
        <v>0</v>
      </c>
      <c r="AC260" s="70">
        <v>0</v>
      </c>
      <c r="AD260" s="70">
        <v>0</v>
      </c>
      <c r="AE260" s="70">
        <v>0</v>
      </c>
      <c r="AF260" s="70">
        <v>0</v>
      </c>
      <c r="AG260" s="70">
        <v>0</v>
      </c>
      <c r="AH260" s="70">
        <v>0</v>
      </c>
      <c r="AI260" s="70">
        <v>573.75000000000011</v>
      </c>
      <c r="AJ260" s="70">
        <v>0</v>
      </c>
      <c r="AK260" s="70">
        <v>0</v>
      </c>
      <c r="AL260" s="70">
        <v>0</v>
      </c>
      <c r="AM260" s="70">
        <v>0</v>
      </c>
      <c r="AN260" s="70">
        <v>0</v>
      </c>
      <c r="AO260" s="70">
        <v>0</v>
      </c>
      <c r="AP260" s="70">
        <v>0</v>
      </c>
      <c r="AQ260" s="70">
        <v>0</v>
      </c>
      <c r="AR260" s="70">
        <v>0</v>
      </c>
      <c r="AS260" s="70">
        <v>0</v>
      </c>
      <c r="AT260" s="70">
        <v>0</v>
      </c>
      <c r="AU260" s="70">
        <v>0</v>
      </c>
      <c r="AV260" s="70">
        <v>0</v>
      </c>
      <c r="AW260" s="70">
        <v>0</v>
      </c>
      <c r="AX260" s="70">
        <v>573.75000000000023</v>
      </c>
      <c r="AY260" s="70">
        <v>0</v>
      </c>
      <c r="AZ260" s="70">
        <v>0</v>
      </c>
    </row>
    <row r="261" spans="1:52" s="241" customFormat="1" x14ac:dyDescent="0.2">
      <c r="A261" s="72"/>
      <c r="B261" s="73"/>
      <c r="C261" s="74" t="s">
        <v>23</v>
      </c>
      <c r="D261" s="75" t="s">
        <v>23</v>
      </c>
      <c r="E261" s="76"/>
      <c r="F261" s="76"/>
      <c r="G261" s="77"/>
      <c r="H261" s="76"/>
      <c r="I261" s="76"/>
      <c r="J261" s="76"/>
      <c r="K261" s="78"/>
      <c r="L261" s="79"/>
      <c r="M261" s="70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</row>
    <row r="262" spans="1:52" s="241" customFormat="1" x14ac:dyDescent="0.2">
      <c r="A262" s="72"/>
      <c r="B262" s="281" t="s">
        <v>86</v>
      </c>
      <c r="C262" s="74" t="s">
        <v>23</v>
      </c>
      <c r="D262" s="75" t="s">
        <v>23</v>
      </c>
      <c r="E262" s="76"/>
      <c r="F262" s="76"/>
      <c r="G262" s="77"/>
      <c r="H262" s="76"/>
      <c r="I262" s="76"/>
      <c r="J262" s="76"/>
      <c r="K262" s="78"/>
      <c r="L262" s="79"/>
      <c r="M262" s="70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</row>
    <row r="263" spans="1:52" s="278" customFormat="1" x14ac:dyDescent="0.2">
      <c r="A263" s="72" t="s">
        <v>4</v>
      </c>
      <c r="B263" s="63" t="s">
        <v>273</v>
      </c>
      <c r="C263" s="64" t="s">
        <v>14</v>
      </c>
      <c r="D263" s="60" t="s">
        <v>53</v>
      </c>
      <c r="E263" s="65">
        <v>1</v>
      </c>
      <c r="F263" s="64" t="s">
        <v>160</v>
      </c>
      <c r="G263" s="226">
        <v>1742.5</v>
      </c>
      <c r="H263" s="64">
        <v>10</v>
      </c>
      <c r="I263" s="66">
        <v>2015</v>
      </c>
      <c r="J263" s="67"/>
      <c r="K263" s="68">
        <v>174.25</v>
      </c>
      <c r="L263" s="69">
        <v>871.25</v>
      </c>
      <c r="M263" s="70">
        <v>0</v>
      </c>
      <c r="N263" s="70">
        <v>0</v>
      </c>
      <c r="O263" s="70">
        <v>0</v>
      </c>
      <c r="P263" s="70">
        <v>0</v>
      </c>
      <c r="Q263" s="70">
        <v>0</v>
      </c>
      <c r="R263" s="70">
        <v>1742.5000000000002</v>
      </c>
      <c r="S263" s="70">
        <v>0</v>
      </c>
      <c r="T263" s="70">
        <v>0</v>
      </c>
      <c r="U263" s="70">
        <v>0</v>
      </c>
      <c r="V263" s="70">
        <v>0</v>
      </c>
      <c r="W263" s="70">
        <v>0</v>
      </c>
      <c r="X263" s="70">
        <v>0</v>
      </c>
      <c r="Y263" s="70">
        <v>0</v>
      </c>
      <c r="Z263" s="70">
        <v>0</v>
      </c>
      <c r="AA263" s="70">
        <v>0</v>
      </c>
      <c r="AB263" s="70">
        <v>1742.5000000000007</v>
      </c>
      <c r="AC263" s="70">
        <v>0</v>
      </c>
      <c r="AD263" s="70">
        <v>0</v>
      </c>
      <c r="AE263" s="70">
        <v>0</v>
      </c>
      <c r="AF263" s="70">
        <v>0</v>
      </c>
      <c r="AG263" s="70">
        <v>0</v>
      </c>
      <c r="AH263" s="70">
        <v>0</v>
      </c>
      <c r="AI263" s="70">
        <v>0</v>
      </c>
      <c r="AJ263" s="70">
        <v>0</v>
      </c>
      <c r="AK263" s="70">
        <v>0</v>
      </c>
      <c r="AL263" s="70">
        <v>1742.5000000000007</v>
      </c>
      <c r="AM263" s="70">
        <v>0</v>
      </c>
      <c r="AN263" s="70">
        <v>0</v>
      </c>
      <c r="AO263" s="70">
        <v>0</v>
      </c>
      <c r="AP263" s="70">
        <v>0</v>
      </c>
      <c r="AQ263" s="70">
        <v>0</v>
      </c>
      <c r="AR263" s="70">
        <v>0</v>
      </c>
      <c r="AS263" s="70">
        <v>0</v>
      </c>
      <c r="AT263" s="70">
        <v>0</v>
      </c>
      <c r="AU263" s="70">
        <v>0</v>
      </c>
      <c r="AV263" s="70">
        <v>1742.5000000000009</v>
      </c>
      <c r="AW263" s="70">
        <v>0</v>
      </c>
      <c r="AX263" s="70">
        <v>0</v>
      </c>
      <c r="AY263" s="70">
        <v>0</v>
      </c>
      <c r="AZ263" s="70">
        <v>0</v>
      </c>
    </row>
    <row r="264" spans="1:52" s="278" customFormat="1" x14ac:dyDescent="0.2">
      <c r="A264" s="72" t="s">
        <v>4</v>
      </c>
      <c r="B264" s="63" t="s">
        <v>278</v>
      </c>
      <c r="C264" s="64" t="s">
        <v>14</v>
      </c>
      <c r="D264" s="60" t="s">
        <v>53</v>
      </c>
      <c r="E264" s="65">
        <v>1</v>
      </c>
      <c r="F264" s="64" t="s">
        <v>160</v>
      </c>
      <c r="G264" s="226">
        <v>467.5</v>
      </c>
      <c r="H264" s="64">
        <v>15</v>
      </c>
      <c r="I264" s="66">
        <v>2003</v>
      </c>
      <c r="J264" s="67"/>
      <c r="K264" s="68">
        <v>31.166666666666668</v>
      </c>
      <c r="L264" s="69">
        <v>529.83333333333337</v>
      </c>
      <c r="M264" s="70">
        <v>0</v>
      </c>
      <c r="N264" s="70">
        <v>0</v>
      </c>
      <c r="O264" s="70">
        <v>0</v>
      </c>
      <c r="P264" s="70">
        <v>0</v>
      </c>
      <c r="Q264" s="70">
        <v>0</v>
      </c>
      <c r="R264" s="70">
        <v>0</v>
      </c>
      <c r="S264" s="70">
        <v>0</v>
      </c>
      <c r="T264" s="70">
        <v>0</v>
      </c>
      <c r="U264" s="70">
        <v>0</v>
      </c>
      <c r="V264" s="70">
        <v>0</v>
      </c>
      <c r="W264" s="70">
        <v>0</v>
      </c>
      <c r="X264" s="70">
        <v>0</v>
      </c>
      <c r="Y264" s="70">
        <v>0</v>
      </c>
      <c r="Z264" s="70">
        <v>467.50000000000006</v>
      </c>
      <c r="AA264" s="70">
        <v>0</v>
      </c>
      <c r="AB264" s="70">
        <v>0</v>
      </c>
      <c r="AC264" s="70">
        <v>0</v>
      </c>
      <c r="AD264" s="70">
        <v>0</v>
      </c>
      <c r="AE264" s="70">
        <v>0</v>
      </c>
      <c r="AF264" s="70">
        <v>0</v>
      </c>
      <c r="AG264" s="70">
        <v>0</v>
      </c>
      <c r="AH264" s="70">
        <v>0</v>
      </c>
      <c r="AI264" s="70">
        <v>0</v>
      </c>
      <c r="AJ264" s="70">
        <v>0</v>
      </c>
      <c r="AK264" s="70">
        <v>0</v>
      </c>
      <c r="AL264" s="70">
        <v>0</v>
      </c>
      <c r="AM264" s="70">
        <v>0</v>
      </c>
      <c r="AN264" s="70">
        <v>0</v>
      </c>
      <c r="AO264" s="70">
        <v>467.50000000000017</v>
      </c>
      <c r="AP264" s="70">
        <v>0</v>
      </c>
      <c r="AQ264" s="70">
        <v>0</v>
      </c>
      <c r="AR264" s="70">
        <v>0</v>
      </c>
      <c r="AS264" s="70">
        <v>0</v>
      </c>
      <c r="AT264" s="70">
        <v>0</v>
      </c>
      <c r="AU264" s="70">
        <v>0</v>
      </c>
      <c r="AV264" s="70">
        <v>0</v>
      </c>
      <c r="AW264" s="70">
        <v>0</v>
      </c>
      <c r="AX264" s="70">
        <v>0</v>
      </c>
      <c r="AY264" s="70">
        <v>0</v>
      </c>
      <c r="AZ264" s="70">
        <v>0</v>
      </c>
    </row>
    <row r="265" spans="1:52" s="232" customFormat="1" x14ac:dyDescent="0.2">
      <c r="A265" s="221" t="s">
        <v>4</v>
      </c>
      <c r="B265" s="222" t="s">
        <v>275</v>
      </c>
      <c r="C265" s="223" t="s">
        <v>16</v>
      </c>
      <c r="D265" s="224" t="s">
        <v>53</v>
      </c>
      <c r="E265" s="225">
        <v>2</v>
      </c>
      <c r="F265" s="223" t="s">
        <v>160</v>
      </c>
      <c r="G265" s="226">
        <v>23375</v>
      </c>
      <c r="H265" s="223">
        <v>30</v>
      </c>
      <c r="I265" s="227">
        <v>2003</v>
      </c>
      <c r="J265" s="228"/>
      <c r="K265" s="229">
        <v>1558.3333333333333</v>
      </c>
      <c r="L265" s="230">
        <v>26491.666666666664</v>
      </c>
      <c r="M265" s="231">
        <v>0</v>
      </c>
      <c r="N265" s="231">
        <v>0</v>
      </c>
      <c r="O265" s="231">
        <v>0</v>
      </c>
      <c r="P265" s="231">
        <v>0</v>
      </c>
      <c r="Q265" s="231">
        <v>0</v>
      </c>
      <c r="R265" s="231">
        <v>0</v>
      </c>
      <c r="S265" s="231">
        <v>0</v>
      </c>
      <c r="T265" s="231">
        <v>0</v>
      </c>
      <c r="U265" s="231">
        <v>0</v>
      </c>
      <c r="V265" s="231">
        <v>0</v>
      </c>
      <c r="W265" s="231">
        <v>0</v>
      </c>
      <c r="X265" s="231">
        <v>0</v>
      </c>
      <c r="Y265" s="231">
        <v>0</v>
      </c>
      <c r="Z265" s="231">
        <v>46750.000000000007</v>
      </c>
      <c r="AA265" s="231">
        <v>0</v>
      </c>
      <c r="AB265" s="231">
        <v>0</v>
      </c>
      <c r="AC265" s="231">
        <v>0</v>
      </c>
      <c r="AD265" s="231">
        <v>0</v>
      </c>
      <c r="AE265" s="231">
        <v>0</v>
      </c>
      <c r="AF265" s="231">
        <v>0</v>
      </c>
      <c r="AG265" s="231">
        <v>0</v>
      </c>
      <c r="AH265" s="231">
        <v>0</v>
      </c>
      <c r="AI265" s="231">
        <v>0</v>
      </c>
      <c r="AJ265" s="231">
        <v>0</v>
      </c>
      <c r="AK265" s="231">
        <v>0</v>
      </c>
      <c r="AL265" s="231">
        <v>0</v>
      </c>
      <c r="AM265" s="231">
        <v>0</v>
      </c>
      <c r="AN265" s="231">
        <v>0</v>
      </c>
      <c r="AO265" s="231">
        <v>0</v>
      </c>
      <c r="AP265" s="231">
        <v>0</v>
      </c>
      <c r="AQ265" s="231">
        <v>0</v>
      </c>
      <c r="AR265" s="231">
        <v>0</v>
      </c>
      <c r="AS265" s="231">
        <v>0</v>
      </c>
      <c r="AT265" s="231">
        <v>0</v>
      </c>
      <c r="AU265" s="231">
        <v>0</v>
      </c>
      <c r="AV265" s="231">
        <v>0</v>
      </c>
      <c r="AW265" s="231">
        <v>0</v>
      </c>
      <c r="AX265" s="231">
        <v>0</v>
      </c>
      <c r="AY265" s="231">
        <v>0</v>
      </c>
      <c r="AZ265" s="231">
        <v>0</v>
      </c>
    </row>
    <row r="266" spans="1:52" s="240" customFormat="1" x14ac:dyDescent="0.2">
      <c r="A266" s="72" t="s">
        <v>4</v>
      </c>
      <c r="B266" s="63" t="s">
        <v>274</v>
      </c>
      <c r="C266" s="64" t="s">
        <v>14</v>
      </c>
      <c r="D266" s="60" t="s">
        <v>53</v>
      </c>
      <c r="E266" s="65">
        <v>10</v>
      </c>
      <c r="F266" s="64" t="s">
        <v>160</v>
      </c>
      <c r="G266" s="226">
        <v>573.75</v>
      </c>
      <c r="H266" s="64">
        <v>15</v>
      </c>
      <c r="I266" s="66">
        <v>2019</v>
      </c>
      <c r="J266" s="67"/>
      <c r="K266" s="68">
        <v>382.5</v>
      </c>
      <c r="L266" s="69">
        <v>382.5</v>
      </c>
      <c r="M266" s="70">
        <v>0</v>
      </c>
      <c r="N266" s="70">
        <v>0</v>
      </c>
      <c r="O266" s="70">
        <v>0</v>
      </c>
      <c r="P266" s="70">
        <v>0</v>
      </c>
      <c r="Q266" s="70">
        <v>0</v>
      </c>
      <c r="R266" s="70">
        <v>0</v>
      </c>
      <c r="S266" s="70">
        <v>0</v>
      </c>
      <c r="T266" s="70">
        <v>0</v>
      </c>
      <c r="U266" s="70">
        <v>0</v>
      </c>
      <c r="V266" s="70">
        <v>0</v>
      </c>
      <c r="W266" s="70">
        <v>0</v>
      </c>
      <c r="X266" s="70">
        <v>0</v>
      </c>
      <c r="Y266" s="70">
        <v>0</v>
      </c>
      <c r="Z266" s="70">
        <v>0</v>
      </c>
      <c r="AA266" s="70">
        <v>5737.5000000000009</v>
      </c>
      <c r="AB266" s="70">
        <v>0</v>
      </c>
      <c r="AC266" s="70">
        <v>0</v>
      </c>
      <c r="AD266" s="70">
        <v>0</v>
      </c>
      <c r="AE266" s="70">
        <v>0</v>
      </c>
      <c r="AF266" s="70">
        <v>0</v>
      </c>
      <c r="AG266" s="70">
        <v>0</v>
      </c>
      <c r="AH266" s="70">
        <v>0</v>
      </c>
      <c r="AI266" s="70">
        <v>0</v>
      </c>
      <c r="AJ266" s="70">
        <v>0</v>
      </c>
      <c r="AK266" s="70">
        <v>0</v>
      </c>
      <c r="AL266" s="70">
        <v>0</v>
      </c>
      <c r="AM266" s="70">
        <v>0</v>
      </c>
      <c r="AN266" s="70">
        <v>0</v>
      </c>
      <c r="AO266" s="70">
        <v>0</v>
      </c>
      <c r="AP266" s="70">
        <v>5737.5000000000018</v>
      </c>
      <c r="AQ266" s="70">
        <v>0</v>
      </c>
      <c r="AR266" s="70">
        <v>0</v>
      </c>
      <c r="AS266" s="70">
        <v>0</v>
      </c>
      <c r="AT266" s="70">
        <v>0</v>
      </c>
      <c r="AU266" s="70">
        <v>0</v>
      </c>
      <c r="AV266" s="70">
        <v>0</v>
      </c>
      <c r="AW266" s="70">
        <v>0</v>
      </c>
      <c r="AX266" s="70">
        <v>0</v>
      </c>
      <c r="AY266" s="70">
        <v>0</v>
      </c>
      <c r="AZ266" s="70">
        <v>0</v>
      </c>
    </row>
    <row r="267" spans="1:52" s="241" customFormat="1" x14ac:dyDescent="0.2">
      <c r="A267" s="72" t="s">
        <v>4</v>
      </c>
      <c r="B267" s="63" t="s">
        <v>266</v>
      </c>
      <c r="C267" s="64" t="s">
        <v>14</v>
      </c>
      <c r="D267" s="60" t="s">
        <v>53</v>
      </c>
      <c r="E267" s="65">
        <v>2</v>
      </c>
      <c r="F267" s="64" t="s">
        <v>160</v>
      </c>
      <c r="G267" s="226">
        <v>722.5</v>
      </c>
      <c r="H267" s="64">
        <v>15</v>
      </c>
      <c r="I267" s="66">
        <v>2003</v>
      </c>
      <c r="J267" s="67"/>
      <c r="K267" s="68">
        <v>96.333333333333329</v>
      </c>
      <c r="L267" s="69">
        <v>1637.6666666666665</v>
      </c>
      <c r="M267" s="70">
        <v>0</v>
      </c>
      <c r="N267" s="70">
        <v>0</v>
      </c>
      <c r="O267" s="70">
        <v>0</v>
      </c>
      <c r="P267" s="70">
        <v>0</v>
      </c>
      <c r="Q267" s="70">
        <v>0</v>
      </c>
      <c r="R267" s="70">
        <v>0</v>
      </c>
      <c r="S267" s="70">
        <v>0</v>
      </c>
      <c r="T267" s="70">
        <v>0</v>
      </c>
      <c r="U267" s="70">
        <v>0</v>
      </c>
      <c r="V267" s="70">
        <v>0</v>
      </c>
      <c r="W267" s="70">
        <v>0</v>
      </c>
      <c r="X267" s="70">
        <v>0</v>
      </c>
      <c r="Y267" s="70">
        <v>0</v>
      </c>
      <c r="Z267" s="70">
        <v>1445.0000000000005</v>
      </c>
      <c r="AA267" s="70">
        <v>0</v>
      </c>
      <c r="AB267" s="70">
        <v>0</v>
      </c>
      <c r="AC267" s="70">
        <v>0</v>
      </c>
      <c r="AD267" s="70">
        <v>0</v>
      </c>
      <c r="AE267" s="70">
        <v>0</v>
      </c>
      <c r="AF267" s="70">
        <v>0</v>
      </c>
      <c r="AG267" s="70">
        <v>0</v>
      </c>
      <c r="AH267" s="70">
        <v>0</v>
      </c>
      <c r="AI267" s="70">
        <v>0</v>
      </c>
      <c r="AJ267" s="70">
        <v>0</v>
      </c>
      <c r="AK267" s="70">
        <v>0</v>
      </c>
      <c r="AL267" s="70">
        <v>0</v>
      </c>
      <c r="AM267" s="70">
        <v>0</v>
      </c>
      <c r="AN267" s="70">
        <v>0</v>
      </c>
      <c r="AO267" s="70">
        <v>1445.0000000000007</v>
      </c>
      <c r="AP267" s="70">
        <v>0</v>
      </c>
      <c r="AQ267" s="70">
        <v>0</v>
      </c>
      <c r="AR267" s="70">
        <v>0</v>
      </c>
      <c r="AS267" s="70">
        <v>0</v>
      </c>
      <c r="AT267" s="70">
        <v>0</v>
      </c>
      <c r="AU267" s="70">
        <v>0</v>
      </c>
      <c r="AV267" s="70">
        <v>0</v>
      </c>
      <c r="AW267" s="70">
        <v>0</v>
      </c>
      <c r="AX267" s="70">
        <v>0</v>
      </c>
      <c r="AY267" s="70">
        <v>0</v>
      </c>
      <c r="AZ267" s="70">
        <v>0</v>
      </c>
    </row>
    <row r="268" spans="1:52" s="232" customFormat="1" x14ac:dyDescent="0.2">
      <c r="A268" s="221" t="s">
        <v>4</v>
      </c>
      <c r="B268" s="222" t="s">
        <v>276</v>
      </c>
      <c r="C268" s="223" t="s">
        <v>14</v>
      </c>
      <c r="D268" s="224" t="s">
        <v>53</v>
      </c>
      <c r="E268" s="225">
        <v>2</v>
      </c>
      <c r="F268" s="223" t="s">
        <v>160</v>
      </c>
      <c r="G268" s="226">
        <v>298.34999999999997</v>
      </c>
      <c r="H268" s="223">
        <v>15</v>
      </c>
      <c r="I268" s="227">
        <v>2003</v>
      </c>
      <c r="J268" s="228"/>
      <c r="K268" s="229">
        <v>39.779999999999994</v>
      </c>
      <c r="L268" s="230">
        <v>676.25999999999988</v>
      </c>
      <c r="M268" s="231">
        <v>0</v>
      </c>
      <c r="N268" s="231">
        <v>0</v>
      </c>
      <c r="O268" s="231">
        <v>0</v>
      </c>
      <c r="P268" s="231">
        <v>0</v>
      </c>
      <c r="Q268" s="231">
        <v>0</v>
      </c>
      <c r="R268" s="231">
        <v>0</v>
      </c>
      <c r="S268" s="231">
        <v>0</v>
      </c>
      <c r="T268" s="231">
        <v>0</v>
      </c>
      <c r="U268" s="231">
        <v>0</v>
      </c>
      <c r="V268" s="231">
        <v>0</v>
      </c>
      <c r="W268" s="231">
        <v>0</v>
      </c>
      <c r="X268" s="231">
        <v>0</v>
      </c>
      <c r="Y268" s="231">
        <v>0</v>
      </c>
      <c r="Z268" s="231">
        <v>596.70000000000005</v>
      </c>
      <c r="AA268" s="231">
        <v>0</v>
      </c>
      <c r="AB268" s="231">
        <v>0</v>
      </c>
      <c r="AC268" s="231">
        <v>0</v>
      </c>
      <c r="AD268" s="231">
        <v>0</v>
      </c>
      <c r="AE268" s="231">
        <v>0</v>
      </c>
      <c r="AF268" s="231">
        <v>0</v>
      </c>
      <c r="AG268" s="231">
        <v>0</v>
      </c>
      <c r="AH268" s="231">
        <v>0</v>
      </c>
      <c r="AI268" s="231">
        <v>0</v>
      </c>
      <c r="AJ268" s="231">
        <v>0</v>
      </c>
      <c r="AK268" s="231">
        <v>0</v>
      </c>
      <c r="AL268" s="231">
        <v>0</v>
      </c>
      <c r="AM268" s="231">
        <v>0</v>
      </c>
      <c r="AN268" s="231">
        <v>0</v>
      </c>
      <c r="AO268" s="231">
        <v>596.70000000000016</v>
      </c>
      <c r="AP268" s="231">
        <v>0</v>
      </c>
      <c r="AQ268" s="231">
        <v>0</v>
      </c>
      <c r="AR268" s="231">
        <v>0</v>
      </c>
      <c r="AS268" s="231">
        <v>0</v>
      </c>
      <c r="AT268" s="231">
        <v>0</v>
      </c>
      <c r="AU268" s="231">
        <v>0</v>
      </c>
      <c r="AV268" s="231">
        <v>0</v>
      </c>
      <c r="AW268" s="231">
        <v>0</v>
      </c>
      <c r="AX268" s="231">
        <v>0</v>
      </c>
      <c r="AY268" s="231">
        <v>0</v>
      </c>
      <c r="AZ268" s="231">
        <v>0</v>
      </c>
    </row>
    <row r="269" spans="1:52" s="236" customFormat="1" x14ac:dyDescent="0.2">
      <c r="A269" s="72"/>
      <c r="B269" s="73"/>
      <c r="C269" s="74" t="s">
        <v>23</v>
      </c>
      <c r="D269" s="75" t="s">
        <v>23</v>
      </c>
      <c r="E269" s="76"/>
      <c r="F269" s="76"/>
      <c r="G269" s="77"/>
      <c r="H269" s="76"/>
      <c r="I269" s="76"/>
      <c r="J269" s="76"/>
      <c r="K269" s="78"/>
      <c r="L269" s="79"/>
      <c r="M269" s="70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</row>
    <row r="270" spans="1:52" s="236" customFormat="1" x14ac:dyDescent="0.2">
      <c r="A270" s="72"/>
      <c r="B270" s="281" t="s">
        <v>84</v>
      </c>
      <c r="C270" s="74" t="s">
        <v>23</v>
      </c>
      <c r="D270" s="75" t="s">
        <v>23</v>
      </c>
      <c r="E270" s="76"/>
      <c r="F270" s="76"/>
      <c r="G270" s="77"/>
      <c r="H270" s="76"/>
      <c r="I270" s="76"/>
      <c r="J270" s="76"/>
      <c r="K270" s="78"/>
      <c r="L270" s="79"/>
      <c r="M270" s="70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</row>
    <row r="271" spans="1:52" s="236" customFormat="1" x14ac:dyDescent="0.2">
      <c r="A271" s="72" t="s">
        <v>4</v>
      </c>
      <c r="B271" s="63" t="s">
        <v>279</v>
      </c>
      <c r="C271" s="64" t="s">
        <v>14</v>
      </c>
      <c r="D271" s="60" t="s">
        <v>53</v>
      </c>
      <c r="E271" s="65">
        <v>2</v>
      </c>
      <c r="F271" s="64" t="s">
        <v>160</v>
      </c>
      <c r="G271" s="226">
        <v>4165</v>
      </c>
      <c r="H271" s="64">
        <v>15</v>
      </c>
      <c r="I271" s="66">
        <v>2021</v>
      </c>
      <c r="J271" s="67"/>
      <c r="K271" s="68">
        <v>555.33333333333337</v>
      </c>
      <c r="L271" s="69">
        <v>7774.666666666667</v>
      </c>
      <c r="M271" s="70">
        <v>0</v>
      </c>
      <c r="N271" s="70">
        <v>8330</v>
      </c>
      <c r="O271" s="70">
        <v>0</v>
      </c>
      <c r="P271" s="70">
        <v>0</v>
      </c>
      <c r="Q271" s="70">
        <v>0</v>
      </c>
      <c r="R271" s="70">
        <v>0</v>
      </c>
      <c r="S271" s="70">
        <v>0</v>
      </c>
      <c r="T271" s="70">
        <v>0</v>
      </c>
      <c r="U271" s="70">
        <v>0</v>
      </c>
      <c r="V271" s="70">
        <v>0</v>
      </c>
      <c r="W271" s="70">
        <v>0</v>
      </c>
      <c r="X271" s="70">
        <v>0</v>
      </c>
      <c r="Y271" s="70">
        <v>0</v>
      </c>
      <c r="Z271" s="70">
        <v>0</v>
      </c>
      <c r="AA271" s="70">
        <v>0</v>
      </c>
      <c r="AB271" s="70">
        <v>0</v>
      </c>
      <c r="AC271" s="70">
        <v>8330.0000000000018</v>
      </c>
      <c r="AD271" s="70">
        <v>0</v>
      </c>
      <c r="AE271" s="70">
        <v>0</v>
      </c>
      <c r="AF271" s="70">
        <v>0</v>
      </c>
      <c r="AG271" s="70">
        <v>0</v>
      </c>
      <c r="AH271" s="70">
        <v>0</v>
      </c>
      <c r="AI271" s="70">
        <v>0</v>
      </c>
      <c r="AJ271" s="70">
        <v>0</v>
      </c>
      <c r="AK271" s="70">
        <v>0</v>
      </c>
      <c r="AL271" s="70">
        <v>0</v>
      </c>
      <c r="AM271" s="70">
        <v>0</v>
      </c>
      <c r="AN271" s="70">
        <v>0</v>
      </c>
      <c r="AO271" s="70">
        <v>0</v>
      </c>
      <c r="AP271" s="70">
        <v>0</v>
      </c>
      <c r="AQ271" s="70">
        <v>0</v>
      </c>
      <c r="AR271" s="70">
        <v>8330.0000000000036</v>
      </c>
      <c r="AS271" s="70">
        <v>0</v>
      </c>
      <c r="AT271" s="70">
        <v>0</v>
      </c>
      <c r="AU271" s="70">
        <v>0</v>
      </c>
      <c r="AV271" s="70">
        <v>0</v>
      </c>
      <c r="AW271" s="70">
        <v>0</v>
      </c>
      <c r="AX271" s="70">
        <v>0</v>
      </c>
      <c r="AY271" s="70">
        <v>0</v>
      </c>
      <c r="AZ271" s="70">
        <v>0</v>
      </c>
    </row>
    <row r="272" spans="1:52" s="236" customFormat="1" x14ac:dyDescent="0.2">
      <c r="A272" s="72"/>
      <c r="B272" s="237" t="s">
        <v>171</v>
      </c>
      <c r="C272" s="74" t="s">
        <v>14</v>
      </c>
      <c r="D272" s="75" t="s">
        <v>53</v>
      </c>
      <c r="E272" s="76"/>
      <c r="F272" s="76"/>
      <c r="G272" s="77"/>
      <c r="H272" s="76"/>
      <c r="I272" s="76"/>
      <c r="J272" s="76"/>
      <c r="K272" s="78"/>
      <c r="L272" s="79"/>
      <c r="M272" s="70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</row>
    <row r="273" spans="1:52" s="236" customFormat="1" x14ac:dyDescent="0.2">
      <c r="A273" s="72" t="s">
        <v>4</v>
      </c>
      <c r="B273" s="63" t="s">
        <v>280</v>
      </c>
      <c r="C273" s="64" t="s">
        <v>14</v>
      </c>
      <c r="D273" s="60" t="s">
        <v>53</v>
      </c>
      <c r="E273" s="65">
        <v>8</v>
      </c>
      <c r="F273" s="64" t="s">
        <v>160</v>
      </c>
      <c r="G273" s="226">
        <v>191.25</v>
      </c>
      <c r="H273" s="64">
        <v>15</v>
      </c>
      <c r="I273" s="66">
        <v>2014</v>
      </c>
      <c r="J273" s="67"/>
      <c r="K273" s="68">
        <v>102</v>
      </c>
      <c r="L273" s="69">
        <v>612</v>
      </c>
      <c r="M273" s="70">
        <v>0</v>
      </c>
      <c r="N273" s="70">
        <v>0</v>
      </c>
      <c r="O273" s="70">
        <v>0</v>
      </c>
      <c r="P273" s="70">
        <v>0</v>
      </c>
      <c r="Q273" s="70">
        <v>0</v>
      </c>
      <c r="R273" s="70">
        <v>0</v>
      </c>
      <c r="S273" s="70">
        <v>0</v>
      </c>
      <c r="T273" s="70">
        <v>0</v>
      </c>
      <c r="U273" s="70">
        <v>0</v>
      </c>
      <c r="V273" s="70">
        <v>1530</v>
      </c>
      <c r="W273" s="70">
        <v>0</v>
      </c>
      <c r="X273" s="70">
        <v>0</v>
      </c>
      <c r="Y273" s="70">
        <v>0</v>
      </c>
      <c r="Z273" s="70">
        <v>0</v>
      </c>
      <c r="AA273" s="70">
        <v>0</v>
      </c>
      <c r="AB273" s="70">
        <v>0</v>
      </c>
      <c r="AC273" s="70">
        <v>0</v>
      </c>
      <c r="AD273" s="70">
        <v>0</v>
      </c>
      <c r="AE273" s="70">
        <v>0</v>
      </c>
      <c r="AF273" s="70">
        <v>0</v>
      </c>
      <c r="AG273" s="70">
        <v>0</v>
      </c>
      <c r="AH273" s="70">
        <v>0</v>
      </c>
      <c r="AI273" s="70">
        <v>0</v>
      </c>
      <c r="AJ273" s="70">
        <v>0</v>
      </c>
      <c r="AK273" s="70">
        <v>1530.0000000000007</v>
      </c>
      <c r="AL273" s="70">
        <v>0</v>
      </c>
      <c r="AM273" s="70">
        <v>0</v>
      </c>
      <c r="AN273" s="70">
        <v>0</v>
      </c>
      <c r="AO273" s="70">
        <v>0</v>
      </c>
      <c r="AP273" s="70">
        <v>0</v>
      </c>
      <c r="AQ273" s="70">
        <v>0</v>
      </c>
      <c r="AR273" s="70">
        <v>0</v>
      </c>
      <c r="AS273" s="70">
        <v>0</v>
      </c>
      <c r="AT273" s="70">
        <v>0</v>
      </c>
      <c r="AU273" s="70">
        <v>0</v>
      </c>
      <c r="AV273" s="70">
        <v>0</v>
      </c>
      <c r="AW273" s="70">
        <v>0</v>
      </c>
      <c r="AX273" s="70">
        <v>0</v>
      </c>
      <c r="AY273" s="70">
        <v>0</v>
      </c>
      <c r="AZ273" s="70">
        <v>1530.0000000000007</v>
      </c>
    </row>
    <row r="274" spans="1:52" s="236" customFormat="1" x14ac:dyDescent="0.2">
      <c r="A274" s="72" t="s">
        <v>4</v>
      </c>
      <c r="B274" s="63" t="s">
        <v>280</v>
      </c>
      <c r="C274" s="64" t="s">
        <v>14</v>
      </c>
      <c r="D274" s="60" t="s">
        <v>53</v>
      </c>
      <c r="E274" s="65">
        <v>4</v>
      </c>
      <c r="F274" s="64" t="s">
        <v>160</v>
      </c>
      <c r="G274" s="226">
        <v>191.25</v>
      </c>
      <c r="H274" s="64">
        <v>15</v>
      </c>
      <c r="I274" s="66">
        <v>2012</v>
      </c>
      <c r="J274" s="67"/>
      <c r="K274" s="68">
        <v>51</v>
      </c>
      <c r="L274" s="69">
        <v>408</v>
      </c>
      <c r="M274" s="70">
        <v>0</v>
      </c>
      <c r="N274" s="70">
        <v>0</v>
      </c>
      <c r="O274" s="70">
        <v>0</v>
      </c>
      <c r="P274" s="70">
        <v>0</v>
      </c>
      <c r="Q274" s="70">
        <v>0</v>
      </c>
      <c r="R274" s="70">
        <v>0</v>
      </c>
      <c r="S274" s="70">
        <v>0</v>
      </c>
      <c r="T274" s="70">
        <v>765.00000000000011</v>
      </c>
      <c r="U274" s="70">
        <v>0</v>
      </c>
      <c r="V274" s="70">
        <v>0</v>
      </c>
      <c r="W274" s="70">
        <v>0</v>
      </c>
      <c r="X274" s="70">
        <v>0</v>
      </c>
      <c r="Y274" s="70">
        <v>0</v>
      </c>
      <c r="Z274" s="70">
        <v>0</v>
      </c>
      <c r="AA274" s="70">
        <v>0</v>
      </c>
      <c r="AB274" s="70">
        <v>0</v>
      </c>
      <c r="AC274" s="70">
        <v>0</v>
      </c>
      <c r="AD274" s="70">
        <v>0</v>
      </c>
      <c r="AE274" s="70">
        <v>0</v>
      </c>
      <c r="AF274" s="70">
        <v>0</v>
      </c>
      <c r="AG274" s="70">
        <v>0</v>
      </c>
      <c r="AH274" s="70">
        <v>0</v>
      </c>
      <c r="AI274" s="70">
        <v>765.00000000000023</v>
      </c>
      <c r="AJ274" s="70">
        <v>0</v>
      </c>
      <c r="AK274" s="70">
        <v>0</v>
      </c>
      <c r="AL274" s="70">
        <v>0</v>
      </c>
      <c r="AM274" s="70">
        <v>0</v>
      </c>
      <c r="AN274" s="70">
        <v>0</v>
      </c>
      <c r="AO274" s="70">
        <v>0</v>
      </c>
      <c r="AP274" s="70">
        <v>0</v>
      </c>
      <c r="AQ274" s="70">
        <v>0</v>
      </c>
      <c r="AR274" s="70">
        <v>0</v>
      </c>
      <c r="AS274" s="70">
        <v>0</v>
      </c>
      <c r="AT274" s="70">
        <v>0</v>
      </c>
      <c r="AU274" s="70">
        <v>0</v>
      </c>
      <c r="AV274" s="70">
        <v>0</v>
      </c>
      <c r="AW274" s="70">
        <v>0</v>
      </c>
      <c r="AX274" s="70">
        <v>765.00000000000023</v>
      </c>
      <c r="AY274" s="70">
        <v>0</v>
      </c>
      <c r="AZ274" s="70">
        <v>0</v>
      </c>
    </row>
    <row r="275" spans="1:52" s="236" customFormat="1" x14ac:dyDescent="0.2">
      <c r="A275" s="72" t="s">
        <v>4</v>
      </c>
      <c r="B275" s="63" t="s">
        <v>281</v>
      </c>
      <c r="C275" s="64" t="s">
        <v>14</v>
      </c>
      <c r="D275" s="60" t="s">
        <v>53</v>
      </c>
      <c r="E275" s="65">
        <v>4</v>
      </c>
      <c r="F275" s="64" t="s">
        <v>160</v>
      </c>
      <c r="G275" s="226">
        <v>382.5</v>
      </c>
      <c r="H275" s="64">
        <v>15</v>
      </c>
      <c r="I275" s="66">
        <v>2012</v>
      </c>
      <c r="J275" s="67"/>
      <c r="K275" s="68">
        <v>102</v>
      </c>
      <c r="L275" s="69">
        <v>816</v>
      </c>
      <c r="M275" s="70">
        <v>0</v>
      </c>
      <c r="N275" s="70">
        <v>0</v>
      </c>
      <c r="O275" s="70">
        <v>0</v>
      </c>
      <c r="P275" s="70">
        <v>0</v>
      </c>
      <c r="Q275" s="70">
        <v>0</v>
      </c>
      <c r="R275" s="70">
        <v>0</v>
      </c>
      <c r="S275" s="70">
        <v>0</v>
      </c>
      <c r="T275" s="70">
        <v>1530.0000000000002</v>
      </c>
      <c r="U275" s="70">
        <v>0</v>
      </c>
      <c r="V275" s="70">
        <v>0</v>
      </c>
      <c r="W275" s="70">
        <v>0</v>
      </c>
      <c r="X275" s="70">
        <v>0</v>
      </c>
      <c r="Y275" s="70">
        <v>0</v>
      </c>
      <c r="Z275" s="70">
        <v>0</v>
      </c>
      <c r="AA275" s="70">
        <v>0</v>
      </c>
      <c r="AB275" s="70">
        <v>0</v>
      </c>
      <c r="AC275" s="70">
        <v>0</v>
      </c>
      <c r="AD275" s="70">
        <v>0</v>
      </c>
      <c r="AE275" s="70">
        <v>0</v>
      </c>
      <c r="AF275" s="70">
        <v>0</v>
      </c>
      <c r="AG275" s="70">
        <v>0</v>
      </c>
      <c r="AH275" s="70">
        <v>0</v>
      </c>
      <c r="AI275" s="70">
        <v>1530.0000000000005</v>
      </c>
      <c r="AJ275" s="70">
        <v>0</v>
      </c>
      <c r="AK275" s="70">
        <v>0</v>
      </c>
      <c r="AL275" s="70">
        <v>0</v>
      </c>
      <c r="AM275" s="70">
        <v>0</v>
      </c>
      <c r="AN275" s="70">
        <v>0</v>
      </c>
      <c r="AO275" s="70">
        <v>0</v>
      </c>
      <c r="AP275" s="70">
        <v>0</v>
      </c>
      <c r="AQ275" s="70">
        <v>0</v>
      </c>
      <c r="AR275" s="70">
        <v>0</v>
      </c>
      <c r="AS275" s="70">
        <v>0</v>
      </c>
      <c r="AT275" s="70">
        <v>0</v>
      </c>
      <c r="AU275" s="70">
        <v>0</v>
      </c>
      <c r="AV275" s="70">
        <v>0</v>
      </c>
      <c r="AW275" s="70">
        <v>0</v>
      </c>
      <c r="AX275" s="70">
        <v>1530.0000000000005</v>
      </c>
      <c r="AY275" s="70">
        <v>0</v>
      </c>
      <c r="AZ275" s="70">
        <v>0</v>
      </c>
    </row>
    <row r="276" spans="1:52" s="236" customFormat="1" x14ac:dyDescent="0.2">
      <c r="A276" s="72" t="s">
        <v>4</v>
      </c>
      <c r="B276" s="63" t="s">
        <v>281</v>
      </c>
      <c r="C276" s="64" t="s">
        <v>14</v>
      </c>
      <c r="D276" s="60" t="s">
        <v>53</v>
      </c>
      <c r="E276" s="65">
        <v>2</v>
      </c>
      <c r="F276" s="64" t="s">
        <v>160</v>
      </c>
      <c r="G276" s="226">
        <v>382.5</v>
      </c>
      <c r="H276" s="64">
        <v>15</v>
      </c>
      <c r="I276" s="66">
        <v>2014</v>
      </c>
      <c r="J276" s="67"/>
      <c r="K276" s="68">
        <v>51</v>
      </c>
      <c r="L276" s="69">
        <v>306</v>
      </c>
      <c r="M276" s="70">
        <v>0</v>
      </c>
      <c r="N276" s="70">
        <v>0</v>
      </c>
      <c r="O276" s="70">
        <v>0</v>
      </c>
      <c r="P276" s="70">
        <v>0</v>
      </c>
      <c r="Q276" s="70">
        <v>0</v>
      </c>
      <c r="R276" s="70">
        <v>0</v>
      </c>
      <c r="S276" s="70">
        <v>0</v>
      </c>
      <c r="T276" s="70">
        <v>0</v>
      </c>
      <c r="U276" s="70">
        <v>0</v>
      </c>
      <c r="V276" s="70">
        <v>765</v>
      </c>
      <c r="W276" s="70">
        <v>0</v>
      </c>
      <c r="X276" s="70">
        <v>0</v>
      </c>
      <c r="Y276" s="70">
        <v>0</v>
      </c>
      <c r="Z276" s="70">
        <v>0</v>
      </c>
      <c r="AA276" s="70">
        <v>0</v>
      </c>
      <c r="AB276" s="70">
        <v>0</v>
      </c>
      <c r="AC276" s="70">
        <v>0</v>
      </c>
      <c r="AD276" s="70">
        <v>0</v>
      </c>
      <c r="AE276" s="70">
        <v>0</v>
      </c>
      <c r="AF276" s="70">
        <v>0</v>
      </c>
      <c r="AG276" s="70">
        <v>0</v>
      </c>
      <c r="AH276" s="70">
        <v>0</v>
      </c>
      <c r="AI276" s="70">
        <v>0</v>
      </c>
      <c r="AJ276" s="70">
        <v>0</v>
      </c>
      <c r="AK276" s="70">
        <v>765.00000000000034</v>
      </c>
      <c r="AL276" s="70">
        <v>0</v>
      </c>
      <c r="AM276" s="70">
        <v>0</v>
      </c>
      <c r="AN276" s="70">
        <v>0</v>
      </c>
      <c r="AO276" s="70">
        <v>0</v>
      </c>
      <c r="AP276" s="70">
        <v>0</v>
      </c>
      <c r="AQ276" s="70">
        <v>0</v>
      </c>
      <c r="AR276" s="70">
        <v>0</v>
      </c>
      <c r="AS276" s="70">
        <v>0</v>
      </c>
      <c r="AT276" s="70">
        <v>0</v>
      </c>
      <c r="AU276" s="70">
        <v>0</v>
      </c>
      <c r="AV276" s="70">
        <v>0</v>
      </c>
      <c r="AW276" s="70">
        <v>0</v>
      </c>
      <c r="AX276" s="70">
        <v>0</v>
      </c>
      <c r="AY276" s="70">
        <v>0</v>
      </c>
      <c r="AZ276" s="70">
        <v>765.00000000000034</v>
      </c>
    </row>
    <row r="277" spans="1:52" s="236" customFormat="1" x14ac:dyDescent="0.2">
      <c r="A277" s="72" t="s">
        <v>4</v>
      </c>
      <c r="B277" s="63" t="s">
        <v>282</v>
      </c>
      <c r="C277" s="64" t="s">
        <v>14</v>
      </c>
      <c r="D277" s="60" t="s">
        <v>53</v>
      </c>
      <c r="E277" s="65">
        <v>1</v>
      </c>
      <c r="F277" s="64" t="s">
        <v>160</v>
      </c>
      <c r="G277" s="226">
        <v>510</v>
      </c>
      <c r="H277" s="64">
        <v>15</v>
      </c>
      <c r="I277" s="66">
        <v>2014</v>
      </c>
      <c r="J277" s="67"/>
      <c r="K277" s="68">
        <v>34</v>
      </c>
      <c r="L277" s="69">
        <v>204</v>
      </c>
      <c r="M277" s="70">
        <v>0</v>
      </c>
      <c r="N277" s="70">
        <v>0</v>
      </c>
      <c r="O277" s="70">
        <v>0</v>
      </c>
      <c r="P277" s="70">
        <v>0</v>
      </c>
      <c r="Q277" s="70">
        <v>0</v>
      </c>
      <c r="R277" s="70">
        <v>0</v>
      </c>
      <c r="S277" s="70">
        <v>0</v>
      </c>
      <c r="T277" s="70">
        <v>0</v>
      </c>
      <c r="U277" s="70">
        <v>0</v>
      </c>
      <c r="V277" s="70">
        <v>510</v>
      </c>
      <c r="W277" s="70">
        <v>0</v>
      </c>
      <c r="X277" s="70">
        <v>0</v>
      </c>
      <c r="Y277" s="70">
        <v>0</v>
      </c>
      <c r="Z277" s="70">
        <v>0</v>
      </c>
      <c r="AA277" s="70">
        <v>0</v>
      </c>
      <c r="AB277" s="70">
        <v>0</v>
      </c>
      <c r="AC277" s="70">
        <v>0</v>
      </c>
      <c r="AD277" s="70">
        <v>0</v>
      </c>
      <c r="AE277" s="70">
        <v>0</v>
      </c>
      <c r="AF277" s="70">
        <v>0</v>
      </c>
      <c r="AG277" s="70">
        <v>0</v>
      </c>
      <c r="AH277" s="70">
        <v>0</v>
      </c>
      <c r="AI277" s="70">
        <v>0</v>
      </c>
      <c r="AJ277" s="70">
        <v>0</v>
      </c>
      <c r="AK277" s="70">
        <v>510.00000000000017</v>
      </c>
      <c r="AL277" s="70">
        <v>0</v>
      </c>
      <c r="AM277" s="70">
        <v>0</v>
      </c>
      <c r="AN277" s="70">
        <v>0</v>
      </c>
      <c r="AO277" s="70">
        <v>0</v>
      </c>
      <c r="AP277" s="70">
        <v>0</v>
      </c>
      <c r="AQ277" s="70">
        <v>0</v>
      </c>
      <c r="AR277" s="70">
        <v>0</v>
      </c>
      <c r="AS277" s="70">
        <v>0</v>
      </c>
      <c r="AT277" s="70">
        <v>0</v>
      </c>
      <c r="AU277" s="70">
        <v>0</v>
      </c>
      <c r="AV277" s="70">
        <v>0</v>
      </c>
      <c r="AW277" s="70">
        <v>0</v>
      </c>
      <c r="AX277" s="70">
        <v>0</v>
      </c>
      <c r="AY277" s="70">
        <v>0</v>
      </c>
      <c r="AZ277" s="70">
        <v>510.00000000000023</v>
      </c>
    </row>
    <row r="278" spans="1:52" s="236" customFormat="1" x14ac:dyDescent="0.2">
      <c r="A278" s="72"/>
      <c r="B278" s="237" t="s">
        <v>67</v>
      </c>
      <c r="C278" s="74" t="s">
        <v>14</v>
      </c>
      <c r="D278" s="75" t="s">
        <v>53</v>
      </c>
      <c r="E278" s="76"/>
      <c r="F278" s="76"/>
      <c r="G278" s="77"/>
      <c r="H278" s="76"/>
      <c r="I278" s="76"/>
      <c r="J278" s="76"/>
      <c r="K278" s="78"/>
      <c r="L278" s="79"/>
      <c r="M278" s="70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</row>
    <row r="279" spans="1:52" s="236" customFormat="1" x14ac:dyDescent="0.2">
      <c r="A279" s="72" t="s">
        <v>4</v>
      </c>
      <c r="B279" s="63" t="s">
        <v>282</v>
      </c>
      <c r="C279" s="64" t="s">
        <v>14</v>
      </c>
      <c r="D279" s="60" t="s">
        <v>53</v>
      </c>
      <c r="E279" s="65">
        <v>1</v>
      </c>
      <c r="F279" s="64" t="s">
        <v>160</v>
      </c>
      <c r="G279" s="226">
        <v>510</v>
      </c>
      <c r="H279" s="64">
        <v>15</v>
      </c>
      <c r="I279" s="66">
        <v>2014</v>
      </c>
      <c r="J279" s="67"/>
      <c r="K279" s="68">
        <v>34</v>
      </c>
      <c r="L279" s="69">
        <v>204</v>
      </c>
      <c r="M279" s="70">
        <v>0</v>
      </c>
      <c r="N279" s="70">
        <v>0</v>
      </c>
      <c r="O279" s="70">
        <v>0</v>
      </c>
      <c r="P279" s="70">
        <v>0</v>
      </c>
      <c r="Q279" s="70">
        <v>0</v>
      </c>
      <c r="R279" s="70">
        <v>0</v>
      </c>
      <c r="S279" s="70">
        <v>0</v>
      </c>
      <c r="T279" s="70">
        <v>0</v>
      </c>
      <c r="U279" s="70">
        <v>0</v>
      </c>
      <c r="V279" s="70">
        <v>510</v>
      </c>
      <c r="W279" s="70">
        <v>0</v>
      </c>
      <c r="X279" s="70">
        <v>0</v>
      </c>
      <c r="Y279" s="70">
        <v>0</v>
      </c>
      <c r="Z279" s="70">
        <v>0</v>
      </c>
      <c r="AA279" s="70">
        <v>0</v>
      </c>
      <c r="AB279" s="70">
        <v>0</v>
      </c>
      <c r="AC279" s="70">
        <v>0</v>
      </c>
      <c r="AD279" s="70">
        <v>0</v>
      </c>
      <c r="AE279" s="70">
        <v>0</v>
      </c>
      <c r="AF279" s="70">
        <v>0</v>
      </c>
      <c r="AG279" s="70">
        <v>0</v>
      </c>
      <c r="AH279" s="70">
        <v>0</v>
      </c>
      <c r="AI279" s="70">
        <v>0</v>
      </c>
      <c r="AJ279" s="70">
        <v>0</v>
      </c>
      <c r="AK279" s="70">
        <v>510.00000000000017</v>
      </c>
      <c r="AL279" s="70">
        <v>0</v>
      </c>
      <c r="AM279" s="70">
        <v>0</v>
      </c>
      <c r="AN279" s="70">
        <v>0</v>
      </c>
      <c r="AO279" s="70">
        <v>0</v>
      </c>
      <c r="AP279" s="70">
        <v>0</v>
      </c>
      <c r="AQ279" s="70">
        <v>0</v>
      </c>
      <c r="AR279" s="70">
        <v>0</v>
      </c>
      <c r="AS279" s="70">
        <v>0</v>
      </c>
      <c r="AT279" s="70">
        <v>0</v>
      </c>
      <c r="AU279" s="70">
        <v>0</v>
      </c>
      <c r="AV279" s="70">
        <v>0</v>
      </c>
      <c r="AW279" s="70">
        <v>0</v>
      </c>
      <c r="AX279" s="70">
        <v>0</v>
      </c>
      <c r="AY279" s="70">
        <v>0</v>
      </c>
      <c r="AZ279" s="70">
        <v>510.00000000000023</v>
      </c>
    </row>
    <row r="280" spans="1:52" s="236" customFormat="1" x14ac:dyDescent="0.2">
      <c r="A280" s="72"/>
      <c r="B280" s="237" t="s">
        <v>68</v>
      </c>
      <c r="C280" s="74" t="s">
        <v>14</v>
      </c>
      <c r="D280" s="75" t="s">
        <v>53</v>
      </c>
      <c r="E280" s="76"/>
      <c r="F280" s="76"/>
      <c r="G280" s="77"/>
      <c r="H280" s="76"/>
      <c r="I280" s="76"/>
      <c r="J280" s="76"/>
      <c r="K280" s="78"/>
      <c r="L280" s="79"/>
      <c r="M280" s="70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</row>
    <row r="281" spans="1:52" s="236" customFormat="1" x14ac:dyDescent="0.2">
      <c r="A281" s="72" t="s">
        <v>4</v>
      </c>
      <c r="B281" s="63" t="s">
        <v>283</v>
      </c>
      <c r="C281" s="64" t="s">
        <v>14</v>
      </c>
      <c r="D281" s="60" t="s">
        <v>53</v>
      </c>
      <c r="E281" s="65">
        <v>1</v>
      </c>
      <c r="F281" s="64" t="s">
        <v>160</v>
      </c>
      <c r="G281" s="226">
        <v>2380</v>
      </c>
      <c r="H281" s="64">
        <v>15</v>
      </c>
      <c r="I281" s="66">
        <v>2021</v>
      </c>
      <c r="J281" s="67"/>
      <c r="K281" s="68">
        <v>158.66666666666666</v>
      </c>
      <c r="L281" s="69">
        <v>2221.3333333333335</v>
      </c>
      <c r="M281" s="70">
        <v>0</v>
      </c>
      <c r="N281" s="70">
        <v>2380</v>
      </c>
      <c r="O281" s="70">
        <v>0</v>
      </c>
      <c r="P281" s="70">
        <v>0</v>
      </c>
      <c r="Q281" s="70">
        <v>0</v>
      </c>
      <c r="R281" s="70">
        <v>0</v>
      </c>
      <c r="S281" s="70">
        <v>0</v>
      </c>
      <c r="T281" s="70">
        <v>0</v>
      </c>
      <c r="U281" s="70">
        <v>0</v>
      </c>
      <c r="V281" s="70">
        <v>0</v>
      </c>
      <c r="W281" s="70">
        <v>0</v>
      </c>
      <c r="X281" s="70">
        <v>0</v>
      </c>
      <c r="Y281" s="70">
        <v>0</v>
      </c>
      <c r="Z281" s="70">
        <v>0</v>
      </c>
      <c r="AA281" s="70">
        <v>0</v>
      </c>
      <c r="AB281" s="70">
        <v>0</v>
      </c>
      <c r="AC281" s="70">
        <v>2380.0000000000005</v>
      </c>
      <c r="AD281" s="70">
        <v>0</v>
      </c>
      <c r="AE281" s="70">
        <v>0</v>
      </c>
      <c r="AF281" s="70">
        <v>0</v>
      </c>
      <c r="AG281" s="70">
        <v>0</v>
      </c>
      <c r="AH281" s="70">
        <v>0</v>
      </c>
      <c r="AI281" s="70">
        <v>0</v>
      </c>
      <c r="AJ281" s="70">
        <v>0</v>
      </c>
      <c r="AK281" s="70">
        <v>0</v>
      </c>
      <c r="AL281" s="70">
        <v>0</v>
      </c>
      <c r="AM281" s="70">
        <v>0</v>
      </c>
      <c r="AN281" s="70">
        <v>0</v>
      </c>
      <c r="AO281" s="70">
        <v>0</v>
      </c>
      <c r="AP281" s="70">
        <v>0</v>
      </c>
      <c r="AQ281" s="70">
        <v>0</v>
      </c>
      <c r="AR281" s="70">
        <v>2380.0000000000014</v>
      </c>
      <c r="AS281" s="70">
        <v>0</v>
      </c>
      <c r="AT281" s="70">
        <v>0</v>
      </c>
      <c r="AU281" s="70">
        <v>0</v>
      </c>
      <c r="AV281" s="70">
        <v>0</v>
      </c>
      <c r="AW281" s="70">
        <v>0</v>
      </c>
      <c r="AX281" s="70">
        <v>0</v>
      </c>
      <c r="AY281" s="70">
        <v>0</v>
      </c>
      <c r="AZ281" s="70">
        <v>0</v>
      </c>
    </row>
    <row r="282" spans="1:52" s="236" customFormat="1" x14ac:dyDescent="0.2">
      <c r="A282" s="72"/>
      <c r="B282" s="237" t="s">
        <v>195</v>
      </c>
      <c r="C282" s="74" t="s">
        <v>14</v>
      </c>
      <c r="D282" s="75" t="s">
        <v>53</v>
      </c>
      <c r="E282" s="76"/>
      <c r="F282" s="76"/>
      <c r="G282" s="77"/>
      <c r="H282" s="76"/>
      <c r="I282" s="76"/>
      <c r="J282" s="76"/>
      <c r="K282" s="78"/>
      <c r="L282" s="79"/>
      <c r="M282" s="70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</row>
    <row r="283" spans="1:52" s="236" customFormat="1" x14ac:dyDescent="0.2">
      <c r="A283" s="72" t="s">
        <v>4</v>
      </c>
      <c r="B283" s="63" t="s">
        <v>284</v>
      </c>
      <c r="C283" s="223" t="s">
        <v>14</v>
      </c>
      <c r="D283" s="60" t="s">
        <v>53</v>
      </c>
      <c r="E283" s="65">
        <v>1</v>
      </c>
      <c r="F283" s="64" t="s">
        <v>88</v>
      </c>
      <c r="G283" s="235">
        <v>425</v>
      </c>
      <c r="H283" s="64">
        <v>10</v>
      </c>
      <c r="I283" s="66">
        <v>2014</v>
      </c>
      <c r="J283" s="67"/>
      <c r="K283" s="68">
        <v>42.5</v>
      </c>
      <c r="L283" s="69">
        <v>255</v>
      </c>
      <c r="M283" s="70">
        <v>0</v>
      </c>
      <c r="N283" s="70">
        <v>0</v>
      </c>
      <c r="O283" s="70">
        <v>0</v>
      </c>
      <c r="P283" s="70">
        <v>0</v>
      </c>
      <c r="Q283" s="70">
        <v>425</v>
      </c>
      <c r="R283" s="70">
        <v>0</v>
      </c>
      <c r="S283" s="70">
        <v>0</v>
      </c>
      <c r="T283" s="70">
        <v>0</v>
      </c>
      <c r="U283" s="70">
        <v>0</v>
      </c>
      <c r="V283" s="70">
        <v>0</v>
      </c>
      <c r="W283" s="70">
        <v>0</v>
      </c>
      <c r="X283" s="70">
        <v>0</v>
      </c>
      <c r="Y283" s="70">
        <v>0</v>
      </c>
      <c r="Z283" s="70">
        <v>0</v>
      </c>
      <c r="AA283" s="70">
        <v>425.00000000000006</v>
      </c>
      <c r="AB283" s="70">
        <v>0</v>
      </c>
      <c r="AC283" s="70">
        <v>0</v>
      </c>
      <c r="AD283" s="70">
        <v>0</v>
      </c>
      <c r="AE283" s="70">
        <v>0</v>
      </c>
      <c r="AF283" s="70">
        <v>0</v>
      </c>
      <c r="AG283" s="70">
        <v>0</v>
      </c>
      <c r="AH283" s="70">
        <v>0</v>
      </c>
      <c r="AI283" s="70">
        <v>0</v>
      </c>
      <c r="AJ283" s="70">
        <v>0</v>
      </c>
      <c r="AK283" s="70">
        <v>425.00000000000011</v>
      </c>
      <c r="AL283" s="70">
        <v>0</v>
      </c>
      <c r="AM283" s="70">
        <v>0</v>
      </c>
      <c r="AN283" s="70">
        <v>0</v>
      </c>
      <c r="AO283" s="70">
        <v>0</v>
      </c>
      <c r="AP283" s="70">
        <v>0</v>
      </c>
      <c r="AQ283" s="70">
        <v>0</v>
      </c>
      <c r="AR283" s="70">
        <v>0</v>
      </c>
      <c r="AS283" s="70">
        <v>0</v>
      </c>
      <c r="AT283" s="70">
        <v>0</v>
      </c>
      <c r="AU283" s="70">
        <v>425.00000000000011</v>
      </c>
      <c r="AV283" s="70">
        <v>0</v>
      </c>
      <c r="AW283" s="70">
        <v>0</v>
      </c>
      <c r="AX283" s="70">
        <v>0</v>
      </c>
      <c r="AY283" s="70">
        <v>0</v>
      </c>
      <c r="AZ283" s="70">
        <v>0</v>
      </c>
    </row>
    <row r="284" spans="1:52" s="236" customFormat="1" x14ac:dyDescent="0.2">
      <c r="A284" s="72"/>
      <c r="B284" s="237" t="s">
        <v>76</v>
      </c>
      <c r="C284" s="74" t="s">
        <v>14</v>
      </c>
      <c r="D284" s="75" t="s">
        <v>53</v>
      </c>
      <c r="E284" s="76"/>
      <c r="F284" s="76"/>
      <c r="G284" s="77"/>
      <c r="H284" s="76"/>
      <c r="I284" s="76"/>
      <c r="J284" s="76"/>
      <c r="K284" s="78"/>
      <c r="L284" s="79"/>
      <c r="M284" s="70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</row>
    <row r="285" spans="1:52" s="289" customFormat="1" x14ac:dyDescent="0.2">
      <c r="A285" s="72" t="s">
        <v>4</v>
      </c>
      <c r="B285" s="63" t="s">
        <v>285</v>
      </c>
      <c r="C285" s="64" t="s">
        <v>14</v>
      </c>
      <c r="D285" s="60" t="s">
        <v>53</v>
      </c>
      <c r="E285" s="65">
        <v>1</v>
      </c>
      <c r="F285" s="64" t="s">
        <v>160</v>
      </c>
      <c r="G285" s="226">
        <v>3570</v>
      </c>
      <c r="H285" s="64">
        <v>15</v>
      </c>
      <c r="I285" s="66">
        <v>2018</v>
      </c>
      <c r="J285" s="67"/>
      <c r="K285" s="68">
        <v>238</v>
      </c>
      <c r="L285" s="69">
        <v>476</v>
      </c>
      <c r="M285" s="70">
        <v>0</v>
      </c>
      <c r="N285" s="70">
        <v>0</v>
      </c>
      <c r="O285" s="70">
        <v>0</v>
      </c>
      <c r="P285" s="70">
        <v>0</v>
      </c>
      <c r="Q285" s="70">
        <v>0</v>
      </c>
      <c r="R285" s="70">
        <v>0</v>
      </c>
      <c r="S285" s="70">
        <v>0</v>
      </c>
      <c r="T285" s="70">
        <v>0</v>
      </c>
      <c r="U285" s="70">
        <v>0</v>
      </c>
      <c r="V285" s="70">
        <v>0</v>
      </c>
      <c r="W285" s="70">
        <v>0</v>
      </c>
      <c r="X285" s="70">
        <v>0</v>
      </c>
      <c r="Y285" s="70">
        <v>0</v>
      </c>
      <c r="Z285" s="70">
        <v>3570.0000000000009</v>
      </c>
      <c r="AA285" s="70">
        <v>0</v>
      </c>
      <c r="AB285" s="70">
        <v>0</v>
      </c>
      <c r="AC285" s="70">
        <v>0</v>
      </c>
      <c r="AD285" s="70">
        <v>0</v>
      </c>
      <c r="AE285" s="70">
        <v>0</v>
      </c>
      <c r="AF285" s="70">
        <v>0</v>
      </c>
      <c r="AG285" s="70">
        <v>0</v>
      </c>
      <c r="AH285" s="70">
        <v>0</v>
      </c>
      <c r="AI285" s="70">
        <v>0</v>
      </c>
      <c r="AJ285" s="70">
        <v>0</v>
      </c>
      <c r="AK285" s="70">
        <v>0</v>
      </c>
      <c r="AL285" s="70">
        <v>0</v>
      </c>
      <c r="AM285" s="70">
        <v>0</v>
      </c>
      <c r="AN285" s="70">
        <v>0</v>
      </c>
      <c r="AO285" s="70">
        <v>3570.0000000000014</v>
      </c>
      <c r="AP285" s="70">
        <v>0</v>
      </c>
      <c r="AQ285" s="70">
        <v>0</v>
      </c>
      <c r="AR285" s="70">
        <v>0</v>
      </c>
      <c r="AS285" s="70">
        <v>0</v>
      </c>
      <c r="AT285" s="70">
        <v>0</v>
      </c>
      <c r="AU285" s="70">
        <v>0</v>
      </c>
      <c r="AV285" s="70">
        <v>0</v>
      </c>
      <c r="AW285" s="70">
        <v>0</v>
      </c>
      <c r="AX285" s="70">
        <v>0</v>
      </c>
      <c r="AY285" s="70">
        <v>0</v>
      </c>
      <c r="AZ285" s="70">
        <v>0</v>
      </c>
    </row>
    <row r="286" spans="1:52" s="289" customFormat="1" x14ac:dyDescent="0.2">
      <c r="A286" s="72"/>
      <c r="B286" s="73" t="s">
        <v>193</v>
      </c>
      <c r="C286" s="74" t="s">
        <v>14</v>
      </c>
      <c r="D286" s="75" t="s">
        <v>53</v>
      </c>
      <c r="E286" s="76"/>
      <c r="F286" s="76"/>
      <c r="G286" s="77"/>
      <c r="H286" s="76"/>
      <c r="I286" s="76"/>
      <c r="J286" s="76"/>
      <c r="K286" s="78"/>
      <c r="L286" s="79"/>
      <c r="M286" s="70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</row>
    <row r="287" spans="1:52" s="278" customFormat="1" x14ac:dyDescent="0.2">
      <c r="A287" s="72" t="s">
        <v>4</v>
      </c>
      <c r="B287" s="63" t="s">
        <v>273</v>
      </c>
      <c r="C287" s="64" t="s">
        <v>14</v>
      </c>
      <c r="D287" s="60" t="s">
        <v>53</v>
      </c>
      <c r="E287" s="65">
        <v>1</v>
      </c>
      <c r="F287" s="64" t="s">
        <v>160</v>
      </c>
      <c r="G287" s="226">
        <v>1742.5</v>
      </c>
      <c r="H287" s="64">
        <v>10</v>
      </c>
      <c r="I287" s="66">
        <v>2012</v>
      </c>
      <c r="J287" s="67"/>
      <c r="K287" s="68">
        <v>174.25</v>
      </c>
      <c r="L287" s="69">
        <v>1394</v>
      </c>
      <c r="M287" s="70">
        <v>0</v>
      </c>
      <c r="N287" s="70">
        <v>0</v>
      </c>
      <c r="O287" s="70">
        <v>1742.5000000000002</v>
      </c>
      <c r="P287" s="70">
        <v>0</v>
      </c>
      <c r="Q287" s="70">
        <v>0</v>
      </c>
      <c r="R287" s="70">
        <v>0</v>
      </c>
      <c r="S287" s="70">
        <v>0</v>
      </c>
      <c r="T287" s="70">
        <v>0</v>
      </c>
      <c r="U287" s="70">
        <v>0</v>
      </c>
      <c r="V287" s="70">
        <v>0</v>
      </c>
      <c r="W287" s="70">
        <v>0</v>
      </c>
      <c r="X287" s="70">
        <v>0</v>
      </c>
      <c r="Y287" s="70">
        <v>1742.5</v>
      </c>
      <c r="Z287" s="70">
        <v>0</v>
      </c>
      <c r="AA287" s="70">
        <v>0</v>
      </c>
      <c r="AB287" s="70">
        <v>0</v>
      </c>
      <c r="AC287" s="70">
        <v>0</v>
      </c>
      <c r="AD287" s="70">
        <v>0</v>
      </c>
      <c r="AE287" s="70">
        <v>0</v>
      </c>
      <c r="AF287" s="70">
        <v>0</v>
      </c>
      <c r="AG287" s="70">
        <v>0</v>
      </c>
      <c r="AH287" s="70">
        <v>0</v>
      </c>
      <c r="AI287" s="70">
        <v>1742.5000000000005</v>
      </c>
      <c r="AJ287" s="70">
        <v>0</v>
      </c>
      <c r="AK287" s="70">
        <v>0</v>
      </c>
      <c r="AL287" s="70">
        <v>0</v>
      </c>
      <c r="AM287" s="70">
        <v>0</v>
      </c>
      <c r="AN287" s="70">
        <v>0</v>
      </c>
      <c r="AO287" s="70">
        <v>0</v>
      </c>
      <c r="AP287" s="70">
        <v>0</v>
      </c>
      <c r="AQ287" s="70">
        <v>0</v>
      </c>
      <c r="AR287" s="70">
        <v>0</v>
      </c>
      <c r="AS287" s="70">
        <v>1742.5000000000005</v>
      </c>
      <c r="AT287" s="70">
        <v>0</v>
      </c>
      <c r="AU287" s="70">
        <v>0</v>
      </c>
      <c r="AV287" s="70">
        <v>0</v>
      </c>
      <c r="AW287" s="70">
        <v>0</v>
      </c>
      <c r="AX287" s="70">
        <v>0</v>
      </c>
      <c r="AY287" s="70">
        <v>0</v>
      </c>
      <c r="AZ287" s="70">
        <v>0</v>
      </c>
    </row>
    <row r="288" spans="1:52" s="240" customFormat="1" x14ac:dyDescent="0.2">
      <c r="A288" s="72" t="s">
        <v>4</v>
      </c>
      <c r="B288" s="63" t="s">
        <v>278</v>
      </c>
      <c r="C288" s="64" t="s">
        <v>14</v>
      </c>
      <c r="D288" s="60" t="s">
        <v>53</v>
      </c>
      <c r="E288" s="65">
        <v>1</v>
      </c>
      <c r="F288" s="64" t="s">
        <v>160</v>
      </c>
      <c r="G288" s="226">
        <v>467.5</v>
      </c>
      <c r="H288" s="64">
        <v>15</v>
      </c>
      <c r="I288" s="66">
        <v>2012</v>
      </c>
      <c r="J288" s="67"/>
      <c r="K288" s="68">
        <v>31.166666666666668</v>
      </c>
      <c r="L288" s="69">
        <v>249.33333333333334</v>
      </c>
      <c r="M288" s="70">
        <v>0</v>
      </c>
      <c r="N288" s="70">
        <v>0</v>
      </c>
      <c r="O288" s="70">
        <v>0</v>
      </c>
      <c r="P288" s="70">
        <v>0</v>
      </c>
      <c r="Q288" s="70">
        <v>0</v>
      </c>
      <c r="R288" s="70">
        <v>0</v>
      </c>
      <c r="S288" s="70">
        <v>0</v>
      </c>
      <c r="T288" s="70">
        <v>467.50000000000011</v>
      </c>
      <c r="U288" s="70">
        <v>0</v>
      </c>
      <c r="V288" s="70">
        <v>0</v>
      </c>
      <c r="W288" s="70">
        <v>0</v>
      </c>
      <c r="X288" s="70">
        <v>0</v>
      </c>
      <c r="Y288" s="70">
        <v>0</v>
      </c>
      <c r="Z288" s="70">
        <v>0</v>
      </c>
      <c r="AA288" s="70">
        <v>0</v>
      </c>
      <c r="AB288" s="70">
        <v>0</v>
      </c>
      <c r="AC288" s="70">
        <v>0</v>
      </c>
      <c r="AD288" s="70">
        <v>0</v>
      </c>
      <c r="AE288" s="70">
        <v>0</v>
      </c>
      <c r="AF288" s="70">
        <v>0</v>
      </c>
      <c r="AG288" s="70">
        <v>0</v>
      </c>
      <c r="AH288" s="70">
        <v>0</v>
      </c>
      <c r="AI288" s="70">
        <v>467.50000000000017</v>
      </c>
      <c r="AJ288" s="70">
        <v>0</v>
      </c>
      <c r="AK288" s="70">
        <v>0</v>
      </c>
      <c r="AL288" s="70">
        <v>0</v>
      </c>
      <c r="AM288" s="70">
        <v>0</v>
      </c>
      <c r="AN288" s="70">
        <v>0</v>
      </c>
      <c r="AO288" s="70">
        <v>0</v>
      </c>
      <c r="AP288" s="70">
        <v>0</v>
      </c>
      <c r="AQ288" s="70">
        <v>0</v>
      </c>
      <c r="AR288" s="70">
        <v>0</v>
      </c>
      <c r="AS288" s="70">
        <v>0</v>
      </c>
      <c r="AT288" s="70">
        <v>0</v>
      </c>
      <c r="AU288" s="70">
        <v>0</v>
      </c>
      <c r="AV288" s="70">
        <v>0</v>
      </c>
      <c r="AW288" s="70">
        <v>0</v>
      </c>
      <c r="AX288" s="70">
        <v>467.50000000000017</v>
      </c>
      <c r="AY288" s="70">
        <v>0</v>
      </c>
      <c r="AZ288" s="70">
        <v>0</v>
      </c>
    </row>
    <row r="289" spans="1:53" s="240" customFormat="1" x14ac:dyDescent="0.2">
      <c r="A289" s="72" t="s">
        <v>4</v>
      </c>
      <c r="B289" s="63" t="s">
        <v>286</v>
      </c>
      <c r="C289" s="64" t="s">
        <v>14</v>
      </c>
      <c r="D289" s="60" t="s">
        <v>53</v>
      </c>
      <c r="E289" s="65">
        <v>1</v>
      </c>
      <c r="F289" s="64" t="s">
        <v>160</v>
      </c>
      <c r="G289" s="226">
        <v>1487.5</v>
      </c>
      <c r="H289" s="64">
        <v>15</v>
      </c>
      <c r="I289" s="66">
        <v>2012</v>
      </c>
      <c r="J289" s="67"/>
      <c r="K289" s="68">
        <v>99.166666666666671</v>
      </c>
      <c r="L289" s="69">
        <v>793.33333333333337</v>
      </c>
      <c r="M289" s="70">
        <v>0</v>
      </c>
      <c r="N289" s="70">
        <v>0</v>
      </c>
      <c r="O289" s="70">
        <v>0</v>
      </c>
      <c r="P289" s="70">
        <v>0</v>
      </c>
      <c r="Q289" s="70">
        <v>0</v>
      </c>
      <c r="R289" s="70">
        <v>0</v>
      </c>
      <c r="S289" s="70">
        <v>0</v>
      </c>
      <c r="T289" s="70">
        <v>1487.5000000000005</v>
      </c>
      <c r="U289" s="70">
        <v>0</v>
      </c>
      <c r="V289" s="70">
        <v>0</v>
      </c>
      <c r="W289" s="70">
        <v>0</v>
      </c>
      <c r="X289" s="70">
        <v>0</v>
      </c>
      <c r="Y289" s="70">
        <v>0</v>
      </c>
      <c r="Z289" s="70">
        <v>0</v>
      </c>
      <c r="AA289" s="70">
        <v>0</v>
      </c>
      <c r="AB289" s="70">
        <v>0</v>
      </c>
      <c r="AC289" s="70">
        <v>0</v>
      </c>
      <c r="AD289" s="70">
        <v>0</v>
      </c>
      <c r="AE289" s="70">
        <v>0</v>
      </c>
      <c r="AF289" s="70">
        <v>0</v>
      </c>
      <c r="AG289" s="70">
        <v>0</v>
      </c>
      <c r="AH289" s="70">
        <v>0</v>
      </c>
      <c r="AI289" s="70">
        <v>1487.5000000000005</v>
      </c>
      <c r="AJ289" s="70">
        <v>0</v>
      </c>
      <c r="AK289" s="70">
        <v>0</v>
      </c>
      <c r="AL289" s="70">
        <v>0</v>
      </c>
      <c r="AM289" s="70">
        <v>0</v>
      </c>
      <c r="AN289" s="70">
        <v>0</v>
      </c>
      <c r="AO289" s="70">
        <v>0</v>
      </c>
      <c r="AP289" s="70">
        <v>0</v>
      </c>
      <c r="AQ289" s="70">
        <v>0</v>
      </c>
      <c r="AR289" s="70">
        <v>0</v>
      </c>
      <c r="AS289" s="70">
        <v>0</v>
      </c>
      <c r="AT289" s="70">
        <v>0</v>
      </c>
      <c r="AU289" s="70">
        <v>0</v>
      </c>
      <c r="AV289" s="70">
        <v>0</v>
      </c>
      <c r="AW289" s="70">
        <v>0</v>
      </c>
      <c r="AX289" s="70">
        <v>1487.5000000000005</v>
      </c>
      <c r="AY289" s="70">
        <v>0</v>
      </c>
      <c r="AZ289" s="70">
        <v>0</v>
      </c>
    </row>
    <row r="290" spans="1:53" s="240" customFormat="1" x14ac:dyDescent="0.2">
      <c r="A290" s="72" t="s">
        <v>4</v>
      </c>
      <c r="B290" s="63" t="s">
        <v>274</v>
      </c>
      <c r="C290" s="64" t="s">
        <v>14</v>
      </c>
      <c r="D290" s="60" t="s">
        <v>53</v>
      </c>
      <c r="E290" s="65">
        <v>12</v>
      </c>
      <c r="F290" s="64" t="s">
        <v>160</v>
      </c>
      <c r="G290" s="226">
        <v>573.75</v>
      </c>
      <c r="H290" s="64">
        <v>15</v>
      </c>
      <c r="I290" s="66">
        <v>2019</v>
      </c>
      <c r="J290" s="67"/>
      <c r="K290" s="68">
        <v>459</v>
      </c>
      <c r="L290" s="69">
        <v>459</v>
      </c>
      <c r="M290" s="70">
        <v>0</v>
      </c>
      <c r="N290" s="70">
        <v>0</v>
      </c>
      <c r="O290" s="70">
        <v>0</v>
      </c>
      <c r="P290" s="70">
        <v>0</v>
      </c>
      <c r="Q290" s="70">
        <v>0</v>
      </c>
      <c r="R290" s="70">
        <v>0</v>
      </c>
      <c r="S290" s="70">
        <v>0</v>
      </c>
      <c r="T290" s="70">
        <v>0</v>
      </c>
      <c r="U290" s="70">
        <v>0</v>
      </c>
      <c r="V290" s="70">
        <v>0</v>
      </c>
      <c r="W290" s="70">
        <v>0</v>
      </c>
      <c r="X290" s="70">
        <v>0</v>
      </c>
      <c r="Y290" s="70">
        <v>0</v>
      </c>
      <c r="Z290" s="70">
        <v>0</v>
      </c>
      <c r="AA290" s="70">
        <v>6885</v>
      </c>
      <c r="AB290" s="70">
        <v>0</v>
      </c>
      <c r="AC290" s="70">
        <v>0</v>
      </c>
      <c r="AD290" s="70">
        <v>0</v>
      </c>
      <c r="AE290" s="70">
        <v>0</v>
      </c>
      <c r="AF290" s="70">
        <v>0</v>
      </c>
      <c r="AG290" s="70">
        <v>0</v>
      </c>
      <c r="AH290" s="70">
        <v>0</v>
      </c>
      <c r="AI290" s="70">
        <v>0</v>
      </c>
      <c r="AJ290" s="70">
        <v>0</v>
      </c>
      <c r="AK290" s="70">
        <v>0</v>
      </c>
      <c r="AL290" s="70">
        <v>0</v>
      </c>
      <c r="AM290" s="70">
        <v>0</v>
      </c>
      <c r="AN290" s="70">
        <v>0</v>
      </c>
      <c r="AO290" s="70">
        <v>0</v>
      </c>
      <c r="AP290" s="70">
        <v>6885.0000000000018</v>
      </c>
      <c r="AQ290" s="70">
        <v>0</v>
      </c>
      <c r="AR290" s="70">
        <v>0</v>
      </c>
      <c r="AS290" s="70">
        <v>0</v>
      </c>
      <c r="AT290" s="70">
        <v>0</v>
      </c>
      <c r="AU290" s="70">
        <v>0</v>
      </c>
      <c r="AV290" s="70">
        <v>0</v>
      </c>
      <c r="AW290" s="70">
        <v>0</v>
      </c>
      <c r="AX290" s="70">
        <v>0</v>
      </c>
      <c r="AY290" s="70">
        <v>0</v>
      </c>
      <c r="AZ290" s="70">
        <v>0</v>
      </c>
    </row>
    <row r="291" spans="1:53" s="232" customFormat="1" ht="25.5" x14ac:dyDescent="0.2">
      <c r="A291" s="221" t="s">
        <v>4</v>
      </c>
      <c r="B291" s="222" t="s">
        <v>287</v>
      </c>
      <c r="C291" s="223" t="s">
        <v>16</v>
      </c>
      <c r="D291" s="224" t="s">
        <v>53</v>
      </c>
      <c r="E291" s="225">
        <v>1</v>
      </c>
      <c r="F291" s="223" t="s">
        <v>88</v>
      </c>
      <c r="G291" s="226">
        <v>31875</v>
      </c>
      <c r="H291" s="223">
        <v>30</v>
      </c>
      <c r="I291" s="227">
        <v>2003</v>
      </c>
      <c r="J291" s="228"/>
      <c r="K291" s="229">
        <v>1062.5</v>
      </c>
      <c r="L291" s="230">
        <v>18062.5</v>
      </c>
      <c r="M291" s="231">
        <v>0</v>
      </c>
      <c r="N291" s="231">
        <v>0</v>
      </c>
      <c r="O291" s="231">
        <v>0</v>
      </c>
      <c r="P291" s="231">
        <v>0</v>
      </c>
      <c r="Q291" s="231">
        <v>0</v>
      </c>
      <c r="R291" s="231">
        <v>0</v>
      </c>
      <c r="S291" s="231">
        <v>0</v>
      </c>
      <c r="T291" s="231">
        <v>0</v>
      </c>
      <c r="U291" s="231">
        <v>0</v>
      </c>
      <c r="V291" s="231">
        <v>0</v>
      </c>
      <c r="W291" s="231">
        <v>0</v>
      </c>
      <c r="X291" s="231">
        <v>0</v>
      </c>
      <c r="Y291" s="231">
        <v>0</v>
      </c>
      <c r="Z291" s="231">
        <v>31875.000000000007</v>
      </c>
      <c r="AA291" s="231">
        <v>0</v>
      </c>
      <c r="AB291" s="231">
        <v>0</v>
      </c>
      <c r="AC291" s="231">
        <v>0</v>
      </c>
      <c r="AD291" s="231">
        <v>0</v>
      </c>
      <c r="AE291" s="231">
        <v>0</v>
      </c>
      <c r="AF291" s="231">
        <v>0</v>
      </c>
      <c r="AG291" s="231">
        <v>0</v>
      </c>
      <c r="AH291" s="231">
        <v>0</v>
      </c>
      <c r="AI291" s="231">
        <v>0</v>
      </c>
      <c r="AJ291" s="231">
        <v>0</v>
      </c>
      <c r="AK291" s="231">
        <v>0</v>
      </c>
      <c r="AL291" s="231">
        <v>0</v>
      </c>
      <c r="AM291" s="231">
        <v>0</v>
      </c>
      <c r="AN291" s="231">
        <v>0</v>
      </c>
      <c r="AO291" s="231">
        <v>0</v>
      </c>
      <c r="AP291" s="231">
        <v>0</v>
      </c>
      <c r="AQ291" s="231">
        <v>0</v>
      </c>
      <c r="AR291" s="231">
        <v>0</v>
      </c>
      <c r="AS291" s="231">
        <v>0</v>
      </c>
      <c r="AT291" s="231">
        <v>0</v>
      </c>
      <c r="AU291" s="231">
        <v>0</v>
      </c>
      <c r="AV291" s="231">
        <v>0</v>
      </c>
      <c r="AW291" s="231">
        <v>0</v>
      </c>
      <c r="AX291" s="231">
        <v>0</v>
      </c>
      <c r="AY291" s="231">
        <v>0</v>
      </c>
      <c r="AZ291" s="231">
        <v>0</v>
      </c>
    </row>
    <row r="292" spans="1:53" s="292" customFormat="1" x14ac:dyDescent="0.2">
      <c r="A292" s="72" t="s">
        <v>4</v>
      </c>
      <c r="B292" s="244" t="s">
        <v>288</v>
      </c>
      <c r="C292" s="245" t="s">
        <v>16</v>
      </c>
      <c r="D292" s="60" t="s">
        <v>53</v>
      </c>
      <c r="E292" s="65">
        <v>4</v>
      </c>
      <c r="F292" s="245" t="s">
        <v>160</v>
      </c>
      <c r="G292" s="246">
        <v>2337.5</v>
      </c>
      <c r="H292" s="64">
        <v>30</v>
      </c>
      <c r="I292" s="66">
        <v>2027</v>
      </c>
      <c r="J292" s="67"/>
      <c r="K292" s="68">
        <v>311.66666666666669</v>
      </c>
      <c r="L292" s="69">
        <v>7168.333333333333</v>
      </c>
      <c r="M292" s="70">
        <v>0</v>
      </c>
      <c r="N292" s="70">
        <v>0</v>
      </c>
      <c r="O292" s="70">
        <v>0</v>
      </c>
      <c r="P292" s="70">
        <v>0</v>
      </c>
      <c r="Q292" s="70">
        <v>0</v>
      </c>
      <c r="R292" s="70">
        <v>0</v>
      </c>
      <c r="S292" s="70">
        <v>0</v>
      </c>
      <c r="T292" s="70">
        <v>9350.0000000000018</v>
      </c>
      <c r="U292" s="70">
        <v>0</v>
      </c>
      <c r="V292" s="70">
        <v>0</v>
      </c>
      <c r="W292" s="70">
        <v>0</v>
      </c>
      <c r="X292" s="70">
        <v>0</v>
      </c>
      <c r="Y292" s="70">
        <v>0</v>
      </c>
      <c r="Z292" s="70">
        <v>0</v>
      </c>
      <c r="AA292" s="70">
        <v>0</v>
      </c>
      <c r="AB292" s="70">
        <v>0</v>
      </c>
      <c r="AC292" s="70">
        <v>0</v>
      </c>
      <c r="AD292" s="70">
        <v>0</v>
      </c>
      <c r="AE292" s="70">
        <v>0</v>
      </c>
      <c r="AF292" s="70">
        <v>0</v>
      </c>
      <c r="AG292" s="70">
        <v>0</v>
      </c>
      <c r="AH292" s="70">
        <v>0</v>
      </c>
      <c r="AI292" s="70">
        <v>0</v>
      </c>
      <c r="AJ292" s="70">
        <v>0</v>
      </c>
      <c r="AK292" s="70">
        <v>0</v>
      </c>
      <c r="AL292" s="70">
        <v>0</v>
      </c>
      <c r="AM292" s="70">
        <v>0</v>
      </c>
      <c r="AN292" s="70">
        <v>0</v>
      </c>
      <c r="AO292" s="70">
        <v>0</v>
      </c>
      <c r="AP292" s="70">
        <v>0</v>
      </c>
      <c r="AQ292" s="70">
        <v>0</v>
      </c>
      <c r="AR292" s="70">
        <v>0</v>
      </c>
      <c r="AS292" s="70">
        <v>0</v>
      </c>
      <c r="AT292" s="70">
        <v>0</v>
      </c>
      <c r="AU292" s="70">
        <v>0</v>
      </c>
      <c r="AV292" s="70">
        <v>0</v>
      </c>
      <c r="AW292" s="70">
        <v>0</v>
      </c>
      <c r="AX292" s="70">
        <v>9350.0000000000018</v>
      </c>
      <c r="AY292" s="70">
        <v>0</v>
      </c>
      <c r="AZ292" s="70">
        <v>0</v>
      </c>
    </row>
    <row r="293" spans="1:53" s="293" customFormat="1" x14ac:dyDescent="0.2">
      <c r="A293" s="72" t="s">
        <v>4</v>
      </c>
      <c r="B293" s="63" t="s">
        <v>288</v>
      </c>
      <c r="C293" s="64" t="s">
        <v>16</v>
      </c>
      <c r="D293" s="60" t="s">
        <v>53</v>
      </c>
      <c r="E293" s="65">
        <v>1</v>
      </c>
      <c r="F293" s="64" t="s">
        <v>160</v>
      </c>
      <c r="G293" s="235">
        <v>3500</v>
      </c>
      <c r="H293" s="64">
        <v>30</v>
      </c>
      <c r="I293" s="66">
        <v>2027</v>
      </c>
      <c r="J293" s="67"/>
      <c r="K293" s="68">
        <v>116.66666666666667</v>
      </c>
      <c r="L293" s="69">
        <v>2683.333333333333</v>
      </c>
      <c r="M293" s="70">
        <v>0</v>
      </c>
      <c r="N293" s="70">
        <v>0</v>
      </c>
      <c r="O293" s="70">
        <v>0</v>
      </c>
      <c r="P293" s="70">
        <v>0</v>
      </c>
      <c r="Q293" s="70">
        <v>0</v>
      </c>
      <c r="R293" s="70">
        <v>0</v>
      </c>
      <c r="S293" s="70">
        <v>0</v>
      </c>
      <c r="T293" s="70">
        <v>3500.0000000000009</v>
      </c>
      <c r="U293" s="70">
        <v>0</v>
      </c>
      <c r="V293" s="70">
        <v>0</v>
      </c>
      <c r="W293" s="70">
        <v>0</v>
      </c>
      <c r="X293" s="70">
        <v>0</v>
      </c>
      <c r="Y293" s="70">
        <v>0</v>
      </c>
      <c r="Z293" s="70">
        <v>0</v>
      </c>
      <c r="AA293" s="70">
        <v>0</v>
      </c>
      <c r="AB293" s="70">
        <v>0</v>
      </c>
      <c r="AC293" s="70">
        <v>0</v>
      </c>
      <c r="AD293" s="70">
        <v>0</v>
      </c>
      <c r="AE293" s="70">
        <v>0</v>
      </c>
      <c r="AF293" s="70">
        <v>0</v>
      </c>
      <c r="AG293" s="70">
        <v>0</v>
      </c>
      <c r="AH293" s="70">
        <v>0</v>
      </c>
      <c r="AI293" s="70">
        <v>0</v>
      </c>
      <c r="AJ293" s="70">
        <v>0</v>
      </c>
      <c r="AK293" s="70">
        <v>0</v>
      </c>
      <c r="AL293" s="70">
        <v>0</v>
      </c>
      <c r="AM293" s="70">
        <v>0</v>
      </c>
      <c r="AN293" s="70">
        <v>0</v>
      </c>
      <c r="AO293" s="70">
        <v>0</v>
      </c>
      <c r="AP293" s="70">
        <v>0</v>
      </c>
      <c r="AQ293" s="70">
        <v>0</v>
      </c>
      <c r="AR293" s="70">
        <v>0</v>
      </c>
      <c r="AS293" s="70">
        <v>0</v>
      </c>
      <c r="AT293" s="70">
        <v>0</v>
      </c>
      <c r="AU293" s="70">
        <v>0</v>
      </c>
      <c r="AV293" s="70">
        <v>0</v>
      </c>
      <c r="AW293" s="70">
        <v>0</v>
      </c>
      <c r="AX293" s="70">
        <v>3500.0000000000009</v>
      </c>
      <c r="AY293" s="70">
        <v>0</v>
      </c>
      <c r="AZ293" s="70">
        <v>0</v>
      </c>
    </row>
    <row r="294" spans="1:53" s="293" customFormat="1" x14ac:dyDescent="0.2">
      <c r="A294" s="72"/>
      <c r="B294" s="237" t="s">
        <v>211</v>
      </c>
      <c r="C294" s="74" t="s">
        <v>16</v>
      </c>
      <c r="D294" s="75" t="s">
        <v>53</v>
      </c>
      <c r="E294" s="76"/>
      <c r="F294" s="76"/>
      <c r="G294" s="77"/>
      <c r="H294" s="76"/>
      <c r="I294" s="76"/>
      <c r="J294" s="76"/>
      <c r="K294" s="78"/>
      <c r="L294" s="79"/>
      <c r="M294" s="70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</row>
    <row r="295" spans="1:53" s="292" customFormat="1" x14ac:dyDescent="0.2">
      <c r="A295" s="72" t="s">
        <v>4</v>
      </c>
      <c r="B295" s="63" t="s">
        <v>266</v>
      </c>
      <c r="C295" s="64" t="s">
        <v>14</v>
      </c>
      <c r="D295" s="60" t="s">
        <v>53</v>
      </c>
      <c r="E295" s="65">
        <v>1</v>
      </c>
      <c r="F295" s="64" t="s">
        <v>160</v>
      </c>
      <c r="G295" s="226">
        <v>722.5</v>
      </c>
      <c r="H295" s="64">
        <v>15</v>
      </c>
      <c r="I295" s="66">
        <v>2021</v>
      </c>
      <c r="J295" s="67"/>
      <c r="K295" s="68">
        <v>48.166666666666664</v>
      </c>
      <c r="L295" s="69">
        <v>674.33333333333337</v>
      </c>
      <c r="M295" s="70">
        <v>0</v>
      </c>
      <c r="N295" s="70">
        <v>722.5</v>
      </c>
      <c r="O295" s="70">
        <v>0</v>
      </c>
      <c r="P295" s="70">
        <v>0</v>
      </c>
      <c r="Q295" s="70">
        <v>0</v>
      </c>
      <c r="R295" s="70">
        <v>0</v>
      </c>
      <c r="S295" s="70">
        <v>0</v>
      </c>
      <c r="T295" s="70">
        <v>0</v>
      </c>
      <c r="U295" s="70">
        <v>0</v>
      </c>
      <c r="V295" s="70">
        <v>0</v>
      </c>
      <c r="W295" s="70">
        <v>0</v>
      </c>
      <c r="X295" s="70">
        <v>0</v>
      </c>
      <c r="Y295" s="70">
        <v>0</v>
      </c>
      <c r="Z295" s="70">
        <v>0</v>
      </c>
      <c r="AA295" s="70">
        <v>0</v>
      </c>
      <c r="AB295" s="70">
        <v>0</v>
      </c>
      <c r="AC295" s="70">
        <v>722.50000000000011</v>
      </c>
      <c r="AD295" s="70">
        <v>0</v>
      </c>
      <c r="AE295" s="70">
        <v>0</v>
      </c>
      <c r="AF295" s="70">
        <v>0</v>
      </c>
      <c r="AG295" s="70">
        <v>0</v>
      </c>
      <c r="AH295" s="70">
        <v>0</v>
      </c>
      <c r="AI295" s="70">
        <v>0</v>
      </c>
      <c r="AJ295" s="70">
        <v>0</v>
      </c>
      <c r="AK295" s="70">
        <v>0</v>
      </c>
      <c r="AL295" s="70">
        <v>0</v>
      </c>
      <c r="AM295" s="70">
        <v>0</v>
      </c>
      <c r="AN295" s="70">
        <v>0</v>
      </c>
      <c r="AO295" s="70">
        <v>0</v>
      </c>
      <c r="AP295" s="70">
        <v>0</v>
      </c>
      <c r="AQ295" s="70">
        <v>0</v>
      </c>
      <c r="AR295" s="70">
        <v>722.50000000000034</v>
      </c>
      <c r="AS295" s="70">
        <v>0</v>
      </c>
      <c r="AT295" s="70">
        <v>0</v>
      </c>
      <c r="AU295" s="70">
        <v>0</v>
      </c>
      <c r="AV295" s="70">
        <v>0</v>
      </c>
      <c r="AW295" s="70">
        <v>0</v>
      </c>
      <c r="AX295" s="70">
        <v>0</v>
      </c>
      <c r="AY295" s="70">
        <v>0</v>
      </c>
      <c r="AZ295" s="70">
        <v>0</v>
      </c>
    </row>
    <row r="296" spans="1:53" s="241" customFormat="1" x14ac:dyDescent="0.2">
      <c r="A296" s="72" t="s">
        <v>4</v>
      </c>
      <c r="B296" s="63" t="s">
        <v>266</v>
      </c>
      <c r="C296" s="64" t="s">
        <v>14</v>
      </c>
      <c r="D296" s="60" t="s">
        <v>53</v>
      </c>
      <c r="E296" s="65">
        <v>3</v>
      </c>
      <c r="F296" s="64" t="s">
        <v>160</v>
      </c>
      <c r="G296" s="226">
        <v>722.5</v>
      </c>
      <c r="H296" s="64">
        <v>15</v>
      </c>
      <c r="I296" s="66">
        <v>2003</v>
      </c>
      <c r="J296" s="67"/>
      <c r="K296" s="68">
        <v>144.5</v>
      </c>
      <c r="L296" s="69">
        <v>2456.5</v>
      </c>
      <c r="M296" s="70">
        <v>0</v>
      </c>
      <c r="N296" s="70">
        <v>0</v>
      </c>
      <c r="O296" s="70">
        <v>0</v>
      </c>
      <c r="P296" s="70">
        <v>0</v>
      </c>
      <c r="Q296" s="70">
        <v>0</v>
      </c>
      <c r="R296" s="70">
        <v>0</v>
      </c>
      <c r="S296" s="70">
        <v>0</v>
      </c>
      <c r="T296" s="70">
        <v>0</v>
      </c>
      <c r="U296" s="70">
        <v>0</v>
      </c>
      <c r="V296" s="70">
        <v>0</v>
      </c>
      <c r="W296" s="70">
        <v>0</v>
      </c>
      <c r="X296" s="70">
        <v>0</v>
      </c>
      <c r="Y296" s="70">
        <v>0</v>
      </c>
      <c r="Z296" s="70">
        <v>2167.5000000000005</v>
      </c>
      <c r="AA296" s="70">
        <v>0</v>
      </c>
      <c r="AB296" s="70">
        <v>0</v>
      </c>
      <c r="AC296" s="70">
        <v>0</v>
      </c>
      <c r="AD296" s="70">
        <v>0</v>
      </c>
      <c r="AE296" s="70">
        <v>0</v>
      </c>
      <c r="AF296" s="70">
        <v>0</v>
      </c>
      <c r="AG296" s="70">
        <v>0</v>
      </c>
      <c r="AH296" s="70">
        <v>0</v>
      </c>
      <c r="AI296" s="70">
        <v>0</v>
      </c>
      <c r="AJ296" s="70">
        <v>0</v>
      </c>
      <c r="AK296" s="70">
        <v>0</v>
      </c>
      <c r="AL296" s="70">
        <v>0</v>
      </c>
      <c r="AM296" s="70">
        <v>0</v>
      </c>
      <c r="AN296" s="70">
        <v>0</v>
      </c>
      <c r="AO296" s="70">
        <v>2167.5000000000009</v>
      </c>
      <c r="AP296" s="70">
        <v>0</v>
      </c>
      <c r="AQ296" s="70">
        <v>0</v>
      </c>
      <c r="AR296" s="70">
        <v>0</v>
      </c>
      <c r="AS296" s="70">
        <v>0</v>
      </c>
      <c r="AT296" s="70">
        <v>0</v>
      </c>
      <c r="AU296" s="70">
        <v>0</v>
      </c>
      <c r="AV296" s="70">
        <v>0</v>
      </c>
      <c r="AW296" s="70">
        <v>0</v>
      </c>
      <c r="AX296" s="70">
        <v>0</v>
      </c>
      <c r="AY296" s="70">
        <v>0</v>
      </c>
      <c r="AZ296" s="70">
        <v>0</v>
      </c>
    </row>
    <row r="297" spans="1:53" s="241" customFormat="1" x14ac:dyDescent="0.2">
      <c r="A297" s="72" t="s">
        <v>4</v>
      </c>
      <c r="B297" s="63" t="s">
        <v>267</v>
      </c>
      <c r="C297" s="64" t="s">
        <v>14</v>
      </c>
      <c r="D297" s="60" t="s">
        <v>53</v>
      </c>
      <c r="E297" s="65">
        <v>1</v>
      </c>
      <c r="F297" s="64" t="s">
        <v>160</v>
      </c>
      <c r="G297" s="226">
        <v>510</v>
      </c>
      <c r="H297" s="64">
        <v>15</v>
      </c>
      <c r="I297" s="66">
        <v>2003</v>
      </c>
      <c r="J297" s="67"/>
      <c r="K297" s="68">
        <v>34</v>
      </c>
      <c r="L297" s="69">
        <v>578</v>
      </c>
      <c r="M297" s="70">
        <v>0</v>
      </c>
      <c r="N297" s="70">
        <v>0</v>
      </c>
      <c r="O297" s="70">
        <v>0</v>
      </c>
      <c r="P297" s="70">
        <v>0</v>
      </c>
      <c r="Q297" s="70">
        <v>0</v>
      </c>
      <c r="R297" s="70">
        <v>0</v>
      </c>
      <c r="S297" s="70">
        <v>0</v>
      </c>
      <c r="T297" s="70">
        <v>0</v>
      </c>
      <c r="U297" s="70">
        <v>0</v>
      </c>
      <c r="V297" s="70">
        <v>0</v>
      </c>
      <c r="W297" s="70">
        <v>0</v>
      </c>
      <c r="X297" s="70">
        <v>0</v>
      </c>
      <c r="Y297" s="70">
        <v>0</v>
      </c>
      <c r="Z297" s="70">
        <v>510.00000000000011</v>
      </c>
      <c r="AA297" s="70">
        <v>0</v>
      </c>
      <c r="AB297" s="70">
        <v>0</v>
      </c>
      <c r="AC297" s="70">
        <v>0</v>
      </c>
      <c r="AD297" s="70">
        <v>0</v>
      </c>
      <c r="AE297" s="70">
        <v>0</v>
      </c>
      <c r="AF297" s="70">
        <v>0</v>
      </c>
      <c r="AG297" s="70">
        <v>0</v>
      </c>
      <c r="AH297" s="70">
        <v>0</v>
      </c>
      <c r="AI297" s="70">
        <v>0</v>
      </c>
      <c r="AJ297" s="70">
        <v>0</v>
      </c>
      <c r="AK297" s="70">
        <v>0</v>
      </c>
      <c r="AL297" s="70">
        <v>0</v>
      </c>
      <c r="AM297" s="70">
        <v>0</v>
      </c>
      <c r="AN297" s="70">
        <v>0</v>
      </c>
      <c r="AO297" s="70">
        <v>510.00000000000017</v>
      </c>
      <c r="AP297" s="70">
        <v>0</v>
      </c>
      <c r="AQ297" s="70">
        <v>0</v>
      </c>
      <c r="AR297" s="70">
        <v>0</v>
      </c>
      <c r="AS297" s="70">
        <v>0</v>
      </c>
      <c r="AT297" s="70">
        <v>0</v>
      </c>
      <c r="AU297" s="70">
        <v>0</v>
      </c>
      <c r="AV297" s="70">
        <v>0</v>
      </c>
      <c r="AW297" s="70">
        <v>0</v>
      </c>
      <c r="AX297" s="70">
        <v>0</v>
      </c>
      <c r="AY297" s="70">
        <v>0</v>
      </c>
      <c r="AZ297" s="70">
        <v>0</v>
      </c>
    </row>
    <row r="298" spans="1:53" s="135" customFormat="1" x14ac:dyDescent="0.2">
      <c r="A298" s="140"/>
      <c r="B298" s="141"/>
      <c r="C298" s="142" t="s">
        <v>23</v>
      </c>
      <c r="D298" s="143" t="s">
        <v>23</v>
      </c>
      <c r="E298" s="144"/>
      <c r="F298" s="144"/>
      <c r="G298" s="145"/>
      <c r="H298" s="144"/>
      <c r="I298" s="144"/>
      <c r="J298" s="146"/>
      <c r="K298" s="147"/>
      <c r="L298" s="147"/>
      <c r="M298" s="148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39"/>
    </row>
    <row r="299" spans="1:53" s="158" customFormat="1" ht="38.25" customHeight="1" x14ac:dyDescent="0.2">
      <c r="A299" s="149">
        <v>54</v>
      </c>
      <c r="B299" s="160" t="s">
        <v>35</v>
      </c>
      <c r="C299" s="151" t="s">
        <v>23</v>
      </c>
      <c r="D299" s="152" t="s">
        <v>23</v>
      </c>
      <c r="E299" s="157"/>
      <c r="F299" s="157"/>
      <c r="G299" s="161"/>
      <c r="H299" s="157"/>
      <c r="I299" s="157"/>
      <c r="J299" s="153"/>
      <c r="K299" s="155"/>
      <c r="L299" s="155"/>
      <c r="M299" s="156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  <c r="AG299" s="155"/>
      <c r="AH299" s="155"/>
      <c r="AI299" s="155"/>
      <c r="AJ299" s="155"/>
      <c r="AK299" s="155"/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5"/>
      <c r="AZ299" s="155"/>
      <c r="BA299" s="157"/>
    </row>
    <row r="300" spans="1:53" s="236" customFormat="1" x14ac:dyDescent="0.2">
      <c r="A300" s="72"/>
      <c r="B300" s="281" t="s">
        <v>85</v>
      </c>
      <c r="C300" s="74" t="s">
        <v>23</v>
      </c>
      <c r="D300" s="75" t="s">
        <v>23</v>
      </c>
      <c r="E300" s="76"/>
      <c r="F300" s="76"/>
      <c r="G300" s="77"/>
      <c r="H300" s="76"/>
      <c r="I300" s="76"/>
      <c r="J300" s="76"/>
      <c r="K300" s="78"/>
      <c r="L300" s="79"/>
      <c r="M300" s="70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</row>
    <row r="301" spans="1:53" s="236" customFormat="1" x14ac:dyDescent="0.2">
      <c r="A301" s="72" t="s">
        <v>4</v>
      </c>
      <c r="B301" s="63" t="s">
        <v>289</v>
      </c>
      <c r="C301" s="64" t="s">
        <v>16</v>
      </c>
      <c r="D301" s="60" t="s">
        <v>53</v>
      </c>
      <c r="E301" s="65">
        <v>1</v>
      </c>
      <c r="F301" s="64" t="s">
        <v>88</v>
      </c>
      <c r="G301" s="235">
        <v>6375</v>
      </c>
      <c r="H301" s="64">
        <v>30</v>
      </c>
      <c r="I301" s="66">
        <v>2027</v>
      </c>
      <c r="J301" s="67"/>
      <c r="K301" s="68">
        <v>212.5</v>
      </c>
      <c r="L301" s="69">
        <v>4887.5</v>
      </c>
      <c r="M301" s="70">
        <v>0</v>
      </c>
      <c r="N301" s="70">
        <v>0</v>
      </c>
      <c r="O301" s="70">
        <v>0</v>
      </c>
      <c r="P301" s="70">
        <v>0</v>
      </c>
      <c r="Q301" s="70">
        <v>0</v>
      </c>
      <c r="R301" s="70">
        <v>0</v>
      </c>
      <c r="S301" s="70">
        <v>0</v>
      </c>
      <c r="T301" s="70">
        <v>6375.0000000000009</v>
      </c>
      <c r="U301" s="70">
        <v>0</v>
      </c>
      <c r="V301" s="70">
        <v>0</v>
      </c>
      <c r="W301" s="70">
        <v>0</v>
      </c>
      <c r="X301" s="70">
        <v>0</v>
      </c>
      <c r="Y301" s="70">
        <v>0</v>
      </c>
      <c r="Z301" s="70">
        <v>0</v>
      </c>
      <c r="AA301" s="70">
        <v>0</v>
      </c>
      <c r="AB301" s="70">
        <v>0</v>
      </c>
      <c r="AC301" s="70">
        <v>0</v>
      </c>
      <c r="AD301" s="70">
        <v>0</v>
      </c>
      <c r="AE301" s="70">
        <v>0</v>
      </c>
      <c r="AF301" s="70">
        <v>0</v>
      </c>
      <c r="AG301" s="70">
        <v>0</v>
      </c>
      <c r="AH301" s="70">
        <v>0</v>
      </c>
      <c r="AI301" s="70">
        <v>0</v>
      </c>
      <c r="AJ301" s="70">
        <v>0</v>
      </c>
      <c r="AK301" s="70">
        <v>0</v>
      </c>
      <c r="AL301" s="70">
        <v>0</v>
      </c>
      <c r="AM301" s="70">
        <v>0</v>
      </c>
      <c r="AN301" s="70">
        <v>0</v>
      </c>
      <c r="AO301" s="70">
        <v>0</v>
      </c>
      <c r="AP301" s="70">
        <v>0</v>
      </c>
      <c r="AQ301" s="70">
        <v>0</v>
      </c>
      <c r="AR301" s="70">
        <v>0</v>
      </c>
      <c r="AS301" s="70">
        <v>0</v>
      </c>
      <c r="AT301" s="70">
        <v>0</v>
      </c>
      <c r="AU301" s="70">
        <v>0</v>
      </c>
      <c r="AV301" s="70">
        <v>0</v>
      </c>
      <c r="AW301" s="70">
        <v>0</v>
      </c>
      <c r="AX301" s="70">
        <v>6375.0000000000018</v>
      </c>
      <c r="AY301" s="70">
        <v>0</v>
      </c>
      <c r="AZ301" s="70">
        <v>0</v>
      </c>
    </row>
    <row r="302" spans="1:53" s="289" customFormat="1" x14ac:dyDescent="0.2">
      <c r="A302" s="72" t="s">
        <v>4</v>
      </c>
      <c r="B302" s="63" t="s">
        <v>290</v>
      </c>
      <c r="C302" s="64" t="s">
        <v>14</v>
      </c>
      <c r="D302" s="60" t="s">
        <v>53</v>
      </c>
      <c r="E302" s="65">
        <v>4</v>
      </c>
      <c r="F302" s="64" t="s">
        <v>160</v>
      </c>
      <c r="G302" s="226">
        <v>233.75</v>
      </c>
      <c r="H302" s="64">
        <v>20</v>
      </c>
      <c r="I302" s="66">
        <v>2016</v>
      </c>
      <c r="J302" s="67"/>
      <c r="K302" s="68">
        <v>46.75</v>
      </c>
      <c r="L302" s="69">
        <v>187</v>
      </c>
      <c r="M302" s="70">
        <v>0</v>
      </c>
      <c r="N302" s="70">
        <v>0</v>
      </c>
      <c r="O302" s="70">
        <v>0</v>
      </c>
      <c r="P302" s="70">
        <v>0</v>
      </c>
      <c r="Q302" s="70">
        <v>0</v>
      </c>
      <c r="R302" s="70">
        <v>0</v>
      </c>
      <c r="S302" s="70">
        <v>0</v>
      </c>
      <c r="T302" s="70">
        <v>0</v>
      </c>
      <c r="U302" s="70">
        <v>0</v>
      </c>
      <c r="V302" s="70">
        <v>0</v>
      </c>
      <c r="W302" s="70">
        <v>0</v>
      </c>
      <c r="X302" s="70">
        <v>0</v>
      </c>
      <c r="Y302" s="70">
        <v>0</v>
      </c>
      <c r="Z302" s="70">
        <v>0</v>
      </c>
      <c r="AA302" s="70">
        <v>0</v>
      </c>
      <c r="AB302" s="70">
        <v>0</v>
      </c>
      <c r="AC302" s="70">
        <v>935.00000000000023</v>
      </c>
      <c r="AD302" s="70">
        <v>0</v>
      </c>
      <c r="AE302" s="70">
        <v>0</v>
      </c>
      <c r="AF302" s="70">
        <v>0</v>
      </c>
      <c r="AG302" s="70">
        <v>0</v>
      </c>
      <c r="AH302" s="70">
        <v>0</v>
      </c>
      <c r="AI302" s="70">
        <v>0</v>
      </c>
      <c r="AJ302" s="70">
        <v>0</v>
      </c>
      <c r="AK302" s="70">
        <v>0</v>
      </c>
      <c r="AL302" s="70">
        <v>0</v>
      </c>
      <c r="AM302" s="70">
        <v>0</v>
      </c>
      <c r="AN302" s="70">
        <v>0</v>
      </c>
      <c r="AO302" s="70">
        <v>0</v>
      </c>
      <c r="AP302" s="70">
        <v>0</v>
      </c>
      <c r="AQ302" s="70">
        <v>0</v>
      </c>
      <c r="AR302" s="70">
        <v>0</v>
      </c>
      <c r="AS302" s="70">
        <v>0</v>
      </c>
      <c r="AT302" s="70">
        <v>0</v>
      </c>
      <c r="AU302" s="70">
        <v>0</v>
      </c>
      <c r="AV302" s="70">
        <v>0</v>
      </c>
      <c r="AW302" s="70">
        <v>935.00000000000023</v>
      </c>
      <c r="AX302" s="70">
        <v>0</v>
      </c>
      <c r="AY302" s="70">
        <v>0</v>
      </c>
      <c r="AZ302" s="70">
        <v>0</v>
      </c>
    </row>
    <row r="303" spans="1:53" s="289" customFormat="1" x14ac:dyDescent="0.2">
      <c r="A303" s="72" t="s">
        <v>4</v>
      </c>
      <c r="B303" s="63" t="s">
        <v>291</v>
      </c>
      <c r="C303" s="64" t="s">
        <v>14</v>
      </c>
      <c r="D303" s="60" t="s">
        <v>53</v>
      </c>
      <c r="E303" s="65">
        <v>1</v>
      </c>
      <c r="F303" s="64" t="s">
        <v>160</v>
      </c>
      <c r="G303" s="226">
        <v>233.75</v>
      </c>
      <c r="H303" s="64">
        <v>20</v>
      </c>
      <c r="I303" s="66">
        <v>2016</v>
      </c>
      <c r="J303" s="67"/>
      <c r="K303" s="68">
        <v>11.6875</v>
      </c>
      <c r="L303" s="69">
        <v>46.75</v>
      </c>
      <c r="M303" s="70">
        <v>0</v>
      </c>
      <c r="N303" s="70">
        <v>0</v>
      </c>
      <c r="O303" s="70">
        <v>0</v>
      </c>
      <c r="P303" s="70">
        <v>0</v>
      </c>
      <c r="Q303" s="70">
        <v>0</v>
      </c>
      <c r="R303" s="70">
        <v>0</v>
      </c>
      <c r="S303" s="70">
        <v>0</v>
      </c>
      <c r="T303" s="70">
        <v>0</v>
      </c>
      <c r="U303" s="70">
        <v>0</v>
      </c>
      <c r="V303" s="70">
        <v>0</v>
      </c>
      <c r="W303" s="70">
        <v>0</v>
      </c>
      <c r="X303" s="70">
        <v>0</v>
      </c>
      <c r="Y303" s="70">
        <v>0</v>
      </c>
      <c r="Z303" s="70">
        <v>0</v>
      </c>
      <c r="AA303" s="70">
        <v>0</v>
      </c>
      <c r="AB303" s="70">
        <v>0</v>
      </c>
      <c r="AC303" s="70">
        <v>233.75000000000006</v>
      </c>
      <c r="AD303" s="70">
        <v>0</v>
      </c>
      <c r="AE303" s="70">
        <v>0</v>
      </c>
      <c r="AF303" s="70">
        <v>0</v>
      </c>
      <c r="AG303" s="70">
        <v>0</v>
      </c>
      <c r="AH303" s="70">
        <v>0</v>
      </c>
      <c r="AI303" s="70">
        <v>0</v>
      </c>
      <c r="AJ303" s="70">
        <v>0</v>
      </c>
      <c r="AK303" s="70">
        <v>0</v>
      </c>
      <c r="AL303" s="70">
        <v>0</v>
      </c>
      <c r="AM303" s="70">
        <v>0</v>
      </c>
      <c r="AN303" s="70">
        <v>0</v>
      </c>
      <c r="AO303" s="70">
        <v>0</v>
      </c>
      <c r="AP303" s="70">
        <v>0</v>
      </c>
      <c r="AQ303" s="70">
        <v>0</v>
      </c>
      <c r="AR303" s="70">
        <v>0</v>
      </c>
      <c r="AS303" s="70">
        <v>0</v>
      </c>
      <c r="AT303" s="70">
        <v>0</v>
      </c>
      <c r="AU303" s="70">
        <v>0</v>
      </c>
      <c r="AV303" s="70">
        <v>0</v>
      </c>
      <c r="AW303" s="70">
        <v>233.75000000000006</v>
      </c>
      <c r="AX303" s="70">
        <v>0</v>
      </c>
      <c r="AY303" s="70">
        <v>0</v>
      </c>
      <c r="AZ303" s="70">
        <v>0</v>
      </c>
    </row>
    <row r="304" spans="1:53" s="289" customFormat="1" x14ac:dyDescent="0.2">
      <c r="A304" s="72" t="s">
        <v>4</v>
      </c>
      <c r="B304" s="63" t="s">
        <v>292</v>
      </c>
      <c r="C304" s="64" t="s">
        <v>14</v>
      </c>
      <c r="D304" s="60" t="s">
        <v>53</v>
      </c>
      <c r="E304" s="65">
        <v>4</v>
      </c>
      <c r="F304" s="64" t="s">
        <v>160</v>
      </c>
      <c r="G304" s="226">
        <v>255</v>
      </c>
      <c r="H304" s="64">
        <v>20</v>
      </c>
      <c r="I304" s="66">
        <v>2021</v>
      </c>
      <c r="J304" s="67"/>
      <c r="K304" s="68">
        <v>51</v>
      </c>
      <c r="L304" s="69">
        <v>969</v>
      </c>
      <c r="M304" s="70">
        <v>0</v>
      </c>
      <c r="N304" s="70">
        <v>1020.0000000000001</v>
      </c>
      <c r="O304" s="70">
        <v>0</v>
      </c>
      <c r="P304" s="70">
        <v>0</v>
      </c>
      <c r="Q304" s="70">
        <v>0</v>
      </c>
      <c r="R304" s="70">
        <v>0</v>
      </c>
      <c r="S304" s="70">
        <v>0</v>
      </c>
      <c r="T304" s="70">
        <v>0</v>
      </c>
      <c r="U304" s="70">
        <v>0</v>
      </c>
      <c r="V304" s="70">
        <v>0</v>
      </c>
      <c r="W304" s="70">
        <v>0</v>
      </c>
      <c r="X304" s="70">
        <v>0</v>
      </c>
      <c r="Y304" s="70">
        <v>0</v>
      </c>
      <c r="Z304" s="70">
        <v>0</v>
      </c>
      <c r="AA304" s="70">
        <v>0</v>
      </c>
      <c r="AB304" s="70">
        <v>0</v>
      </c>
      <c r="AC304" s="70">
        <v>0</v>
      </c>
      <c r="AD304" s="70">
        <v>0</v>
      </c>
      <c r="AE304" s="70">
        <v>0</v>
      </c>
      <c r="AF304" s="70">
        <v>0</v>
      </c>
      <c r="AG304" s="70">
        <v>0</v>
      </c>
      <c r="AH304" s="70">
        <v>1020.0000000000002</v>
      </c>
      <c r="AI304" s="70">
        <v>0</v>
      </c>
      <c r="AJ304" s="70">
        <v>0</v>
      </c>
      <c r="AK304" s="70">
        <v>0</v>
      </c>
      <c r="AL304" s="70">
        <v>0</v>
      </c>
      <c r="AM304" s="70">
        <v>0</v>
      </c>
      <c r="AN304" s="70">
        <v>0</v>
      </c>
      <c r="AO304" s="70">
        <v>0</v>
      </c>
      <c r="AP304" s="70">
        <v>0</v>
      </c>
      <c r="AQ304" s="70">
        <v>0</v>
      </c>
      <c r="AR304" s="70">
        <v>0</v>
      </c>
      <c r="AS304" s="70">
        <v>0</v>
      </c>
      <c r="AT304" s="70">
        <v>0</v>
      </c>
      <c r="AU304" s="70">
        <v>0</v>
      </c>
      <c r="AV304" s="70">
        <v>0</v>
      </c>
      <c r="AW304" s="70">
        <v>0</v>
      </c>
      <c r="AX304" s="70">
        <v>0</v>
      </c>
      <c r="AY304" s="70">
        <v>0</v>
      </c>
      <c r="AZ304" s="70">
        <v>0</v>
      </c>
    </row>
    <row r="305" spans="1:53" s="289" customFormat="1" x14ac:dyDescent="0.2">
      <c r="A305" s="72" t="s">
        <v>4</v>
      </c>
      <c r="B305" s="63" t="s">
        <v>293</v>
      </c>
      <c r="C305" s="64" t="s">
        <v>14</v>
      </c>
      <c r="D305" s="60" t="s">
        <v>53</v>
      </c>
      <c r="E305" s="65">
        <v>1</v>
      </c>
      <c r="F305" s="64" t="s">
        <v>160</v>
      </c>
      <c r="G305" s="226">
        <v>595</v>
      </c>
      <c r="H305" s="64">
        <v>20</v>
      </c>
      <c r="I305" s="66">
        <v>2021</v>
      </c>
      <c r="J305" s="67"/>
      <c r="K305" s="68">
        <v>29.75</v>
      </c>
      <c r="L305" s="69">
        <v>565.25</v>
      </c>
      <c r="M305" s="70">
        <v>0</v>
      </c>
      <c r="N305" s="70">
        <v>595</v>
      </c>
      <c r="O305" s="70">
        <v>0</v>
      </c>
      <c r="P305" s="70">
        <v>0</v>
      </c>
      <c r="Q305" s="70">
        <v>0</v>
      </c>
      <c r="R305" s="70">
        <v>0</v>
      </c>
      <c r="S305" s="70">
        <v>0</v>
      </c>
      <c r="T305" s="70">
        <v>0</v>
      </c>
      <c r="U305" s="70">
        <v>0</v>
      </c>
      <c r="V305" s="70">
        <v>0</v>
      </c>
      <c r="W305" s="70">
        <v>0</v>
      </c>
      <c r="X305" s="70">
        <v>0</v>
      </c>
      <c r="Y305" s="70">
        <v>0</v>
      </c>
      <c r="Z305" s="70">
        <v>0</v>
      </c>
      <c r="AA305" s="70">
        <v>0</v>
      </c>
      <c r="AB305" s="70">
        <v>0</v>
      </c>
      <c r="AC305" s="70">
        <v>0</v>
      </c>
      <c r="AD305" s="70">
        <v>0</v>
      </c>
      <c r="AE305" s="70">
        <v>0</v>
      </c>
      <c r="AF305" s="70">
        <v>0</v>
      </c>
      <c r="AG305" s="70">
        <v>0</v>
      </c>
      <c r="AH305" s="70">
        <v>595.00000000000011</v>
      </c>
      <c r="AI305" s="70">
        <v>0</v>
      </c>
      <c r="AJ305" s="70">
        <v>0</v>
      </c>
      <c r="AK305" s="70">
        <v>0</v>
      </c>
      <c r="AL305" s="70">
        <v>0</v>
      </c>
      <c r="AM305" s="70">
        <v>0</v>
      </c>
      <c r="AN305" s="70">
        <v>0</v>
      </c>
      <c r="AO305" s="70">
        <v>0</v>
      </c>
      <c r="AP305" s="70">
        <v>0</v>
      </c>
      <c r="AQ305" s="70">
        <v>0</v>
      </c>
      <c r="AR305" s="70">
        <v>0</v>
      </c>
      <c r="AS305" s="70">
        <v>0</v>
      </c>
      <c r="AT305" s="70">
        <v>0</v>
      </c>
      <c r="AU305" s="70">
        <v>0</v>
      </c>
      <c r="AV305" s="70">
        <v>0</v>
      </c>
      <c r="AW305" s="70">
        <v>0</v>
      </c>
      <c r="AX305" s="70">
        <v>0</v>
      </c>
      <c r="AY305" s="70">
        <v>0</v>
      </c>
      <c r="AZ305" s="70">
        <v>0</v>
      </c>
    </row>
    <row r="306" spans="1:53" s="135" customFormat="1" x14ac:dyDescent="0.2">
      <c r="A306" s="140"/>
      <c r="B306" s="141"/>
      <c r="C306" s="142" t="s">
        <v>23</v>
      </c>
      <c r="D306" s="143" t="s">
        <v>23</v>
      </c>
      <c r="E306" s="144"/>
      <c r="F306" s="144"/>
      <c r="G306" s="145"/>
      <c r="H306" s="144"/>
      <c r="I306" s="144"/>
      <c r="J306" s="146"/>
      <c r="K306" s="147"/>
      <c r="L306" s="147"/>
      <c r="M306" s="148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F306" s="147"/>
      <c r="AG306" s="147"/>
      <c r="AH306" s="147"/>
      <c r="AI306" s="147"/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  <c r="AT306" s="147"/>
      <c r="AU306" s="147"/>
      <c r="AV306" s="147"/>
      <c r="AW306" s="147"/>
      <c r="AX306" s="147"/>
      <c r="AY306" s="147"/>
      <c r="AZ306" s="147"/>
      <c r="BA306" s="139"/>
    </row>
    <row r="307" spans="1:53" s="158" customFormat="1" ht="38.25" customHeight="1" x14ac:dyDescent="0.2">
      <c r="A307" s="149">
        <v>55</v>
      </c>
      <c r="B307" s="160" t="s">
        <v>45</v>
      </c>
      <c r="C307" s="151" t="s">
        <v>23</v>
      </c>
      <c r="D307" s="152" t="s">
        <v>23</v>
      </c>
      <c r="E307" s="157"/>
      <c r="F307" s="157"/>
      <c r="G307" s="161"/>
      <c r="H307" s="157"/>
      <c r="I307" s="157"/>
      <c r="J307" s="153"/>
      <c r="K307" s="155"/>
      <c r="L307" s="155"/>
      <c r="M307" s="156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55"/>
      <c r="AC307" s="155"/>
      <c r="AD307" s="155"/>
      <c r="AE307" s="155"/>
      <c r="AF307" s="155"/>
      <c r="AG307" s="155"/>
      <c r="AH307" s="155"/>
      <c r="AI307" s="155"/>
      <c r="AJ307" s="155"/>
      <c r="AK307" s="155"/>
      <c r="AL307" s="155"/>
      <c r="AM307" s="155"/>
      <c r="AN307" s="155"/>
      <c r="AO307" s="155"/>
      <c r="AP307" s="155"/>
      <c r="AQ307" s="155"/>
      <c r="AR307" s="155"/>
      <c r="AS307" s="155"/>
      <c r="AT307" s="155"/>
      <c r="AU307" s="155"/>
      <c r="AV307" s="155"/>
      <c r="AW307" s="155"/>
      <c r="AX307" s="155"/>
      <c r="AY307" s="155"/>
      <c r="AZ307" s="155"/>
      <c r="BA307" s="157"/>
    </row>
    <row r="308" spans="1:53" s="239" customFormat="1" ht="12.75" customHeight="1" x14ac:dyDescent="0.2">
      <c r="A308" s="72" t="s">
        <v>4</v>
      </c>
      <c r="B308" s="63" t="s">
        <v>294</v>
      </c>
      <c r="C308" s="64" t="s">
        <v>14</v>
      </c>
      <c r="D308" s="60" t="s">
        <v>53</v>
      </c>
      <c r="E308" s="65">
        <v>37</v>
      </c>
      <c r="F308" s="64" t="s">
        <v>295</v>
      </c>
      <c r="G308" s="226">
        <v>80.75</v>
      </c>
      <c r="H308" s="64">
        <v>25</v>
      </c>
      <c r="I308" s="66">
        <v>2024</v>
      </c>
      <c r="J308" s="67"/>
      <c r="K308" s="68">
        <v>119.51</v>
      </c>
      <c r="L308" s="69">
        <v>2509.71</v>
      </c>
      <c r="M308" s="70">
        <v>0</v>
      </c>
      <c r="N308" s="70">
        <v>0</v>
      </c>
      <c r="O308" s="70">
        <v>0</v>
      </c>
      <c r="P308" s="70">
        <v>0</v>
      </c>
      <c r="Q308" s="70">
        <v>2987.75</v>
      </c>
      <c r="R308" s="70">
        <v>0</v>
      </c>
      <c r="S308" s="70">
        <v>0</v>
      </c>
      <c r="T308" s="70">
        <v>0</v>
      </c>
      <c r="U308" s="70">
        <v>0</v>
      </c>
      <c r="V308" s="70">
        <v>0</v>
      </c>
      <c r="W308" s="70">
        <v>0</v>
      </c>
      <c r="X308" s="70">
        <v>0</v>
      </c>
      <c r="Y308" s="70">
        <v>0</v>
      </c>
      <c r="Z308" s="70">
        <v>0</v>
      </c>
      <c r="AA308" s="70">
        <v>0</v>
      </c>
      <c r="AB308" s="70">
        <v>0</v>
      </c>
      <c r="AC308" s="70">
        <v>0</v>
      </c>
      <c r="AD308" s="70">
        <v>0</v>
      </c>
      <c r="AE308" s="70">
        <v>0</v>
      </c>
      <c r="AF308" s="70">
        <v>0</v>
      </c>
      <c r="AG308" s="70">
        <v>0</v>
      </c>
      <c r="AH308" s="70">
        <v>0</v>
      </c>
      <c r="AI308" s="70">
        <v>0</v>
      </c>
      <c r="AJ308" s="70">
        <v>0</v>
      </c>
      <c r="AK308" s="70">
        <v>0</v>
      </c>
      <c r="AL308" s="70">
        <v>0</v>
      </c>
      <c r="AM308" s="70">
        <v>0</v>
      </c>
      <c r="AN308" s="70">
        <v>0</v>
      </c>
      <c r="AO308" s="70">
        <v>0</v>
      </c>
      <c r="AP308" s="70">
        <v>2987.7500000000009</v>
      </c>
      <c r="AQ308" s="70">
        <v>0</v>
      </c>
      <c r="AR308" s="70">
        <v>0</v>
      </c>
      <c r="AS308" s="70">
        <v>0</v>
      </c>
      <c r="AT308" s="70">
        <v>0</v>
      </c>
      <c r="AU308" s="70">
        <v>0</v>
      </c>
      <c r="AV308" s="70">
        <v>0</v>
      </c>
      <c r="AW308" s="70">
        <v>0</v>
      </c>
      <c r="AX308" s="70">
        <v>0</v>
      </c>
      <c r="AY308" s="70">
        <v>0</v>
      </c>
      <c r="AZ308" s="70">
        <v>0</v>
      </c>
    </row>
    <row r="309" spans="1:53" s="285" customFormat="1" x14ac:dyDescent="0.2">
      <c r="A309" s="72"/>
      <c r="B309" s="237" t="s">
        <v>169</v>
      </c>
      <c r="C309" s="74" t="s">
        <v>14</v>
      </c>
      <c r="D309" s="75" t="s">
        <v>53</v>
      </c>
      <c r="E309" s="76"/>
      <c r="F309" s="76"/>
      <c r="G309" s="77"/>
      <c r="H309" s="76"/>
      <c r="I309" s="76"/>
      <c r="J309" s="76"/>
      <c r="K309" s="78"/>
      <c r="L309" s="79"/>
      <c r="M309" s="70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</row>
    <row r="310" spans="1:53" s="285" customFormat="1" ht="12.75" customHeight="1" x14ac:dyDescent="0.2">
      <c r="A310" s="72" t="s">
        <v>4</v>
      </c>
      <c r="B310" s="63" t="s">
        <v>294</v>
      </c>
      <c r="C310" s="64" t="s">
        <v>14</v>
      </c>
      <c r="D310" s="60" t="s">
        <v>53</v>
      </c>
      <c r="E310" s="65">
        <v>18</v>
      </c>
      <c r="F310" s="64" t="s">
        <v>295</v>
      </c>
      <c r="G310" s="226">
        <v>80.75</v>
      </c>
      <c r="H310" s="64">
        <v>25</v>
      </c>
      <c r="I310" s="66">
        <v>2019</v>
      </c>
      <c r="J310" s="67"/>
      <c r="K310" s="68">
        <v>58.14</v>
      </c>
      <c r="L310" s="69">
        <v>58.14</v>
      </c>
      <c r="M310" s="70">
        <v>0</v>
      </c>
      <c r="N310" s="70">
        <v>0</v>
      </c>
      <c r="O310" s="70">
        <v>0</v>
      </c>
      <c r="P310" s="70">
        <v>0</v>
      </c>
      <c r="Q310" s="70">
        <v>0</v>
      </c>
      <c r="R310" s="70">
        <v>0</v>
      </c>
      <c r="S310" s="70">
        <v>0</v>
      </c>
      <c r="T310" s="70">
        <v>0</v>
      </c>
      <c r="U310" s="70">
        <v>0</v>
      </c>
      <c r="V310" s="70">
        <v>0</v>
      </c>
      <c r="W310" s="70">
        <v>0</v>
      </c>
      <c r="X310" s="70">
        <v>0</v>
      </c>
      <c r="Y310" s="70">
        <v>0</v>
      </c>
      <c r="Z310" s="70">
        <v>0</v>
      </c>
      <c r="AA310" s="70">
        <v>0</v>
      </c>
      <c r="AB310" s="70">
        <v>0</v>
      </c>
      <c r="AC310" s="70">
        <v>0</v>
      </c>
      <c r="AD310" s="70">
        <v>0</v>
      </c>
      <c r="AE310" s="70">
        <v>0</v>
      </c>
      <c r="AF310" s="70">
        <v>0</v>
      </c>
      <c r="AG310" s="70">
        <v>0</v>
      </c>
      <c r="AH310" s="70">
        <v>0</v>
      </c>
      <c r="AI310" s="70">
        <v>0</v>
      </c>
      <c r="AJ310" s="70">
        <v>0</v>
      </c>
      <c r="AK310" s="70">
        <v>1453.5000000000005</v>
      </c>
      <c r="AL310" s="70">
        <v>0</v>
      </c>
      <c r="AM310" s="70">
        <v>0</v>
      </c>
      <c r="AN310" s="70">
        <v>0</v>
      </c>
      <c r="AO310" s="70">
        <v>0</v>
      </c>
      <c r="AP310" s="70">
        <v>0</v>
      </c>
      <c r="AQ310" s="70">
        <v>0</v>
      </c>
      <c r="AR310" s="70">
        <v>0</v>
      </c>
      <c r="AS310" s="70">
        <v>0</v>
      </c>
      <c r="AT310" s="70">
        <v>0</v>
      </c>
      <c r="AU310" s="70">
        <v>0</v>
      </c>
      <c r="AV310" s="70">
        <v>0</v>
      </c>
      <c r="AW310" s="70">
        <v>0</v>
      </c>
      <c r="AX310" s="70">
        <v>0</v>
      </c>
      <c r="AY310" s="70">
        <v>0</v>
      </c>
      <c r="AZ310" s="70">
        <v>0</v>
      </c>
    </row>
    <row r="311" spans="1:53" s="285" customFormat="1" x14ac:dyDescent="0.2">
      <c r="A311" s="72"/>
      <c r="B311" s="237" t="s">
        <v>172</v>
      </c>
      <c r="C311" s="74" t="s">
        <v>14</v>
      </c>
      <c r="D311" s="75" t="s">
        <v>53</v>
      </c>
      <c r="E311" s="76"/>
      <c r="F311" s="76"/>
      <c r="G311" s="77"/>
      <c r="H311" s="76"/>
      <c r="I311" s="76"/>
      <c r="J311" s="76"/>
      <c r="K311" s="78"/>
      <c r="L311" s="79"/>
      <c r="M311" s="70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</row>
    <row r="312" spans="1:53" s="239" customFormat="1" x14ac:dyDescent="0.2">
      <c r="A312" s="72" t="s">
        <v>4</v>
      </c>
      <c r="B312" s="63" t="s">
        <v>296</v>
      </c>
      <c r="C312" s="64" t="s">
        <v>14</v>
      </c>
      <c r="D312" s="60" t="s">
        <v>53</v>
      </c>
      <c r="E312" s="65">
        <v>90</v>
      </c>
      <c r="F312" s="64" t="s">
        <v>295</v>
      </c>
      <c r="G312" s="226">
        <v>55.25</v>
      </c>
      <c r="H312" s="64">
        <v>25</v>
      </c>
      <c r="I312" s="66">
        <v>2024</v>
      </c>
      <c r="J312" s="67"/>
      <c r="K312" s="68">
        <v>198.9</v>
      </c>
      <c r="L312" s="69">
        <v>4176.8999999999996</v>
      </c>
      <c r="M312" s="70">
        <v>0</v>
      </c>
      <c r="N312" s="70">
        <v>0</v>
      </c>
      <c r="O312" s="70">
        <v>0</v>
      </c>
      <c r="P312" s="70">
        <v>0</v>
      </c>
      <c r="Q312" s="70">
        <v>4972.5</v>
      </c>
      <c r="R312" s="70">
        <v>0</v>
      </c>
      <c r="S312" s="70">
        <v>0</v>
      </c>
      <c r="T312" s="70">
        <v>0</v>
      </c>
      <c r="U312" s="70">
        <v>0</v>
      </c>
      <c r="V312" s="70">
        <v>0</v>
      </c>
      <c r="W312" s="70">
        <v>0</v>
      </c>
      <c r="X312" s="70">
        <v>0</v>
      </c>
      <c r="Y312" s="70">
        <v>0</v>
      </c>
      <c r="Z312" s="70">
        <v>0</v>
      </c>
      <c r="AA312" s="70">
        <v>0</v>
      </c>
      <c r="AB312" s="70">
        <v>0</v>
      </c>
      <c r="AC312" s="70">
        <v>0</v>
      </c>
      <c r="AD312" s="70">
        <v>0</v>
      </c>
      <c r="AE312" s="70">
        <v>0</v>
      </c>
      <c r="AF312" s="70">
        <v>0</v>
      </c>
      <c r="AG312" s="70">
        <v>0</v>
      </c>
      <c r="AH312" s="70">
        <v>0</v>
      </c>
      <c r="AI312" s="70">
        <v>0</v>
      </c>
      <c r="AJ312" s="70">
        <v>0</v>
      </c>
      <c r="AK312" s="70">
        <v>0</v>
      </c>
      <c r="AL312" s="70">
        <v>0</v>
      </c>
      <c r="AM312" s="70">
        <v>0</v>
      </c>
      <c r="AN312" s="70">
        <v>0</v>
      </c>
      <c r="AO312" s="70">
        <v>0</v>
      </c>
      <c r="AP312" s="70">
        <v>4972.5000000000018</v>
      </c>
      <c r="AQ312" s="70">
        <v>0</v>
      </c>
      <c r="AR312" s="70">
        <v>0</v>
      </c>
      <c r="AS312" s="70">
        <v>0</v>
      </c>
      <c r="AT312" s="70">
        <v>0</v>
      </c>
      <c r="AU312" s="70">
        <v>0</v>
      </c>
      <c r="AV312" s="70">
        <v>0</v>
      </c>
      <c r="AW312" s="70">
        <v>0</v>
      </c>
      <c r="AX312" s="70">
        <v>0</v>
      </c>
      <c r="AY312" s="70">
        <v>0</v>
      </c>
      <c r="AZ312" s="70">
        <v>0</v>
      </c>
    </row>
    <row r="313" spans="1:53" s="285" customFormat="1" x14ac:dyDescent="0.2">
      <c r="A313" s="72" t="s">
        <v>4</v>
      </c>
      <c r="B313" s="63" t="s">
        <v>296</v>
      </c>
      <c r="C313" s="64" t="s">
        <v>14</v>
      </c>
      <c r="D313" s="60" t="s">
        <v>53</v>
      </c>
      <c r="E313" s="65">
        <v>36</v>
      </c>
      <c r="F313" s="64" t="s">
        <v>295</v>
      </c>
      <c r="G313" s="226">
        <v>55.25</v>
      </c>
      <c r="H313" s="64">
        <v>25</v>
      </c>
      <c r="I313" s="66">
        <v>2019</v>
      </c>
      <c r="J313" s="67"/>
      <c r="K313" s="68">
        <v>79.56</v>
      </c>
      <c r="L313" s="69">
        <v>79.56</v>
      </c>
      <c r="M313" s="70">
        <v>0</v>
      </c>
      <c r="N313" s="70">
        <v>0</v>
      </c>
      <c r="O313" s="70">
        <v>0</v>
      </c>
      <c r="P313" s="70">
        <v>0</v>
      </c>
      <c r="Q313" s="70">
        <v>0</v>
      </c>
      <c r="R313" s="70">
        <v>0</v>
      </c>
      <c r="S313" s="70">
        <v>0</v>
      </c>
      <c r="T313" s="70">
        <v>0</v>
      </c>
      <c r="U313" s="70">
        <v>0</v>
      </c>
      <c r="V313" s="70">
        <v>0</v>
      </c>
      <c r="W313" s="70">
        <v>0</v>
      </c>
      <c r="X313" s="70">
        <v>0</v>
      </c>
      <c r="Y313" s="70">
        <v>0</v>
      </c>
      <c r="Z313" s="70">
        <v>0</v>
      </c>
      <c r="AA313" s="70">
        <v>0</v>
      </c>
      <c r="AB313" s="70">
        <v>0</v>
      </c>
      <c r="AC313" s="70">
        <v>0</v>
      </c>
      <c r="AD313" s="70">
        <v>0</v>
      </c>
      <c r="AE313" s="70">
        <v>0</v>
      </c>
      <c r="AF313" s="70">
        <v>0</v>
      </c>
      <c r="AG313" s="70">
        <v>0</v>
      </c>
      <c r="AH313" s="70">
        <v>0</v>
      </c>
      <c r="AI313" s="70">
        <v>0</v>
      </c>
      <c r="AJ313" s="70">
        <v>0</v>
      </c>
      <c r="AK313" s="70">
        <v>1989.0000000000007</v>
      </c>
      <c r="AL313" s="70">
        <v>0</v>
      </c>
      <c r="AM313" s="70">
        <v>0</v>
      </c>
      <c r="AN313" s="70">
        <v>0</v>
      </c>
      <c r="AO313" s="70">
        <v>0</v>
      </c>
      <c r="AP313" s="70">
        <v>0</v>
      </c>
      <c r="AQ313" s="70">
        <v>0</v>
      </c>
      <c r="AR313" s="70">
        <v>0</v>
      </c>
      <c r="AS313" s="70">
        <v>0</v>
      </c>
      <c r="AT313" s="70">
        <v>0</v>
      </c>
      <c r="AU313" s="70">
        <v>0</v>
      </c>
      <c r="AV313" s="70">
        <v>0</v>
      </c>
      <c r="AW313" s="70">
        <v>0</v>
      </c>
      <c r="AX313" s="70">
        <v>0</v>
      </c>
      <c r="AY313" s="70">
        <v>0</v>
      </c>
      <c r="AZ313" s="70">
        <v>0</v>
      </c>
    </row>
    <row r="314" spans="1:53" s="285" customFormat="1" x14ac:dyDescent="0.2">
      <c r="A314" s="72"/>
      <c r="B314" s="237" t="s">
        <v>172</v>
      </c>
      <c r="C314" s="74" t="s">
        <v>14</v>
      </c>
      <c r="D314" s="75" t="s">
        <v>53</v>
      </c>
      <c r="E314" s="76"/>
      <c r="F314" s="76"/>
      <c r="G314" s="77"/>
      <c r="H314" s="76"/>
      <c r="I314" s="76"/>
      <c r="J314" s="76"/>
      <c r="K314" s="78"/>
      <c r="L314" s="79"/>
      <c r="M314" s="70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</row>
    <row r="315" spans="1:53" s="289" customFormat="1" x14ac:dyDescent="0.2">
      <c r="A315" s="72" t="s">
        <v>4</v>
      </c>
      <c r="B315" s="63" t="s">
        <v>297</v>
      </c>
      <c r="C315" s="64" t="s">
        <v>10</v>
      </c>
      <c r="D315" s="60" t="s">
        <v>53</v>
      </c>
      <c r="E315" s="65">
        <v>1</v>
      </c>
      <c r="F315" s="64" t="s">
        <v>88</v>
      </c>
      <c r="G315" s="235">
        <v>250</v>
      </c>
      <c r="H315" s="64">
        <v>1</v>
      </c>
      <c r="I315" s="66">
        <v>2020</v>
      </c>
      <c r="J315" s="67"/>
      <c r="K315" s="68">
        <v>250</v>
      </c>
      <c r="L315" s="69">
        <v>250</v>
      </c>
      <c r="M315" s="70">
        <v>250</v>
      </c>
      <c r="N315" s="70">
        <v>250</v>
      </c>
      <c r="O315" s="70">
        <v>250</v>
      </c>
      <c r="P315" s="70">
        <v>250.00000000000006</v>
      </c>
      <c r="Q315" s="70">
        <v>250.00000000000003</v>
      </c>
      <c r="R315" s="70">
        <v>250.00000000000003</v>
      </c>
      <c r="S315" s="70">
        <v>250.00000000000003</v>
      </c>
      <c r="T315" s="70">
        <v>250.00000000000003</v>
      </c>
      <c r="U315" s="70">
        <v>250.00000000000003</v>
      </c>
      <c r="V315" s="70">
        <v>250.00000000000003</v>
      </c>
      <c r="W315" s="70">
        <v>250.00000000000003</v>
      </c>
      <c r="X315" s="70">
        <v>250.00000000000009</v>
      </c>
      <c r="Y315" s="70">
        <v>250.00000000000003</v>
      </c>
      <c r="Z315" s="70">
        <v>250.00000000000009</v>
      </c>
      <c r="AA315" s="70">
        <v>250</v>
      </c>
      <c r="AB315" s="70">
        <v>250.00000000000006</v>
      </c>
      <c r="AC315" s="70">
        <v>250.00000000000006</v>
      </c>
      <c r="AD315" s="70">
        <v>250</v>
      </c>
      <c r="AE315" s="70">
        <v>250.00000000000006</v>
      </c>
      <c r="AF315" s="70">
        <v>250.00000000000009</v>
      </c>
      <c r="AG315" s="70">
        <v>250.00000000000003</v>
      </c>
      <c r="AH315" s="70">
        <v>250.00000000000009</v>
      </c>
      <c r="AI315" s="70">
        <v>250.00000000000009</v>
      </c>
      <c r="AJ315" s="70">
        <v>250.00000000000011</v>
      </c>
      <c r="AK315" s="70">
        <v>250.00000000000009</v>
      </c>
      <c r="AL315" s="70">
        <v>250.00000000000009</v>
      </c>
      <c r="AM315" s="70">
        <v>250.00000000000009</v>
      </c>
      <c r="AN315" s="70">
        <v>250.00000000000014</v>
      </c>
      <c r="AO315" s="70">
        <v>250.00000000000009</v>
      </c>
      <c r="AP315" s="70">
        <v>250.00000000000009</v>
      </c>
      <c r="AQ315" s="70">
        <v>250.00000000000006</v>
      </c>
      <c r="AR315" s="70">
        <v>250.00000000000011</v>
      </c>
      <c r="AS315" s="70">
        <v>250.00000000000011</v>
      </c>
      <c r="AT315" s="70">
        <v>250.00000000000006</v>
      </c>
      <c r="AU315" s="70">
        <v>250.00000000000009</v>
      </c>
      <c r="AV315" s="70">
        <v>250.00000000000011</v>
      </c>
      <c r="AW315" s="70">
        <v>250.00000000000009</v>
      </c>
      <c r="AX315" s="70">
        <v>250.00000000000006</v>
      </c>
      <c r="AY315" s="70">
        <v>250.00000000000009</v>
      </c>
      <c r="AZ315" s="70">
        <v>250.00000000000011</v>
      </c>
    </row>
    <row r="316" spans="1:53" s="289" customFormat="1" x14ac:dyDescent="0.2">
      <c r="A316" s="72"/>
      <c r="B316" s="73" t="s">
        <v>194</v>
      </c>
      <c r="C316" s="74" t="s">
        <v>10</v>
      </c>
      <c r="D316" s="75" t="s">
        <v>53</v>
      </c>
      <c r="E316" s="76"/>
      <c r="F316" s="76"/>
      <c r="G316" s="77"/>
      <c r="H316" s="76"/>
      <c r="I316" s="76"/>
      <c r="J316" s="76"/>
      <c r="K316" s="78"/>
      <c r="L316" s="79"/>
      <c r="M316" s="70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</row>
    <row r="317" spans="1:53" s="135" customFormat="1" x14ac:dyDescent="0.2">
      <c r="A317" s="140"/>
      <c r="B317" s="141"/>
      <c r="C317" s="142" t="s">
        <v>23</v>
      </c>
      <c r="D317" s="143" t="s">
        <v>23</v>
      </c>
      <c r="E317" s="144"/>
      <c r="F317" s="144"/>
      <c r="G317" s="145"/>
      <c r="H317" s="144"/>
      <c r="I317" s="144"/>
      <c r="J317" s="146"/>
      <c r="K317" s="147"/>
      <c r="L317" s="147"/>
      <c r="M317" s="148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39"/>
    </row>
    <row r="318" spans="1:53" s="158" customFormat="1" ht="38.25" customHeight="1" x14ac:dyDescent="0.2">
      <c r="A318" s="162">
        <v>56</v>
      </c>
      <c r="B318" s="163" t="s">
        <v>46</v>
      </c>
      <c r="C318" s="151" t="s">
        <v>23</v>
      </c>
      <c r="D318" s="152" t="s">
        <v>23</v>
      </c>
      <c r="E318" s="157"/>
      <c r="F318" s="157"/>
      <c r="G318" s="161"/>
      <c r="H318" s="157"/>
      <c r="I318" s="157"/>
      <c r="J318" s="153"/>
      <c r="K318" s="155"/>
      <c r="L318" s="155"/>
      <c r="M318" s="156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  <c r="AB318" s="155"/>
      <c r="AC318" s="155"/>
      <c r="AD318" s="155"/>
      <c r="AE318" s="155"/>
      <c r="AF318" s="155"/>
      <c r="AG318" s="155"/>
      <c r="AH318" s="155"/>
      <c r="AI318" s="155"/>
      <c r="AJ318" s="155"/>
      <c r="AK318" s="155"/>
      <c r="AL318" s="155"/>
      <c r="AM318" s="155"/>
      <c r="AN318" s="155"/>
      <c r="AO318" s="155"/>
      <c r="AP318" s="155"/>
      <c r="AQ318" s="155"/>
      <c r="AR318" s="155"/>
      <c r="AS318" s="155"/>
      <c r="AT318" s="155"/>
      <c r="AU318" s="155"/>
      <c r="AV318" s="155"/>
      <c r="AW318" s="155"/>
      <c r="AX318" s="155"/>
      <c r="AY318" s="155"/>
      <c r="AZ318" s="155"/>
      <c r="BA318" s="157"/>
    </row>
    <row r="319" spans="1:53" s="236" customFormat="1" x14ac:dyDescent="0.2">
      <c r="A319" s="72"/>
      <c r="B319" s="281" t="s">
        <v>85</v>
      </c>
      <c r="C319" s="74" t="s">
        <v>23</v>
      </c>
      <c r="D319" s="75" t="s">
        <v>23</v>
      </c>
      <c r="E319" s="76"/>
      <c r="F319" s="76"/>
      <c r="G319" s="77"/>
      <c r="H319" s="76"/>
      <c r="I319" s="76"/>
      <c r="J319" s="76"/>
      <c r="K319" s="78"/>
      <c r="L319" s="79"/>
      <c r="M319" s="70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  <row r="320" spans="1:53" s="289" customFormat="1" x14ac:dyDescent="0.2">
      <c r="A320" s="72" t="s">
        <v>4</v>
      </c>
      <c r="B320" s="63" t="s">
        <v>298</v>
      </c>
      <c r="C320" s="64" t="s">
        <v>14</v>
      </c>
      <c r="D320" s="60" t="s">
        <v>53</v>
      </c>
      <c r="E320" s="65">
        <v>1</v>
      </c>
      <c r="F320" s="64" t="s">
        <v>160</v>
      </c>
      <c r="G320" s="226">
        <v>1785</v>
      </c>
      <c r="H320" s="64">
        <v>15</v>
      </c>
      <c r="I320" s="66">
        <v>2016</v>
      </c>
      <c r="J320" s="67"/>
      <c r="K320" s="68">
        <v>119</v>
      </c>
      <c r="L320" s="69">
        <v>476</v>
      </c>
      <c r="M320" s="70">
        <v>0</v>
      </c>
      <c r="N320" s="70">
        <v>0</v>
      </c>
      <c r="O320" s="70">
        <v>0</v>
      </c>
      <c r="P320" s="70">
        <v>0</v>
      </c>
      <c r="Q320" s="70">
        <v>0</v>
      </c>
      <c r="R320" s="70">
        <v>0</v>
      </c>
      <c r="S320" s="70">
        <v>0</v>
      </c>
      <c r="T320" s="70">
        <v>0</v>
      </c>
      <c r="U320" s="70">
        <v>0</v>
      </c>
      <c r="V320" s="70">
        <v>0</v>
      </c>
      <c r="W320" s="70">
        <v>0</v>
      </c>
      <c r="X320" s="70">
        <v>1785.0000000000005</v>
      </c>
      <c r="Y320" s="70">
        <v>0</v>
      </c>
      <c r="Z320" s="70">
        <v>0</v>
      </c>
      <c r="AA320" s="70">
        <v>0</v>
      </c>
      <c r="AB320" s="70">
        <v>0</v>
      </c>
      <c r="AC320" s="70">
        <v>0</v>
      </c>
      <c r="AD320" s="70">
        <v>0</v>
      </c>
      <c r="AE320" s="70">
        <v>0</v>
      </c>
      <c r="AF320" s="70">
        <v>0</v>
      </c>
      <c r="AG320" s="70">
        <v>0</v>
      </c>
      <c r="AH320" s="70">
        <v>0</v>
      </c>
      <c r="AI320" s="70">
        <v>0</v>
      </c>
      <c r="AJ320" s="70">
        <v>0</v>
      </c>
      <c r="AK320" s="70">
        <v>0</v>
      </c>
      <c r="AL320" s="70">
        <v>0</v>
      </c>
      <c r="AM320" s="70">
        <v>1785.0000000000007</v>
      </c>
      <c r="AN320" s="70">
        <v>0</v>
      </c>
      <c r="AO320" s="70">
        <v>0</v>
      </c>
      <c r="AP320" s="70">
        <v>0</v>
      </c>
      <c r="AQ320" s="70">
        <v>0</v>
      </c>
      <c r="AR320" s="70">
        <v>0</v>
      </c>
      <c r="AS320" s="70">
        <v>0</v>
      </c>
      <c r="AT320" s="70">
        <v>0</v>
      </c>
      <c r="AU320" s="70">
        <v>0</v>
      </c>
      <c r="AV320" s="70">
        <v>0</v>
      </c>
      <c r="AW320" s="70">
        <v>0</v>
      </c>
      <c r="AX320" s="70">
        <v>0</v>
      </c>
      <c r="AY320" s="70">
        <v>0</v>
      </c>
      <c r="AZ320" s="70">
        <v>0</v>
      </c>
    </row>
    <row r="321" spans="1:52" s="240" customFormat="1" x14ac:dyDescent="0.2">
      <c r="A321" s="72" t="s">
        <v>4</v>
      </c>
      <c r="B321" s="63" t="s">
        <v>299</v>
      </c>
      <c r="C321" s="64" t="s">
        <v>14</v>
      </c>
      <c r="D321" s="60" t="s">
        <v>53</v>
      </c>
      <c r="E321" s="65">
        <v>12</v>
      </c>
      <c r="F321" s="64" t="s">
        <v>160</v>
      </c>
      <c r="G321" s="226">
        <v>595</v>
      </c>
      <c r="H321" s="64">
        <v>30</v>
      </c>
      <c r="I321" s="66">
        <v>2012</v>
      </c>
      <c r="J321" s="67"/>
      <c r="K321" s="68">
        <v>238</v>
      </c>
      <c r="L321" s="69">
        <v>1904</v>
      </c>
      <c r="M321" s="70">
        <v>0</v>
      </c>
      <c r="N321" s="70">
        <v>0</v>
      </c>
      <c r="O321" s="70">
        <v>0</v>
      </c>
      <c r="P321" s="70">
        <v>0</v>
      </c>
      <c r="Q321" s="70">
        <v>0</v>
      </c>
      <c r="R321" s="70">
        <v>0</v>
      </c>
      <c r="S321" s="70">
        <v>0</v>
      </c>
      <c r="T321" s="70">
        <v>0</v>
      </c>
      <c r="U321" s="70">
        <v>0</v>
      </c>
      <c r="V321" s="70">
        <v>0</v>
      </c>
      <c r="W321" s="70">
        <v>0</v>
      </c>
      <c r="X321" s="70">
        <v>0</v>
      </c>
      <c r="Y321" s="70">
        <v>0</v>
      </c>
      <c r="Z321" s="70">
        <v>0</v>
      </c>
      <c r="AA321" s="70">
        <v>0</v>
      </c>
      <c r="AB321" s="70">
        <v>0</v>
      </c>
      <c r="AC321" s="70">
        <v>0</v>
      </c>
      <c r="AD321" s="70">
        <v>0</v>
      </c>
      <c r="AE321" s="70">
        <v>0</v>
      </c>
      <c r="AF321" s="70">
        <v>0</v>
      </c>
      <c r="AG321" s="70">
        <v>0</v>
      </c>
      <c r="AH321" s="70">
        <v>0</v>
      </c>
      <c r="AI321" s="70">
        <v>7140.0000000000018</v>
      </c>
      <c r="AJ321" s="70">
        <v>0</v>
      </c>
      <c r="AK321" s="70">
        <v>0</v>
      </c>
      <c r="AL321" s="70">
        <v>0</v>
      </c>
      <c r="AM321" s="70">
        <v>0</v>
      </c>
      <c r="AN321" s="70">
        <v>0</v>
      </c>
      <c r="AO321" s="70">
        <v>0</v>
      </c>
      <c r="AP321" s="70">
        <v>0</v>
      </c>
      <c r="AQ321" s="70">
        <v>0</v>
      </c>
      <c r="AR321" s="70">
        <v>0</v>
      </c>
      <c r="AS321" s="70">
        <v>0</v>
      </c>
      <c r="AT321" s="70">
        <v>0</v>
      </c>
      <c r="AU321" s="70">
        <v>0</v>
      </c>
      <c r="AV321" s="70">
        <v>0</v>
      </c>
      <c r="AW321" s="70">
        <v>0</v>
      </c>
      <c r="AX321" s="70">
        <v>0</v>
      </c>
      <c r="AY321" s="70">
        <v>0</v>
      </c>
      <c r="AZ321" s="70">
        <v>0</v>
      </c>
    </row>
    <row r="322" spans="1:52" s="241" customFormat="1" x14ac:dyDescent="0.2">
      <c r="A322" s="72"/>
      <c r="B322" s="73"/>
      <c r="C322" s="74" t="s">
        <v>23</v>
      </c>
      <c r="D322" s="75" t="s">
        <v>23</v>
      </c>
      <c r="E322" s="76"/>
      <c r="F322" s="76"/>
      <c r="G322" s="77"/>
      <c r="H322" s="76"/>
      <c r="I322" s="76"/>
      <c r="J322" s="76"/>
      <c r="K322" s="78"/>
      <c r="L322" s="79"/>
      <c r="M322" s="70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</row>
    <row r="323" spans="1:52" s="241" customFormat="1" x14ac:dyDescent="0.2">
      <c r="A323" s="72"/>
      <c r="B323" s="281" t="s">
        <v>89</v>
      </c>
      <c r="C323" s="74" t="s">
        <v>23</v>
      </c>
      <c r="D323" s="75" t="s">
        <v>23</v>
      </c>
      <c r="E323" s="76"/>
      <c r="F323" s="76"/>
      <c r="G323" s="77"/>
      <c r="H323" s="76"/>
      <c r="I323" s="76"/>
      <c r="J323" s="76"/>
      <c r="K323" s="78"/>
      <c r="L323" s="79"/>
      <c r="M323" s="70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</row>
    <row r="324" spans="1:52" s="289" customFormat="1" x14ac:dyDescent="0.2">
      <c r="A324" s="72" t="s">
        <v>4</v>
      </c>
      <c r="B324" s="63" t="s">
        <v>300</v>
      </c>
      <c r="C324" s="64" t="s">
        <v>16</v>
      </c>
      <c r="D324" s="60" t="s">
        <v>53</v>
      </c>
      <c r="E324" s="65">
        <v>1</v>
      </c>
      <c r="F324" s="64" t="s">
        <v>88</v>
      </c>
      <c r="G324" s="235">
        <v>1500</v>
      </c>
      <c r="H324" s="64">
        <v>40</v>
      </c>
      <c r="I324" s="66">
        <v>2021</v>
      </c>
      <c r="J324" s="67"/>
      <c r="K324" s="68">
        <v>37.5</v>
      </c>
      <c r="L324" s="69">
        <v>1462.5</v>
      </c>
      <c r="M324" s="70">
        <v>0</v>
      </c>
      <c r="N324" s="70">
        <v>1500</v>
      </c>
      <c r="O324" s="70">
        <v>0</v>
      </c>
      <c r="P324" s="70">
        <v>0</v>
      </c>
      <c r="Q324" s="70">
        <v>0</v>
      </c>
      <c r="R324" s="70">
        <v>0</v>
      </c>
      <c r="S324" s="70">
        <v>0</v>
      </c>
      <c r="T324" s="70">
        <v>0</v>
      </c>
      <c r="U324" s="70">
        <v>0</v>
      </c>
      <c r="V324" s="70">
        <v>0</v>
      </c>
      <c r="W324" s="70">
        <v>0</v>
      </c>
      <c r="X324" s="70">
        <v>0</v>
      </c>
      <c r="Y324" s="70">
        <v>0</v>
      </c>
      <c r="Z324" s="70">
        <v>0</v>
      </c>
      <c r="AA324" s="70">
        <v>0</v>
      </c>
      <c r="AB324" s="70">
        <v>0</v>
      </c>
      <c r="AC324" s="70">
        <v>0</v>
      </c>
      <c r="AD324" s="70">
        <v>0</v>
      </c>
      <c r="AE324" s="70">
        <v>0</v>
      </c>
      <c r="AF324" s="70">
        <v>0</v>
      </c>
      <c r="AG324" s="70">
        <v>0</v>
      </c>
      <c r="AH324" s="70">
        <v>0</v>
      </c>
      <c r="AI324" s="70">
        <v>0</v>
      </c>
      <c r="AJ324" s="70">
        <v>0</v>
      </c>
      <c r="AK324" s="70">
        <v>0</v>
      </c>
      <c r="AL324" s="70">
        <v>0</v>
      </c>
      <c r="AM324" s="70">
        <v>0</v>
      </c>
      <c r="AN324" s="70">
        <v>0</v>
      </c>
      <c r="AO324" s="70">
        <v>0</v>
      </c>
      <c r="AP324" s="70">
        <v>0</v>
      </c>
      <c r="AQ324" s="70">
        <v>0</v>
      </c>
      <c r="AR324" s="70">
        <v>0</v>
      </c>
      <c r="AS324" s="70">
        <v>0</v>
      </c>
      <c r="AT324" s="70">
        <v>0</v>
      </c>
      <c r="AU324" s="70">
        <v>0</v>
      </c>
      <c r="AV324" s="70">
        <v>0</v>
      </c>
      <c r="AW324" s="70">
        <v>0</v>
      </c>
      <c r="AX324" s="70">
        <v>0</v>
      </c>
      <c r="AY324" s="70">
        <v>0</v>
      </c>
      <c r="AZ324" s="70">
        <v>0</v>
      </c>
    </row>
    <row r="325" spans="1:52" s="241" customFormat="1" x14ac:dyDescent="0.2">
      <c r="A325" s="72"/>
      <c r="B325" s="73"/>
      <c r="C325" s="74" t="s">
        <v>23</v>
      </c>
      <c r="D325" s="75" t="s">
        <v>23</v>
      </c>
      <c r="E325" s="76"/>
      <c r="F325" s="76"/>
      <c r="G325" s="77"/>
      <c r="H325" s="76"/>
      <c r="I325" s="76"/>
      <c r="J325" s="76"/>
      <c r="K325" s="78"/>
      <c r="L325" s="79"/>
      <c r="M325" s="70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</row>
    <row r="326" spans="1:52" s="241" customFormat="1" x14ac:dyDescent="0.2">
      <c r="A326" s="72"/>
      <c r="B326" s="281" t="s">
        <v>86</v>
      </c>
      <c r="C326" s="74" t="s">
        <v>23</v>
      </c>
      <c r="D326" s="75" t="s">
        <v>23</v>
      </c>
      <c r="E326" s="76"/>
      <c r="F326" s="76"/>
      <c r="G326" s="77"/>
      <c r="H326" s="76"/>
      <c r="I326" s="76"/>
      <c r="J326" s="76"/>
      <c r="K326" s="78"/>
      <c r="L326" s="79"/>
      <c r="M326" s="70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</row>
    <row r="327" spans="1:52" s="240" customFormat="1" x14ac:dyDescent="0.2">
      <c r="A327" s="72" t="s">
        <v>4</v>
      </c>
      <c r="B327" s="63" t="s">
        <v>299</v>
      </c>
      <c r="C327" s="64" t="s">
        <v>14</v>
      </c>
      <c r="D327" s="60" t="s">
        <v>53</v>
      </c>
      <c r="E327" s="65">
        <v>3</v>
      </c>
      <c r="F327" s="64" t="s">
        <v>160</v>
      </c>
      <c r="G327" s="226">
        <v>595</v>
      </c>
      <c r="H327" s="64">
        <v>30</v>
      </c>
      <c r="I327" s="66">
        <v>2022</v>
      </c>
      <c r="J327" s="67"/>
      <c r="K327" s="68">
        <v>59.5</v>
      </c>
      <c r="L327" s="69">
        <v>1666</v>
      </c>
      <c r="M327" s="70">
        <v>0</v>
      </c>
      <c r="N327" s="70">
        <v>0</v>
      </c>
      <c r="O327" s="70">
        <v>1785.0000000000002</v>
      </c>
      <c r="P327" s="70">
        <v>0</v>
      </c>
      <c r="Q327" s="70">
        <v>0</v>
      </c>
      <c r="R327" s="70">
        <v>0</v>
      </c>
      <c r="S327" s="70">
        <v>0</v>
      </c>
      <c r="T327" s="70">
        <v>0</v>
      </c>
      <c r="U327" s="70">
        <v>0</v>
      </c>
      <c r="V327" s="70">
        <v>0</v>
      </c>
      <c r="W327" s="70">
        <v>0</v>
      </c>
      <c r="X327" s="70">
        <v>0</v>
      </c>
      <c r="Y327" s="70">
        <v>0</v>
      </c>
      <c r="Z327" s="70">
        <v>0</v>
      </c>
      <c r="AA327" s="70">
        <v>0</v>
      </c>
      <c r="AB327" s="70">
        <v>0</v>
      </c>
      <c r="AC327" s="70">
        <v>0</v>
      </c>
      <c r="AD327" s="70">
        <v>0</v>
      </c>
      <c r="AE327" s="70">
        <v>0</v>
      </c>
      <c r="AF327" s="70">
        <v>0</v>
      </c>
      <c r="AG327" s="70">
        <v>0</v>
      </c>
      <c r="AH327" s="70">
        <v>0</v>
      </c>
      <c r="AI327" s="70">
        <v>0</v>
      </c>
      <c r="AJ327" s="70">
        <v>0</v>
      </c>
      <c r="AK327" s="70">
        <v>0</v>
      </c>
      <c r="AL327" s="70">
        <v>0</v>
      </c>
      <c r="AM327" s="70">
        <v>0</v>
      </c>
      <c r="AN327" s="70">
        <v>0</v>
      </c>
      <c r="AO327" s="70">
        <v>0</v>
      </c>
      <c r="AP327" s="70">
        <v>0</v>
      </c>
      <c r="AQ327" s="70">
        <v>0</v>
      </c>
      <c r="AR327" s="70">
        <v>0</v>
      </c>
      <c r="AS327" s="70">
        <v>1785.0000000000007</v>
      </c>
      <c r="AT327" s="70">
        <v>0</v>
      </c>
      <c r="AU327" s="70">
        <v>0</v>
      </c>
      <c r="AV327" s="70">
        <v>0</v>
      </c>
      <c r="AW327" s="70">
        <v>0</v>
      </c>
      <c r="AX327" s="70">
        <v>0</v>
      </c>
      <c r="AY327" s="70">
        <v>0</v>
      </c>
      <c r="AZ327" s="70">
        <v>0</v>
      </c>
    </row>
    <row r="328" spans="1:52" s="236" customFormat="1" x14ac:dyDescent="0.2">
      <c r="A328" s="72"/>
      <c r="B328" s="73"/>
      <c r="C328" s="74" t="s">
        <v>23</v>
      </c>
      <c r="D328" s="75" t="s">
        <v>23</v>
      </c>
      <c r="E328" s="76"/>
      <c r="F328" s="76"/>
      <c r="G328" s="77"/>
      <c r="H328" s="76"/>
      <c r="I328" s="76"/>
      <c r="J328" s="76"/>
      <c r="K328" s="78"/>
      <c r="L328" s="79"/>
      <c r="M328" s="70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</row>
    <row r="329" spans="1:52" s="236" customFormat="1" x14ac:dyDescent="0.2">
      <c r="A329" s="72"/>
      <c r="B329" s="281" t="s">
        <v>84</v>
      </c>
      <c r="C329" s="74" t="s">
        <v>23</v>
      </c>
      <c r="D329" s="75" t="s">
        <v>23</v>
      </c>
      <c r="E329" s="76"/>
      <c r="F329" s="76"/>
      <c r="G329" s="77"/>
      <c r="H329" s="76"/>
      <c r="I329" s="76"/>
      <c r="J329" s="76"/>
      <c r="K329" s="78"/>
      <c r="L329" s="79"/>
      <c r="M329" s="70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</row>
    <row r="330" spans="1:52" s="236" customFormat="1" x14ac:dyDescent="0.2">
      <c r="A330" s="72" t="s">
        <v>4</v>
      </c>
      <c r="B330" s="63" t="s">
        <v>301</v>
      </c>
      <c r="C330" s="64" t="s">
        <v>14</v>
      </c>
      <c r="D330" s="60" t="s">
        <v>53</v>
      </c>
      <c r="E330" s="65">
        <v>5</v>
      </c>
      <c r="F330" s="64" t="s">
        <v>160</v>
      </c>
      <c r="G330" s="226">
        <v>170</v>
      </c>
      <c r="H330" s="64">
        <v>15</v>
      </c>
      <c r="I330" s="66">
        <v>2018</v>
      </c>
      <c r="J330" s="67"/>
      <c r="K330" s="68">
        <v>56.666666666666664</v>
      </c>
      <c r="L330" s="69">
        <v>113.33333333333333</v>
      </c>
      <c r="M330" s="70">
        <v>0</v>
      </c>
      <c r="N330" s="70">
        <v>0</v>
      </c>
      <c r="O330" s="70">
        <v>0</v>
      </c>
      <c r="P330" s="70">
        <v>0</v>
      </c>
      <c r="Q330" s="70">
        <v>0</v>
      </c>
      <c r="R330" s="70">
        <v>0</v>
      </c>
      <c r="S330" s="70">
        <v>0</v>
      </c>
      <c r="T330" s="70">
        <v>0</v>
      </c>
      <c r="U330" s="70">
        <v>0</v>
      </c>
      <c r="V330" s="70">
        <v>0</v>
      </c>
      <c r="W330" s="70">
        <v>0</v>
      </c>
      <c r="X330" s="70">
        <v>0</v>
      </c>
      <c r="Y330" s="70">
        <v>0</v>
      </c>
      <c r="Z330" s="70">
        <v>850.00000000000023</v>
      </c>
      <c r="AA330" s="70">
        <v>0</v>
      </c>
      <c r="AB330" s="70">
        <v>0</v>
      </c>
      <c r="AC330" s="70">
        <v>0</v>
      </c>
      <c r="AD330" s="70">
        <v>0</v>
      </c>
      <c r="AE330" s="70">
        <v>0</v>
      </c>
      <c r="AF330" s="70">
        <v>0</v>
      </c>
      <c r="AG330" s="70">
        <v>0</v>
      </c>
      <c r="AH330" s="70">
        <v>0</v>
      </c>
      <c r="AI330" s="70">
        <v>0</v>
      </c>
      <c r="AJ330" s="70">
        <v>0</v>
      </c>
      <c r="AK330" s="70">
        <v>0</v>
      </c>
      <c r="AL330" s="70">
        <v>0</v>
      </c>
      <c r="AM330" s="70">
        <v>0</v>
      </c>
      <c r="AN330" s="70">
        <v>0</v>
      </c>
      <c r="AO330" s="70">
        <v>850.00000000000034</v>
      </c>
      <c r="AP330" s="70">
        <v>0</v>
      </c>
      <c r="AQ330" s="70">
        <v>0</v>
      </c>
      <c r="AR330" s="70">
        <v>0</v>
      </c>
      <c r="AS330" s="70">
        <v>0</v>
      </c>
      <c r="AT330" s="70">
        <v>0</v>
      </c>
      <c r="AU330" s="70">
        <v>0</v>
      </c>
      <c r="AV330" s="70">
        <v>0</v>
      </c>
      <c r="AW330" s="70">
        <v>0</v>
      </c>
      <c r="AX330" s="70">
        <v>0</v>
      </c>
      <c r="AY330" s="70">
        <v>0</v>
      </c>
      <c r="AZ330" s="70">
        <v>0</v>
      </c>
    </row>
    <row r="331" spans="1:52" s="236" customFormat="1" x14ac:dyDescent="0.2">
      <c r="A331" s="72" t="s">
        <v>4</v>
      </c>
      <c r="B331" s="63" t="s">
        <v>302</v>
      </c>
      <c r="C331" s="64" t="s">
        <v>14</v>
      </c>
      <c r="D331" s="60" t="s">
        <v>53</v>
      </c>
      <c r="E331" s="65">
        <v>16</v>
      </c>
      <c r="F331" s="64" t="s">
        <v>160</v>
      </c>
      <c r="G331" s="226">
        <v>255</v>
      </c>
      <c r="H331" s="64">
        <v>15</v>
      </c>
      <c r="I331" s="66">
        <v>2018</v>
      </c>
      <c r="J331" s="67"/>
      <c r="K331" s="68">
        <v>272</v>
      </c>
      <c r="L331" s="69">
        <v>544</v>
      </c>
      <c r="M331" s="70">
        <v>0</v>
      </c>
      <c r="N331" s="70">
        <v>0</v>
      </c>
      <c r="O331" s="70">
        <v>0</v>
      </c>
      <c r="P331" s="70">
        <v>0</v>
      </c>
      <c r="Q331" s="70">
        <v>0</v>
      </c>
      <c r="R331" s="70">
        <v>0</v>
      </c>
      <c r="S331" s="70">
        <v>0</v>
      </c>
      <c r="T331" s="70">
        <v>0</v>
      </c>
      <c r="U331" s="70">
        <v>0</v>
      </c>
      <c r="V331" s="70">
        <v>0</v>
      </c>
      <c r="W331" s="70">
        <v>0</v>
      </c>
      <c r="X331" s="70">
        <v>0</v>
      </c>
      <c r="Y331" s="70">
        <v>0</v>
      </c>
      <c r="Z331" s="70">
        <v>4080.0000000000009</v>
      </c>
      <c r="AA331" s="70">
        <v>0</v>
      </c>
      <c r="AB331" s="70">
        <v>0</v>
      </c>
      <c r="AC331" s="70">
        <v>0</v>
      </c>
      <c r="AD331" s="70">
        <v>0</v>
      </c>
      <c r="AE331" s="70">
        <v>0</v>
      </c>
      <c r="AF331" s="70">
        <v>0</v>
      </c>
      <c r="AG331" s="70">
        <v>0</v>
      </c>
      <c r="AH331" s="70">
        <v>0</v>
      </c>
      <c r="AI331" s="70">
        <v>0</v>
      </c>
      <c r="AJ331" s="70">
        <v>0</v>
      </c>
      <c r="AK331" s="70">
        <v>0</v>
      </c>
      <c r="AL331" s="70">
        <v>0</v>
      </c>
      <c r="AM331" s="70">
        <v>0</v>
      </c>
      <c r="AN331" s="70">
        <v>0</v>
      </c>
      <c r="AO331" s="70">
        <v>4080.0000000000014</v>
      </c>
      <c r="AP331" s="70">
        <v>0</v>
      </c>
      <c r="AQ331" s="70">
        <v>0</v>
      </c>
      <c r="AR331" s="70">
        <v>0</v>
      </c>
      <c r="AS331" s="70">
        <v>0</v>
      </c>
      <c r="AT331" s="70">
        <v>0</v>
      </c>
      <c r="AU331" s="70">
        <v>0</v>
      </c>
      <c r="AV331" s="70">
        <v>0</v>
      </c>
      <c r="AW331" s="70">
        <v>0</v>
      </c>
      <c r="AX331" s="70">
        <v>0</v>
      </c>
      <c r="AY331" s="70">
        <v>0</v>
      </c>
      <c r="AZ331" s="70">
        <v>0</v>
      </c>
    </row>
    <row r="332" spans="1:52" s="236" customFormat="1" x14ac:dyDescent="0.2">
      <c r="A332" s="72" t="s">
        <v>4</v>
      </c>
      <c r="B332" s="63" t="s">
        <v>302</v>
      </c>
      <c r="C332" s="64" t="s">
        <v>14</v>
      </c>
      <c r="D332" s="60" t="s">
        <v>53</v>
      </c>
      <c r="E332" s="65">
        <v>18</v>
      </c>
      <c r="F332" s="64" t="s">
        <v>160</v>
      </c>
      <c r="G332" s="226">
        <v>255</v>
      </c>
      <c r="H332" s="64">
        <v>15</v>
      </c>
      <c r="I332" s="66">
        <v>2018</v>
      </c>
      <c r="J332" s="67"/>
      <c r="K332" s="68">
        <v>306</v>
      </c>
      <c r="L332" s="69">
        <v>612</v>
      </c>
      <c r="M332" s="70">
        <v>0</v>
      </c>
      <c r="N332" s="70">
        <v>0</v>
      </c>
      <c r="O332" s="70">
        <v>0</v>
      </c>
      <c r="P332" s="70">
        <v>0</v>
      </c>
      <c r="Q332" s="70">
        <v>0</v>
      </c>
      <c r="R332" s="70">
        <v>0</v>
      </c>
      <c r="S332" s="70">
        <v>0</v>
      </c>
      <c r="T332" s="70">
        <v>0</v>
      </c>
      <c r="U332" s="70">
        <v>0</v>
      </c>
      <c r="V332" s="70">
        <v>0</v>
      </c>
      <c r="W332" s="70">
        <v>0</v>
      </c>
      <c r="X332" s="70">
        <v>0</v>
      </c>
      <c r="Y332" s="70">
        <v>0</v>
      </c>
      <c r="Z332" s="70">
        <v>4590.0000000000009</v>
      </c>
      <c r="AA332" s="70">
        <v>0</v>
      </c>
      <c r="AB332" s="70">
        <v>0</v>
      </c>
      <c r="AC332" s="70">
        <v>0</v>
      </c>
      <c r="AD332" s="70">
        <v>0</v>
      </c>
      <c r="AE332" s="70">
        <v>0</v>
      </c>
      <c r="AF332" s="70">
        <v>0</v>
      </c>
      <c r="AG332" s="70">
        <v>0</v>
      </c>
      <c r="AH332" s="70">
        <v>0</v>
      </c>
      <c r="AI332" s="70">
        <v>0</v>
      </c>
      <c r="AJ332" s="70">
        <v>0</v>
      </c>
      <c r="AK332" s="70">
        <v>0</v>
      </c>
      <c r="AL332" s="70">
        <v>0</v>
      </c>
      <c r="AM332" s="70">
        <v>0</v>
      </c>
      <c r="AN332" s="70">
        <v>0</v>
      </c>
      <c r="AO332" s="70">
        <v>4590.0000000000018</v>
      </c>
      <c r="AP332" s="70">
        <v>0</v>
      </c>
      <c r="AQ332" s="70">
        <v>0</v>
      </c>
      <c r="AR332" s="70">
        <v>0</v>
      </c>
      <c r="AS332" s="70">
        <v>0</v>
      </c>
      <c r="AT332" s="70">
        <v>0</v>
      </c>
      <c r="AU332" s="70">
        <v>0</v>
      </c>
      <c r="AV332" s="70">
        <v>0</v>
      </c>
      <c r="AW332" s="70">
        <v>0</v>
      </c>
      <c r="AX332" s="70">
        <v>0</v>
      </c>
      <c r="AY332" s="70">
        <v>0</v>
      </c>
      <c r="AZ332" s="70">
        <v>0</v>
      </c>
    </row>
    <row r="333" spans="1:52" s="236" customFormat="1" x14ac:dyDescent="0.2">
      <c r="A333" s="72" t="s">
        <v>4</v>
      </c>
      <c r="B333" s="63" t="s">
        <v>303</v>
      </c>
      <c r="C333" s="64" t="s">
        <v>14</v>
      </c>
      <c r="D333" s="60" t="s">
        <v>53</v>
      </c>
      <c r="E333" s="65">
        <v>8</v>
      </c>
      <c r="F333" s="64" t="s">
        <v>160</v>
      </c>
      <c r="G333" s="226">
        <v>510</v>
      </c>
      <c r="H333" s="64">
        <v>15</v>
      </c>
      <c r="I333" s="66">
        <v>2018</v>
      </c>
      <c r="J333" s="67"/>
      <c r="K333" s="68">
        <v>272</v>
      </c>
      <c r="L333" s="69">
        <v>544</v>
      </c>
      <c r="M333" s="70">
        <v>0</v>
      </c>
      <c r="N333" s="70">
        <v>0</v>
      </c>
      <c r="O333" s="70">
        <v>0</v>
      </c>
      <c r="P333" s="70">
        <v>0</v>
      </c>
      <c r="Q333" s="70">
        <v>0</v>
      </c>
      <c r="R333" s="70">
        <v>0</v>
      </c>
      <c r="S333" s="70">
        <v>0</v>
      </c>
      <c r="T333" s="70">
        <v>0</v>
      </c>
      <c r="U333" s="70">
        <v>0</v>
      </c>
      <c r="V333" s="70">
        <v>0</v>
      </c>
      <c r="W333" s="70">
        <v>0</v>
      </c>
      <c r="X333" s="70">
        <v>0</v>
      </c>
      <c r="Y333" s="70">
        <v>0</v>
      </c>
      <c r="Z333" s="70">
        <v>4080.0000000000009</v>
      </c>
      <c r="AA333" s="70">
        <v>0</v>
      </c>
      <c r="AB333" s="70">
        <v>0</v>
      </c>
      <c r="AC333" s="70">
        <v>0</v>
      </c>
      <c r="AD333" s="70">
        <v>0</v>
      </c>
      <c r="AE333" s="70">
        <v>0</v>
      </c>
      <c r="AF333" s="70">
        <v>0</v>
      </c>
      <c r="AG333" s="70">
        <v>0</v>
      </c>
      <c r="AH333" s="70">
        <v>0</v>
      </c>
      <c r="AI333" s="70">
        <v>0</v>
      </c>
      <c r="AJ333" s="70">
        <v>0</v>
      </c>
      <c r="AK333" s="70">
        <v>0</v>
      </c>
      <c r="AL333" s="70">
        <v>0</v>
      </c>
      <c r="AM333" s="70">
        <v>0</v>
      </c>
      <c r="AN333" s="70">
        <v>0</v>
      </c>
      <c r="AO333" s="70">
        <v>4080.0000000000014</v>
      </c>
      <c r="AP333" s="70">
        <v>0</v>
      </c>
      <c r="AQ333" s="70">
        <v>0</v>
      </c>
      <c r="AR333" s="70">
        <v>0</v>
      </c>
      <c r="AS333" s="70">
        <v>0</v>
      </c>
      <c r="AT333" s="70">
        <v>0</v>
      </c>
      <c r="AU333" s="70">
        <v>0</v>
      </c>
      <c r="AV333" s="70">
        <v>0</v>
      </c>
      <c r="AW333" s="70">
        <v>0</v>
      </c>
      <c r="AX333" s="70">
        <v>0</v>
      </c>
      <c r="AY333" s="70">
        <v>0</v>
      </c>
      <c r="AZ333" s="70">
        <v>0</v>
      </c>
    </row>
    <row r="334" spans="1:52" s="236" customFormat="1" x14ac:dyDescent="0.2">
      <c r="A334" s="72" t="s">
        <v>4</v>
      </c>
      <c r="B334" s="63" t="s">
        <v>304</v>
      </c>
      <c r="C334" s="64" t="s">
        <v>14</v>
      </c>
      <c r="D334" s="60" t="s">
        <v>53</v>
      </c>
      <c r="E334" s="65">
        <v>1</v>
      </c>
      <c r="F334" s="64" t="s">
        <v>160</v>
      </c>
      <c r="G334" s="226">
        <v>2040</v>
      </c>
      <c r="H334" s="64">
        <v>15</v>
      </c>
      <c r="I334" s="66">
        <v>2018</v>
      </c>
      <c r="J334" s="67"/>
      <c r="K334" s="68">
        <v>136</v>
      </c>
      <c r="L334" s="69">
        <v>272</v>
      </c>
      <c r="M334" s="70">
        <v>0</v>
      </c>
      <c r="N334" s="70">
        <v>0</v>
      </c>
      <c r="O334" s="70">
        <v>0</v>
      </c>
      <c r="P334" s="70">
        <v>0</v>
      </c>
      <c r="Q334" s="70">
        <v>0</v>
      </c>
      <c r="R334" s="70">
        <v>0</v>
      </c>
      <c r="S334" s="70">
        <v>0</v>
      </c>
      <c r="T334" s="70">
        <v>0</v>
      </c>
      <c r="U334" s="70">
        <v>0</v>
      </c>
      <c r="V334" s="70">
        <v>0</v>
      </c>
      <c r="W334" s="70">
        <v>0</v>
      </c>
      <c r="X334" s="70">
        <v>0</v>
      </c>
      <c r="Y334" s="70">
        <v>0</v>
      </c>
      <c r="Z334" s="70">
        <v>2040.0000000000005</v>
      </c>
      <c r="AA334" s="70">
        <v>0</v>
      </c>
      <c r="AB334" s="70">
        <v>0</v>
      </c>
      <c r="AC334" s="70">
        <v>0</v>
      </c>
      <c r="AD334" s="70">
        <v>0</v>
      </c>
      <c r="AE334" s="70">
        <v>0</v>
      </c>
      <c r="AF334" s="70">
        <v>0</v>
      </c>
      <c r="AG334" s="70">
        <v>0</v>
      </c>
      <c r="AH334" s="70">
        <v>0</v>
      </c>
      <c r="AI334" s="70">
        <v>0</v>
      </c>
      <c r="AJ334" s="70">
        <v>0</v>
      </c>
      <c r="AK334" s="70">
        <v>0</v>
      </c>
      <c r="AL334" s="70">
        <v>0</v>
      </c>
      <c r="AM334" s="70">
        <v>0</v>
      </c>
      <c r="AN334" s="70">
        <v>0</v>
      </c>
      <c r="AO334" s="70">
        <v>2040.0000000000007</v>
      </c>
      <c r="AP334" s="70">
        <v>0</v>
      </c>
      <c r="AQ334" s="70">
        <v>0</v>
      </c>
      <c r="AR334" s="70">
        <v>0</v>
      </c>
      <c r="AS334" s="70">
        <v>0</v>
      </c>
      <c r="AT334" s="70">
        <v>0</v>
      </c>
      <c r="AU334" s="70">
        <v>0</v>
      </c>
      <c r="AV334" s="70">
        <v>0</v>
      </c>
      <c r="AW334" s="70">
        <v>0</v>
      </c>
      <c r="AX334" s="70">
        <v>0</v>
      </c>
      <c r="AY334" s="70">
        <v>0</v>
      </c>
      <c r="AZ334" s="70">
        <v>0</v>
      </c>
    </row>
    <row r="335" spans="1:52" s="236" customFormat="1" x14ac:dyDescent="0.2">
      <c r="A335" s="72"/>
      <c r="B335" s="237" t="s">
        <v>71</v>
      </c>
      <c r="C335" s="74" t="s">
        <v>14</v>
      </c>
      <c r="D335" s="75" t="s">
        <v>53</v>
      </c>
      <c r="E335" s="76"/>
      <c r="F335" s="76"/>
      <c r="G335" s="77"/>
      <c r="H335" s="76"/>
      <c r="I335" s="76"/>
      <c r="J335" s="76"/>
      <c r="K335" s="78"/>
      <c r="L335" s="79"/>
      <c r="M335" s="70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</row>
    <row r="336" spans="1:52" s="236" customFormat="1" x14ac:dyDescent="0.2">
      <c r="A336" s="72" t="s">
        <v>4</v>
      </c>
      <c r="B336" s="63" t="s">
        <v>305</v>
      </c>
      <c r="C336" s="64" t="s">
        <v>14</v>
      </c>
      <c r="D336" s="60" t="s">
        <v>53</v>
      </c>
      <c r="E336" s="65">
        <v>1</v>
      </c>
      <c r="F336" s="64" t="s">
        <v>160</v>
      </c>
      <c r="G336" s="235">
        <v>1275</v>
      </c>
      <c r="H336" s="64">
        <v>15</v>
      </c>
      <c r="I336" s="66">
        <v>2018</v>
      </c>
      <c r="J336" s="67"/>
      <c r="K336" s="68">
        <v>85</v>
      </c>
      <c r="L336" s="69">
        <v>170</v>
      </c>
      <c r="M336" s="70">
        <v>0</v>
      </c>
      <c r="N336" s="70">
        <v>0</v>
      </c>
      <c r="O336" s="70">
        <v>0</v>
      </c>
      <c r="P336" s="70">
        <v>0</v>
      </c>
      <c r="Q336" s="70">
        <v>0</v>
      </c>
      <c r="R336" s="70">
        <v>0</v>
      </c>
      <c r="S336" s="70">
        <v>0</v>
      </c>
      <c r="T336" s="70">
        <v>0</v>
      </c>
      <c r="U336" s="70">
        <v>0</v>
      </c>
      <c r="V336" s="70">
        <v>0</v>
      </c>
      <c r="W336" s="70">
        <v>0</v>
      </c>
      <c r="X336" s="70">
        <v>0</v>
      </c>
      <c r="Y336" s="70">
        <v>0</v>
      </c>
      <c r="Z336" s="70">
        <v>1275.0000000000002</v>
      </c>
      <c r="AA336" s="70">
        <v>0</v>
      </c>
      <c r="AB336" s="70">
        <v>0</v>
      </c>
      <c r="AC336" s="70">
        <v>0</v>
      </c>
      <c r="AD336" s="70">
        <v>0</v>
      </c>
      <c r="AE336" s="70">
        <v>0</v>
      </c>
      <c r="AF336" s="70">
        <v>0</v>
      </c>
      <c r="AG336" s="70">
        <v>0</v>
      </c>
      <c r="AH336" s="70">
        <v>0</v>
      </c>
      <c r="AI336" s="70">
        <v>0</v>
      </c>
      <c r="AJ336" s="70">
        <v>0</v>
      </c>
      <c r="AK336" s="70">
        <v>0</v>
      </c>
      <c r="AL336" s="70">
        <v>0</v>
      </c>
      <c r="AM336" s="70">
        <v>0</v>
      </c>
      <c r="AN336" s="70">
        <v>0</v>
      </c>
      <c r="AO336" s="70">
        <v>1275.0000000000005</v>
      </c>
      <c r="AP336" s="70">
        <v>0</v>
      </c>
      <c r="AQ336" s="70">
        <v>0</v>
      </c>
      <c r="AR336" s="70">
        <v>0</v>
      </c>
      <c r="AS336" s="70">
        <v>0</v>
      </c>
      <c r="AT336" s="70">
        <v>0</v>
      </c>
      <c r="AU336" s="70">
        <v>0</v>
      </c>
      <c r="AV336" s="70">
        <v>0</v>
      </c>
      <c r="AW336" s="70">
        <v>0</v>
      </c>
      <c r="AX336" s="70">
        <v>0</v>
      </c>
      <c r="AY336" s="70">
        <v>0</v>
      </c>
      <c r="AZ336" s="70">
        <v>0</v>
      </c>
    </row>
    <row r="337" spans="1:53" s="236" customFormat="1" x14ac:dyDescent="0.2">
      <c r="A337" s="72"/>
      <c r="B337" s="237" t="s">
        <v>69</v>
      </c>
      <c r="C337" s="74" t="s">
        <v>14</v>
      </c>
      <c r="D337" s="75" t="s">
        <v>53</v>
      </c>
      <c r="E337" s="76"/>
      <c r="F337" s="76"/>
      <c r="G337" s="77"/>
      <c r="H337" s="76"/>
      <c r="I337" s="76"/>
      <c r="J337" s="76"/>
      <c r="K337" s="78"/>
      <c r="L337" s="79"/>
      <c r="M337" s="70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</row>
    <row r="338" spans="1:53" s="236" customFormat="1" x14ac:dyDescent="0.2">
      <c r="A338" s="72" t="s">
        <v>4</v>
      </c>
      <c r="B338" s="63" t="s">
        <v>305</v>
      </c>
      <c r="C338" s="64" t="s">
        <v>14</v>
      </c>
      <c r="D338" s="60" t="s">
        <v>53</v>
      </c>
      <c r="E338" s="65">
        <v>2</v>
      </c>
      <c r="F338" s="64" t="s">
        <v>160</v>
      </c>
      <c r="G338" s="226">
        <v>2507.5</v>
      </c>
      <c r="H338" s="64">
        <v>15</v>
      </c>
      <c r="I338" s="66">
        <v>2018</v>
      </c>
      <c r="J338" s="67"/>
      <c r="K338" s="68">
        <v>334.33333333333331</v>
      </c>
      <c r="L338" s="69">
        <v>668.66666666666663</v>
      </c>
      <c r="M338" s="70">
        <v>0</v>
      </c>
      <c r="N338" s="70">
        <v>0</v>
      </c>
      <c r="O338" s="70">
        <v>0</v>
      </c>
      <c r="P338" s="70">
        <v>0</v>
      </c>
      <c r="Q338" s="70">
        <v>0</v>
      </c>
      <c r="R338" s="70">
        <v>0</v>
      </c>
      <c r="S338" s="70">
        <v>0</v>
      </c>
      <c r="T338" s="70">
        <v>0</v>
      </c>
      <c r="U338" s="70">
        <v>0</v>
      </c>
      <c r="V338" s="70">
        <v>0</v>
      </c>
      <c r="W338" s="70">
        <v>0</v>
      </c>
      <c r="X338" s="70">
        <v>0</v>
      </c>
      <c r="Y338" s="70">
        <v>0</v>
      </c>
      <c r="Z338" s="70">
        <v>5015.0000000000018</v>
      </c>
      <c r="AA338" s="70">
        <v>0</v>
      </c>
      <c r="AB338" s="70">
        <v>0</v>
      </c>
      <c r="AC338" s="70">
        <v>0</v>
      </c>
      <c r="AD338" s="70">
        <v>0</v>
      </c>
      <c r="AE338" s="70">
        <v>0</v>
      </c>
      <c r="AF338" s="70">
        <v>0</v>
      </c>
      <c r="AG338" s="70">
        <v>0</v>
      </c>
      <c r="AH338" s="70">
        <v>0</v>
      </c>
      <c r="AI338" s="70">
        <v>0</v>
      </c>
      <c r="AJ338" s="70">
        <v>0</v>
      </c>
      <c r="AK338" s="70">
        <v>0</v>
      </c>
      <c r="AL338" s="70">
        <v>0</v>
      </c>
      <c r="AM338" s="70">
        <v>0</v>
      </c>
      <c r="AN338" s="70">
        <v>0</v>
      </c>
      <c r="AO338" s="70">
        <v>5015.0000000000018</v>
      </c>
      <c r="AP338" s="70">
        <v>0</v>
      </c>
      <c r="AQ338" s="70">
        <v>0</v>
      </c>
      <c r="AR338" s="70">
        <v>0</v>
      </c>
      <c r="AS338" s="70">
        <v>0</v>
      </c>
      <c r="AT338" s="70">
        <v>0</v>
      </c>
      <c r="AU338" s="70">
        <v>0</v>
      </c>
      <c r="AV338" s="70">
        <v>0</v>
      </c>
      <c r="AW338" s="70">
        <v>0</v>
      </c>
      <c r="AX338" s="70">
        <v>0</v>
      </c>
      <c r="AY338" s="70">
        <v>0</v>
      </c>
      <c r="AZ338" s="70">
        <v>0</v>
      </c>
    </row>
    <row r="339" spans="1:53" s="236" customFormat="1" x14ac:dyDescent="0.2">
      <c r="A339" s="72"/>
      <c r="B339" s="237" t="s">
        <v>70</v>
      </c>
      <c r="C339" s="74" t="s">
        <v>14</v>
      </c>
      <c r="D339" s="75" t="s">
        <v>53</v>
      </c>
      <c r="E339" s="76"/>
      <c r="F339" s="76"/>
      <c r="G339" s="77"/>
      <c r="H339" s="76"/>
      <c r="I339" s="76"/>
      <c r="J339" s="76"/>
      <c r="K339" s="78"/>
      <c r="L339" s="79"/>
      <c r="M339" s="70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</row>
    <row r="340" spans="1:53" s="236" customFormat="1" x14ac:dyDescent="0.2">
      <c r="A340" s="72" t="s">
        <v>4</v>
      </c>
      <c r="B340" s="63" t="s">
        <v>305</v>
      </c>
      <c r="C340" s="64" t="s">
        <v>14</v>
      </c>
      <c r="D340" s="60" t="s">
        <v>53</v>
      </c>
      <c r="E340" s="65">
        <v>6</v>
      </c>
      <c r="F340" s="64" t="s">
        <v>160</v>
      </c>
      <c r="G340" s="226">
        <v>2507.5</v>
      </c>
      <c r="H340" s="64">
        <v>15</v>
      </c>
      <c r="I340" s="66">
        <v>2018</v>
      </c>
      <c r="J340" s="67"/>
      <c r="K340" s="68">
        <v>1003</v>
      </c>
      <c r="L340" s="69">
        <v>2006</v>
      </c>
      <c r="M340" s="70">
        <v>0</v>
      </c>
      <c r="N340" s="70">
        <v>0</v>
      </c>
      <c r="O340" s="70">
        <v>0</v>
      </c>
      <c r="P340" s="70">
        <v>0</v>
      </c>
      <c r="Q340" s="70">
        <v>0</v>
      </c>
      <c r="R340" s="70">
        <v>0</v>
      </c>
      <c r="S340" s="70">
        <v>0</v>
      </c>
      <c r="T340" s="70">
        <v>0</v>
      </c>
      <c r="U340" s="70">
        <v>0</v>
      </c>
      <c r="V340" s="70">
        <v>0</v>
      </c>
      <c r="W340" s="70">
        <v>0</v>
      </c>
      <c r="X340" s="70">
        <v>0</v>
      </c>
      <c r="Y340" s="70">
        <v>0</v>
      </c>
      <c r="Z340" s="70">
        <v>15045.000000000004</v>
      </c>
      <c r="AA340" s="70">
        <v>0</v>
      </c>
      <c r="AB340" s="70">
        <v>0</v>
      </c>
      <c r="AC340" s="70">
        <v>0</v>
      </c>
      <c r="AD340" s="70">
        <v>0</v>
      </c>
      <c r="AE340" s="70">
        <v>0</v>
      </c>
      <c r="AF340" s="70">
        <v>0</v>
      </c>
      <c r="AG340" s="70">
        <v>0</v>
      </c>
      <c r="AH340" s="70">
        <v>0</v>
      </c>
      <c r="AI340" s="70">
        <v>0</v>
      </c>
      <c r="AJ340" s="70">
        <v>0</v>
      </c>
      <c r="AK340" s="70">
        <v>0</v>
      </c>
      <c r="AL340" s="70">
        <v>0</v>
      </c>
      <c r="AM340" s="70">
        <v>0</v>
      </c>
      <c r="AN340" s="70">
        <v>0</v>
      </c>
      <c r="AO340" s="70">
        <v>15045.000000000005</v>
      </c>
      <c r="AP340" s="70">
        <v>0</v>
      </c>
      <c r="AQ340" s="70">
        <v>0</v>
      </c>
      <c r="AR340" s="70">
        <v>0</v>
      </c>
      <c r="AS340" s="70">
        <v>0</v>
      </c>
      <c r="AT340" s="70">
        <v>0</v>
      </c>
      <c r="AU340" s="70">
        <v>0</v>
      </c>
      <c r="AV340" s="70">
        <v>0</v>
      </c>
      <c r="AW340" s="70">
        <v>0</v>
      </c>
      <c r="AX340" s="70">
        <v>0</v>
      </c>
      <c r="AY340" s="70">
        <v>0</v>
      </c>
      <c r="AZ340" s="70">
        <v>0</v>
      </c>
    </row>
    <row r="341" spans="1:53" s="236" customFormat="1" x14ac:dyDescent="0.2">
      <c r="A341" s="72" t="s">
        <v>4</v>
      </c>
      <c r="B341" s="63" t="s">
        <v>298</v>
      </c>
      <c r="C341" s="64" t="s">
        <v>14</v>
      </c>
      <c r="D341" s="60" t="s">
        <v>53</v>
      </c>
      <c r="E341" s="65">
        <v>1</v>
      </c>
      <c r="F341" s="64" t="s">
        <v>160</v>
      </c>
      <c r="G341" s="226">
        <v>1785</v>
      </c>
      <c r="H341" s="64">
        <v>15</v>
      </c>
      <c r="I341" s="66">
        <v>2018</v>
      </c>
      <c r="J341" s="67"/>
      <c r="K341" s="68">
        <v>119</v>
      </c>
      <c r="L341" s="69">
        <v>238</v>
      </c>
      <c r="M341" s="70">
        <v>0</v>
      </c>
      <c r="N341" s="70">
        <v>0</v>
      </c>
      <c r="O341" s="70">
        <v>0</v>
      </c>
      <c r="P341" s="70">
        <v>0</v>
      </c>
      <c r="Q341" s="70">
        <v>0</v>
      </c>
      <c r="R341" s="70">
        <v>0</v>
      </c>
      <c r="S341" s="70">
        <v>0</v>
      </c>
      <c r="T341" s="70">
        <v>0</v>
      </c>
      <c r="U341" s="70">
        <v>0</v>
      </c>
      <c r="V341" s="70">
        <v>0</v>
      </c>
      <c r="W341" s="70">
        <v>0</v>
      </c>
      <c r="X341" s="70">
        <v>0</v>
      </c>
      <c r="Y341" s="70">
        <v>0</v>
      </c>
      <c r="Z341" s="70">
        <v>1785.0000000000005</v>
      </c>
      <c r="AA341" s="70">
        <v>0</v>
      </c>
      <c r="AB341" s="70">
        <v>0</v>
      </c>
      <c r="AC341" s="70">
        <v>0</v>
      </c>
      <c r="AD341" s="70">
        <v>0</v>
      </c>
      <c r="AE341" s="70">
        <v>0</v>
      </c>
      <c r="AF341" s="70">
        <v>0</v>
      </c>
      <c r="AG341" s="70">
        <v>0</v>
      </c>
      <c r="AH341" s="70">
        <v>0</v>
      </c>
      <c r="AI341" s="70">
        <v>0</v>
      </c>
      <c r="AJ341" s="70">
        <v>0</v>
      </c>
      <c r="AK341" s="70">
        <v>0</v>
      </c>
      <c r="AL341" s="70">
        <v>0</v>
      </c>
      <c r="AM341" s="70">
        <v>0</v>
      </c>
      <c r="AN341" s="70">
        <v>0</v>
      </c>
      <c r="AO341" s="70">
        <v>1785.0000000000007</v>
      </c>
      <c r="AP341" s="70">
        <v>0</v>
      </c>
      <c r="AQ341" s="70">
        <v>0</v>
      </c>
      <c r="AR341" s="70">
        <v>0</v>
      </c>
      <c r="AS341" s="70">
        <v>0</v>
      </c>
      <c r="AT341" s="70">
        <v>0</v>
      </c>
      <c r="AU341" s="70">
        <v>0</v>
      </c>
      <c r="AV341" s="70">
        <v>0</v>
      </c>
      <c r="AW341" s="70">
        <v>0</v>
      </c>
      <c r="AX341" s="70">
        <v>0</v>
      </c>
      <c r="AY341" s="70">
        <v>0</v>
      </c>
      <c r="AZ341" s="70">
        <v>0</v>
      </c>
    </row>
    <row r="342" spans="1:53" s="236" customFormat="1" x14ac:dyDescent="0.2">
      <c r="A342" s="72" t="s">
        <v>4</v>
      </c>
      <c r="B342" s="63" t="s">
        <v>306</v>
      </c>
      <c r="C342" s="64" t="s">
        <v>14</v>
      </c>
      <c r="D342" s="60" t="s">
        <v>53</v>
      </c>
      <c r="E342" s="65">
        <v>2</v>
      </c>
      <c r="F342" s="64" t="s">
        <v>160</v>
      </c>
      <c r="G342" s="226">
        <v>935</v>
      </c>
      <c r="H342" s="64">
        <v>15</v>
      </c>
      <c r="I342" s="66">
        <v>2011</v>
      </c>
      <c r="J342" s="67"/>
      <c r="K342" s="68">
        <v>124.66666666666667</v>
      </c>
      <c r="L342" s="69">
        <v>1122</v>
      </c>
      <c r="M342" s="70">
        <v>0</v>
      </c>
      <c r="N342" s="70">
        <v>0</v>
      </c>
      <c r="O342" s="70">
        <v>0</v>
      </c>
      <c r="P342" s="70">
        <v>0</v>
      </c>
      <c r="Q342" s="70">
        <v>0</v>
      </c>
      <c r="R342" s="70">
        <v>0</v>
      </c>
      <c r="S342" s="70">
        <v>1870</v>
      </c>
      <c r="T342" s="70">
        <v>0</v>
      </c>
      <c r="U342" s="70">
        <v>0</v>
      </c>
      <c r="V342" s="70">
        <v>0</v>
      </c>
      <c r="W342" s="70">
        <v>0</v>
      </c>
      <c r="X342" s="70">
        <v>0</v>
      </c>
      <c r="Y342" s="70">
        <v>0</v>
      </c>
      <c r="Z342" s="70">
        <v>0</v>
      </c>
      <c r="AA342" s="70">
        <v>0</v>
      </c>
      <c r="AB342" s="70">
        <v>0</v>
      </c>
      <c r="AC342" s="70">
        <v>0</v>
      </c>
      <c r="AD342" s="70">
        <v>0</v>
      </c>
      <c r="AE342" s="70">
        <v>0</v>
      </c>
      <c r="AF342" s="70">
        <v>0</v>
      </c>
      <c r="AG342" s="70">
        <v>0</v>
      </c>
      <c r="AH342" s="70">
        <v>1870.0000000000002</v>
      </c>
      <c r="AI342" s="70">
        <v>0</v>
      </c>
      <c r="AJ342" s="70">
        <v>0</v>
      </c>
      <c r="AK342" s="70">
        <v>0</v>
      </c>
      <c r="AL342" s="70">
        <v>0</v>
      </c>
      <c r="AM342" s="70">
        <v>0</v>
      </c>
      <c r="AN342" s="70">
        <v>0</v>
      </c>
      <c r="AO342" s="70">
        <v>0</v>
      </c>
      <c r="AP342" s="70">
        <v>0</v>
      </c>
      <c r="AQ342" s="70">
        <v>0</v>
      </c>
      <c r="AR342" s="70">
        <v>0</v>
      </c>
      <c r="AS342" s="70">
        <v>0</v>
      </c>
      <c r="AT342" s="70">
        <v>0</v>
      </c>
      <c r="AU342" s="70">
        <v>0</v>
      </c>
      <c r="AV342" s="70">
        <v>0</v>
      </c>
      <c r="AW342" s="70">
        <v>1870.0000000000005</v>
      </c>
      <c r="AX342" s="70">
        <v>0</v>
      </c>
      <c r="AY342" s="70">
        <v>0</v>
      </c>
      <c r="AZ342" s="70">
        <v>0</v>
      </c>
    </row>
    <row r="343" spans="1:53" s="236" customFormat="1" x14ac:dyDescent="0.2">
      <c r="A343" s="72"/>
      <c r="B343" s="237" t="s">
        <v>75</v>
      </c>
      <c r="C343" s="74" t="s">
        <v>14</v>
      </c>
      <c r="D343" s="75" t="s">
        <v>53</v>
      </c>
      <c r="E343" s="76"/>
      <c r="F343" s="76"/>
      <c r="G343" s="77"/>
      <c r="H343" s="76"/>
      <c r="I343" s="76"/>
      <c r="J343" s="76"/>
      <c r="K343" s="78"/>
      <c r="L343" s="79"/>
      <c r="M343" s="70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</row>
    <row r="344" spans="1:53" s="240" customFormat="1" x14ac:dyDescent="0.2">
      <c r="A344" s="72" t="s">
        <v>4</v>
      </c>
      <c r="B344" s="63" t="s">
        <v>299</v>
      </c>
      <c r="C344" s="64" t="s">
        <v>14</v>
      </c>
      <c r="D344" s="60" t="s">
        <v>53</v>
      </c>
      <c r="E344" s="65">
        <v>2</v>
      </c>
      <c r="F344" s="64" t="s">
        <v>160</v>
      </c>
      <c r="G344" s="226">
        <v>595</v>
      </c>
      <c r="H344" s="64">
        <v>30</v>
      </c>
      <c r="I344" s="66">
        <v>2018</v>
      </c>
      <c r="J344" s="67"/>
      <c r="K344" s="68">
        <v>39.666666666666664</v>
      </c>
      <c r="L344" s="69">
        <v>79.333333333333329</v>
      </c>
      <c r="M344" s="70">
        <v>0</v>
      </c>
      <c r="N344" s="70">
        <v>0</v>
      </c>
      <c r="O344" s="70">
        <v>0</v>
      </c>
      <c r="P344" s="70">
        <v>0</v>
      </c>
      <c r="Q344" s="70">
        <v>0</v>
      </c>
      <c r="R344" s="70">
        <v>0</v>
      </c>
      <c r="S344" s="70">
        <v>0</v>
      </c>
      <c r="T344" s="70">
        <v>0</v>
      </c>
      <c r="U344" s="70">
        <v>0</v>
      </c>
      <c r="V344" s="70">
        <v>0</v>
      </c>
      <c r="W344" s="70">
        <v>0</v>
      </c>
      <c r="X344" s="70">
        <v>0</v>
      </c>
      <c r="Y344" s="70">
        <v>0</v>
      </c>
      <c r="Z344" s="70">
        <v>0</v>
      </c>
      <c r="AA344" s="70">
        <v>0</v>
      </c>
      <c r="AB344" s="70">
        <v>0</v>
      </c>
      <c r="AC344" s="70">
        <v>0</v>
      </c>
      <c r="AD344" s="70">
        <v>0</v>
      </c>
      <c r="AE344" s="70">
        <v>0</v>
      </c>
      <c r="AF344" s="70">
        <v>0</v>
      </c>
      <c r="AG344" s="70">
        <v>0</v>
      </c>
      <c r="AH344" s="70">
        <v>0</v>
      </c>
      <c r="AI344" s="70">
        <v>0</v>
      </c>
      <c r="AJ344" s="70">
        <v>0</v>
      </c>
      <c r="AK344" s="70">
        <v>0</v>
      </c>
      <c r="AL344" s="70">
        <v>0</v>
      </c>
      <c r="AM344" s="70">
        <v>0</v>
      </c>
      <c r="AN344" s="70">
        <v>0</v>
      </c>
      <c r="AO344" s="70">
        <v>1190.0000000000005</v>
      </c>
      <c r="AP344" s="70">
        <v>0</v>
      </c>
      <c r="AQ344" s="70">
        <v>0</v>
      </c>
      <c r="AR344" s="70">
        <v>0</v>
      </c>
      <c r="AS344" s="70">
        <v>0</v>
      </c>
      <c r="AT344" s="70">
        <v>0</v>
      </c>
      <c r="AU344" s="70">
        <v>0</v>
      </c>
      <c r="AV344" s="70">
        <v>0</v>
      </c>
      <c r="AW344" s="70">
        <v>0</v>
      </c>
      <c r="AX344" s="70">
        <v>0</v>
      </c>
      <c r="AY344" s="70">
        <v>0</v>
      </c>
      <c r="AZ344" s="70">
        <v>0</v>
      </c>
    </row>
    <row r="345" spans="1:53" s="135" customFormat="1" x14ac:dyDescent="0.2">
      <c r="A345" s="140"/>
      <c r="B345" s="141"/>
      <c r="C345" s="142" t="s">
        <v>23</v>
      </c>
      <c r="D345" s="143" t="s">
        <v>23</v>
      </c>
      <c r="E345" s="144"/>
      <c r="F345" s="144"/>
      <c r="G345" s="145"/>
      <c r="H345" s="144"/>
      <c r="I345" s="144"/>
      <c r="J345" s="146"/>
      <c r="K345" s="147"/>
      <c r="L345" s="147"/>
      <c r="M345" s="148"/>
      <c r="N345" s="147"/>
      <c r="O345" s="147"/>
      <c r="P345" s="147"/>
      <c r="Q345" s="147"/>
      <c r="R345" s="147"/>
      <c r="S345" s="147"/>
      <c r="T345" s="147"/>
      <c r="U345" s="147"/>
      <c r="V345" s="147"/>
      <c r="W345" s="147"/>
      <c r="X345" s="147"/>
      <c r="Y345" s="147"/>
      <c r="Z345" s="147"/>
      <c r="AA345" s="147"/>
      <c r="AB345" s="147"/>
      <c r="AC345" s="147"/>
      <c r="AD345" s="147"/>
      <c r="AE345" s="147"/>
      <c r="AF345" s="147"/>
      <c r="AG345" s="147"/>
      <c r="AH345" s="147"/>
      <c r="AI345" s="147"/>
      <c r="AJ345" s="147"/>
      <c r="AK345" s="147"/>
      <c r="AL345" s="147"/>
      <c r="AM345" s="147"/>
      <c r="AN345" s="147"/>
      <c r="AO345" s="147"/>
      <c r="AP345" s="147"/>
      <c r="AQ345" s="147"/>
      <c r="AR345" s="147"/>
      <c r="AS345" s="147"/>
      <c r="AT345" s="147"/>
      <c r="AU345" s="147"/>
      <c r="AV345" s="147"/>
      <c r="AW345" s="147"/>
      <c r="AX345" s="147"/>
      <c r="AY345" s="147"/>
      <c r="AZ345" s="147"/>
      <c r="BA345" s="139"/>
    </row>
    <row r="346" spans="1:53" s="158" customFormat="1" ht="38.25" customHeight="1" x14ac:dyDescent="0.2">
      <c r="A346" s="149">
        <v>57</v>
      </c>
      <c r="B346" s="160" t="s">
        <v>28</v>
      </c>
      <c r="C346" s="151" t="s">
        <v>23</v>
      </c>
      <c r="D346" s="152" t="s">
        <v>23</v>
      </c>
      <c r="E346" s="157"/>
      <c r="F346" s="157"/>
      <c r="G346" s="161"/>
      <c r="H346" s="157"/>
      <c r="I346" s="157"/>
      <c r="J346" s="153"/>
      <c r="K346" s="155"/>
      <c r="L346" s="155"/>
      <c r="M346" s="156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  <c r="AA346" s="155"/>
      <c r="AB346" s="155"/>
      <c r="AC346" s="155"/>
      <c r="AD346" s="155"/>
      <c r="AE346" s="155"/>
      <c r="AF346" s="155"/>
      <c r="AG346" s="155"/>
      <c r="AH346" s="155"/>
      <c r="AI346" s="155"/>
      <c r="AJ346" s="155"/>
      <c r="AK346" s="155"/>
      <c r="AL346" s="155"/>
      <c r="AM346" s="155"/>
      <c r="AN346" s="155"/>
      <c r="AO346" s="155"/>
      <c r="AP346" s="155"/>
      <c r="AQ346" s="155"/>
      <c r="AR346" s="155"/>
      <c r="AS346" s="155"/>
      <c r="AT346" s="155"/>
      <c r="AU346" s="155"/>
      <c r="AV346" s="155"/>
      <c r="AW346" s="155"/>
      <c r="AX346" s="155"/>
      <c r="AY346" s="155"/>
      <c r="AZ346" s="155"/>
      <c r="BA346" s="157"/>
    </row>
    <row r="347" spans="1:53" s="236" customFormat="1" x14ac:dyDescent="0.2">
      <c r="A347" s="72"/>
      <c r="B347" s="281" t="s">
        <v>85</v>
      </c>
      <c r="C347" s="74" t="s">
        <v>23</v>
      </c>
      <c r="D347" s="75" t="s">
        <v>23</v>
      </c>
      <c r="E347" s="76"/>
      <c r="F347" s="76"/>
      <c r="G347" s="77"/>
      <c r="H347" s="76"/>
      <c r="I347" s="76"/>
      <c r="J347" s="76"/>
      <c r="K347" s="78"/>
      <c r="L347" s="79"/>
      <c r="M347" s="70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</row>
    <row r="348" spans="1:53" s="236" customFormat="1" x14ac:dyDescent="0.2">
      <c r="A348" s="72" t="s">
        <v>4</v>
      </c>
      <c r="B348" s="63" t="s">
        <v>307</v>
      </c>
      <c r="C348" s="64" t="s">
        <v>16</v>
      </c>
      <c r="D348" s="60" t="s">
        <v>53</v>
      </c>
      <c r="E348" s="65">
        <v>1</v>
      </c>
      <c r="F348" s="223" t="s">
        <v>88</v>
      </c>
      <c r="G348" s="235">
        <v>59500</v>
      </c>
      <c r="H348" s="64">
        <v>35</v>
      </c>
      <c r="I348" s="66">
        <v>2012</v>
      </c>
      <c r="J348" s="67"/>
      <c r="K348" s="68">
        <v>1700</v>
      </c>
      <c r="L348" s="69">
        <v>13600</v>
      </c>
      <c r="M348" s="70">
        <v>0</v>
      </c>
      <c r="N348" s="70">
        <v>0</v>
      </c>
      <c r="O348" s="70">
        <v>0</v>
      </c>
      <c r="P348" s="70">
        <v>0</v>
      </c>
      <c r="Q348" s="70">
        <v>0</v>
      </c>
      <c r="R348" s="70">
        <v>0</v>
      </c>
      <c r="S348" s="70">
        <v>0</v>
      </c>
      <c r="T348" s="70">
        <v>0</v>
      </c>
      <c r="U348" s="70">
        <v>0</v>
      </c>
      <c r="V348" s="70">
        <v>0</v>
      </c>
      <c r="W348" s="70">
        <v>0</v>
      </c>
      <c r="X348" s="70">
        <v>0</v>
      </c>
      <c r="Y348" s="70">
        <v>0</v>
      </c>
      <c r="Z348" s="70">
        <v>0</v>
      </c>
      <c r="AA348" s="70">
        <v>0</v>
      </c>
      <c r="AB348" s="70">
        <v>0</v>
      </c>
      <c r="AC348" s="70">
        <v>0</v>
      </c>
      <c r="AD348" s="70">
        <v>0</v>
      </c>
      <c r="AE348" s="70">
        <v>0</v>
      </c>
      <c r="AF348" s="70">
        <v>0</v>
      </c>
      <c r="AG348" s="70">
        <v>0</v>
      </c>
      <c r="AH348" s="70">
        <v>0</v>
      </c>
      <c r="AI348" s="70">
        <v>0</v>
      </c>
      <c r="AJ348" s="70">
        <v>0</v>
      </c>
      <c r="AK348" s="70">
        <v>0</v>
      </c>
      <c r="AL348" s="70">
        <v>0</v>
      </c>
      <c r="AM348" s="70">
        <v>0</v>
      </c>
      <c r="AN348" s="70">
        <v>59500.000000000036</v>
      </c>
      <c r="AO348" s="70">
        <v>0</v>
      </c>
      <c r="AP348" s="70">
        <v>0</v>
      </c>
      <c r="AQ348" s="70">
        <v>0</v>
      </c>
      <c r="AR348" s="70">
        <v>0</v>
      </c>
      <c r="AS348" s="70">
        <v>0</v>
      </c>
      <c r="AT348" s="70">
        <v>0</v>
      </c>
      <c r="AU348" s="70">
        <v>0</v>
      </c>
      <c r="AV348" s="70">
        <v>0</v>
      </c>
      <c r="AW348" s="70">
        <v>0</v>
      </c>
      <c r="AX348" s="70">
        <v>0</v>
      </c>
      <c r="AY348" s="70">
        <v>0</v>
      </c>
      <c r="AZ348" s="70">
        <v>0</v>
      </c>
    </row>
    <row r="349" spans="1:53" s="278" customFormat="1" x14ac:dyDescent="0.2">
      <c r="A349" s="72" t="s">
        <v>4</v>
      </c>
      <c r="B349" s="63" t="s">
        <v>308</v>
      </c>
      <c r="C349" s="64" t="s">
        <v>10</v>
      </c>
      <c r="D349" s="60" t="s">
        <v>53</v>
      </c>
      <c r="E349" s="65">
        <v>1</v>
      </c>
      <c r="F349" s="64" t="s">
        <v>88</v>
      </c>
      <c r="G349" s="235">
        <v>20000</v>
      </c>
      <c r="H349" s="64">
        <v>15</v>
      </c>
      <c r="I349" s="66">
        <v>2027</v>
      </c>
      <c r="J349" s="67"/>
      <c r="K349" s="68">
        <v>1333.3333333333333</v>
      </c>
      <c r="L349" s="69">
        <v>10666.666666666666</v>
      </c>
      <c r="M349" s="70">
        <v>0</v>
      </c>
      <c r="N349" s="70">
        <v>0</v>
      </c>
      <c r="O349" s="70">
        <v>0</v>
      </c>
      <c r="P349" s="70">
        <v>0</v>
      </c>
      <c r="Q349" s="70">
        <v>0</v>
      </c>
      <c r="R349" s="70">
        <v>0</v>
      </c>
      <c r="S349" s="70">
        <v>0</v>
      </c>
      <c r="T349" s="70">
        <v>20000.000000000004</v>
      </c>
      <c r="U349" s="70">
        <v>0</v>
      </c>
      <c r="V349" s="70">
        <v>0</v>
      </c>
      <c r="W349" s="70">
        <v>0</v>
      </c>
      <c r="X349" s="70">
        <v>0</v>
      </c>
      <c r="Y349" s="70">
        <v>0</v>
      </c>
      <c r="Z349" s="70">
        <v>0</v>
      </c>
      <c r="AA349" s="70">
        <v>0</v>
      </c>
      <c r="AB349" s="70">
        <v>0</v>
      </c>
      <c r="AC349" s="70">
        <v>0</v>
      </c>
      <c r="AD349" s="70">
        <v>0</v>
      </c>
      <c r="AE349" s="70">
        <v>0</v>
      </c>
      <c r="AF349" s="70">
        <v>0</v>
      </c>
      <c r="AG349" s="70">
        <v>0</v>
      </c>
      <c r="AH349" s="70">
        <v>0</v>
      </c>
      <c r="AI349" s="70">
        <v>20000.000000000004</v>
      </c>
      <c r="AJ349" s="70">
        <v>0</v>
      </c>
      <c r="AK349" s="70">
        <v>0</v>
      </c>
      <c r="AL349" s="70">
        <v>0</v>
      </c>
      <c r="AM349" s="70">
        <v>0</v>
      </c>
      <c r="AN349" s="70">
        <v>0</v>
      </c>
      <c r="AO349" s="70">
        <v>0</v>
      </c>
      <c r="AP349" s="70">
        <v>0</v>
      </c>
      <c r="AQ349" s="70">
        <v>0</v>
      </c>
      <c r="AR349" s="70">
        <v>0</v>
      </c>
      <c r="AS349" s="70">
        <v>0</v>
      </c>
      <c r="AT349" s="70">
        <v>0</v>
      </c>
      <c r="AU349" s="70">
        <v>0</v>
      </c>
      <c r="AV349" s="70">
        <v>0</v>
      </c>
      <c r="AW349" s="70">
        <v>0</v>
      </c>
      <c r="AX349" s="70">
        <v>20000.000000000004</v>
      </c>
      <c r="AY349" s="70">
        <v>0</v>
      </c>
      <c r="AZ349" s="70">
        <v>0</v>
      </c>
    </row>
    <row r="350" spans="1:53" s="278" customFormat="1" x14ac:dyDescent="0.2">
      <c r="A350" s="72"/>
      <c r="B350" s="237" t="s">
        <v>135</v>
      </c>
      <c r="C350" s="74" t="s">
        <v>10</v>
      </c>
      <c r="D350" s="75" t="s">
        <v>53</v>
      </c>
      <c r="E350" s="76"/>
      <c r="F350" s="76"/>
      <c r="G350" s="77"/>
      <c r="H350" s="76"/>
      <c r="I350" s="76"/>
      <c r="J350" s="76"/>
      <c r="K350" s="78"/>
      <c r="L350" s="79"/>
      <c r="M350" s="70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</row>
    <row r="351" spans="1:53" s="286" customFormat="1" x14ac:dyDescent="0.2">
      <c r="A351" s="72" t="s">
        <v>4</v>
      </c>
      <c r="B351" s="63" t="s">
        <v>309</v>
      </c>
      <c r="C351" s="64" t="s">
        <v>14</v>
      </c>
      <c r="D351" s="60" t="s">
        <v>53</v>
      </c>
      <c r="E351" s="65">
        <v>17</v>
      </c>
      <c r="F351" s="64" t="s">
        <v>160</v>
      </c>
      <c r="G351" s="226">
        <v>63.75</v>
      </c>
      <c r="H351" s="64">
        <v>20</v>
      </c>
      <c r="I351" s="66">
        <v>2021</v>
      </c>
      <c r="J351" s="67"/>
      <c r="K351" s="68">
        <v>54.1875</v>
      </c>
      <c r="L351" s="69">
        <v>1029.5625</v>
      </c>
      <c r="M351" s="70">
        <v>0</v>
      </c>
      <c r="N351" s="70">
        <v>1083.75</v>
      </c>
      <c r="O351" s="70">
        <v>0</v>
      </c>
      <c r="P351" s="70">
        <v>0</v>
      </c>
      <c r="Q351" s="70">
        <v>0</v>
      </c>
      <c r="R351" s="70">
        <v>0</v>
      </c>
      <c r="S351" s="70">
        <v>0</v>
      </c>
      <c r="T351" s="70">
        <v>0</v>
      </c>
      <c r="U351" s="70">
        <v>0</v>
      </c>
      <c r="V351" s="70">
        <v>0</v>
      </c>
      <c r="W351" s="70">
        <v>0</v>
      </c>
      <c r="X351" s="70">
        <v>0</v>
      </c>
      <c r="Y351" s="70">
        <v>0</v>
      </c>
      <c r="Z351" s="70">
        <v>0</v>
      </c>
      <c r="AA351" s="70">
        <v>0</v>
      </c>
      <c r="AB351" s="70">
        <v>0</v>
      </c>
      <c r="AC351" s="70">
        <v>0</v>
      </c>
      <c r="AD351" s="70">
        <v>0</v>
      </c>
      <c r="AE351" s="70">
        <v>0</v>
      </c>
      <c r="AF351" s="70">
        <v>0</v>
      </c>
      <c r="AG351" s="70">
        <v>0</v>
      </c>
      <c r="AH351" s="70">
        <v>1083.7500000000005</v>
      </c>
      <c r="AI351" s="70">
        <v>0</v>
      </c>
      <c r="AJ351" s="70">
        <v>0</v>
      </c>
      <c r="AK351" s="70">
        <v>0</v>
      </c>
      <c r="AL351" s="70">
        <v>0</v>
      </c>
      <c r="AM351" s="70">
        <v>0</v>
      </c>
      <c r="AN351" s="70">
        <v>0</v>
      </c>
      <c r="AO351" s="70">
        <v>0</v>
      </c>
      <c r="AP351" s="70">
        <v>0</v>
      </c>
      <c r="AQ351" s="70">
        <v>0</v>
      </c>
      <c r="AR351" s="70">
        <v>0</v>
      </c>
      <c r="AS351" s="70">
        <v>0</v>
      </c>
      <c r="AT351" s="70">
        <v>0</v>
      </c>
      <c r="AU351" s="70">
        <v>0</v>
      </c>
      <c r="AV351" s="70">
        <v>0</v>
      </c>
      <c r="AW351" s="70">
        <v>0</v>
      </c>
      <c r="AX351" s="70">
        <v>0</v>
      </c>
      <c r="AY351" s="70">
        <v>0</v>
      </c>
      <c r="AZ351" s="70">
        <v>0</v>
      </c>
    </row>
    <row r="352" spans="1:53" s="292" customFormat="1" x14ac:dyDescent="0.2">
      <c r="A352" s="72" t="s">
        <v>4</v>
      </c>
      <c r="B352" s="63" t="s">
        <v>308</v>
      </c>
      <c r="C352" s="64" t="s">
        <v>10</v>
      </c>
      <c r="D352" s="60" t="s">
        <v>53</v>
      </c>
      <c r="E352" s="65">
        <v>1</v>
      </c>
      <c r="F352" s="64" t="s">
        <v>88</v>
      </c>
      <c r="G352" s="235">
        <v>5000</v>
      </c>
      <c r="H352" s="64">
        <v>10</v>
      </c>
      <c r="I352" s="66">
        <v>2021</v>
      </c>
      <c r="J352" s="67"/>
      <c r="K352" s="68">
        <v>500</v>
      </c>
      <c r="L352" s="69">
        <v>4500</v>
      </c>
      <c r="M352" s="70">
        <v>0</v>
      </c>
      <c r="N352" s="70">
        <v>5000</v>
      </c>
      <c r="O352" s="70">
        <v>0</v>
      </c>
      <c r="P352" s="70">
        <v>0</v>
      </c>
      <c r="Q352" s="70">
        <v>0</v>
      </c>
      <c r="R352" s="70">
        <v>0</v>
      </c>
      <c r="S352" s="70">
        <v>0</v>
      </c>
      <c r="T352" s="70">
        <v>0</v>
      </c>
      <c r="U352" s="70">
        <v>0</v>
      </c>
      <c r="V352" s="70">
        <v>0</v>
      </c>
      <c r="W352" s="70">
        <v>0</v>
      </c>
      <c r="X352" s="70">
        <v>5000.0000000000009</v>
      </c>
      <c r="Y352" s="70">
        <v>0</v>
      </c>
      <c r="Z352" s="70">
        <v>0</v>
      </c>
      <c r="AA352" s="70">
        <v>0</v>
      </c>
      <c r="AB352" s="70">
        <v>0</v>
      </c>
      <c r="AC352" s="70">
        <v>0</v>
      </c>
      <c r="AD352" s="70">
        <v>0</v>
      </c>
      <c r="AE352" s="70">
        <v>0</v>
      </c>
      <c r="AF352" s="70">
        <v>0</v>
      </c>
      <c r="AG352" s="70">
        <v>0</v>
      </c>
      <c r="AH352" s="70">
        <v>5000.0000000000009</v>
      </c>
      <c r="AI352" s="70">
        <v>0</v>
      </c>
      <c r="AJ352" s="70">
        <v>0</v>
      </c>
      <c r="AK352" s="70">
        <v>0</v>
      </c>
      <c r="AL352" s="70">
        <v>0</v>
      </c>
      <c r="AM352" s="70">
        <v>0</v>
      </c>
      <c r="AN352" s="70">
        <v>0</v>
      </c>
      <c r="AO352" s="70">
        <v>0</v>
      </c>
      <c r="AP352" s="70">
        <v>0</v>
      </c>
      <c r="AQ352" s="70">
        <v>0</v>
      </c>
      <c r="AR352" s="70">
        <v>5000.0000000000027</v>
      </c>
      <c r="AS352" s="70">
        <v>0</v>
      </c>
      <c r="AT352" s="70">
        <v>0</v>
      </c>
      <c r="AU352" s="70">
        <v>0</v>
      </c>
      <c r="AV352" s="70">
        <v>0</v>
      </c>
      <c r="AW352" s="70">
        <v>0</v>
      </c>
      <c r="AX352" s="70">
        <v>0</v>
      </c>
      <c r="AY352" s="70">
        <v>0</v>
      </c>
      <c r="AZ352" s="70">
        <v>0</v>
      </c>
    </row>
    <row r="353" spans="1:52" s="292" customFormat="1" x14ac:dyDescent="0.2">
      <c r="A353" s="72"/>
      <c r="B353" s="237" t="s">
        <v>209</v>
      </c>
      <c r="C353" s="74" t="s">
        <v>10</v>
      </c>
      <c r="D353" s="75" t="s">
        <v>53</v>
      </c>
      <c r="E353" s="76"/>
      <c r="F353" s="76"/>
      <c r="G353" s="77"/>
      <c r="H353" s="76"/>
      <c r="I353" s="76"/>
      <c r="J353" s="76"/>
      <c r="K353" s="78"/>
      <c r="L353" s="79"/>
      <c r="M353" s="70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</row>
    <row r="354" spans="1:52" s="236" customFormat="1" x14ac:dyDescent="0.2">
      <c r="A354" s="72"/>
      <c r="B354" s="73"/>
      <c r="C354" s="74" t="s">
        <v>23</v>
      </c>
      <c r="D354" s="75" t="s">
        <v>23</v>
      </c>
      <c r="E354" s="76"/>
      <c r="F354" s="76"/>
      <c r="G354" s="77"/>
      <c r="H354" s="76"/>
      <c r="I354" s="76"/>
      <c r="J354" s="76"/>
      <c r="K354" s="78"/>
      <c r="L354" s="79"/>
      <c r="M354" s="70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</row>
    <row r="355" spans="1:52" s="236" customFormat="1" x14ac:dyDescent="0.2">
      <c r="A355" s="72"/>
      <c r="B355" s="281" t="s">
        <v>89</v>
      </c>
      <c r="C355" s="74" t="s">
        <v>23</v>
      </c>
      <c r="D355" s="75" t="s">
        <v>23</v>
      </c>
      <c r="E355" s="76"/>
      <c r="F355" s="76"/>
      <c r="G355" s="77"/>
      <c r="H355" s="76"/>
      <c r="I355" s="76"/>
      <c r="J355" s="76"/>
      <c r="K355" s="78"/>
      <c r="L355" s="79"/>
      <c r="M355" s="70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</row>
    <row r="356" spans="1:52" s="278" customFormat="1" x14ac:dyDescent="0.2">
      <c r="A356" s="72" t="s">
        <v>4</v>
      </c>
      <c r="B356" s="63" t="s">
        <v>310</v>
      </c>
      <c r="C356" s="64" t="s">
        <v>14</v>
      </c>
      <c r="D356" s="60" t="s">
        <v>53</v>
      </c>
      <c r="E356" s="65">
        <v>1</v>
      </c>
      <c r="F356" s="64" t="s">
        <v>160</v>
      </c>
      <c r="G356" s="235">
        <v>20000</v>
      </c>
      <c r="H356" s="64">
        <v>20</v>
      </c>
      <c r="I356" s="66">
        <v>2027</v>
      </c>
      <c r="J356" s="67"/>
      <c r="K356" s="68">
        <v>1000</v>
      </c>
      <c r="L356" s="69">
        <v>13000</v>
      </c>
      <c r="M356" s="70">
        <v>0</v>
      </c>
      <c r="N356" s="70">
        <v>0</v>
      </c>
      <c r="O356" s="70">
        <v>0</v>
      </c>
      <c r="P356" s="70">
        <v>0</v>
      </c>
      <c r="Q356" s="70">
        <v>0</v>
      </c>
      <c r="R356" s="70">
        <v>0</v>
      </c>
      <c r="S356" s="70">
        <v>0</v>
      </c>
      <c r="T356" s="70">
        <v>20000.000000000004</v>
      </c>
      <c r="U356" s="70">
        <v>0</v>
      </c>
      <c r="V356" s="70">
        <v>0</v>
      </c>
      <c r="W356" s="70">
        <v>0</v>
      </c>
      <c r="X356" s="70">
        <v>0</v>
      </c>
      <c r="Y356" s="70">
        <v>0</v>
      </c>
      <c r="Z356" s="70">
        <v>0</v>
      </c>
      <c r="AA356" s="70">
        <v>0</v>
      </c>
      <c r="AB356" s="70">
        <v>0</v>
      </c>
      <c r="AC356" s="70">
        <v>0</v>
      </c>
      <c r="AD356" s="70">
        <v>0</v>
      </c>
      <c r="AE356" s="70">
        <v>0</v>
      </c>
      <c r="AF356" s="70">
        <v>0</v>
      </c>
      <c r="AG356" s="70">
        <v>0</v>
      </c>
      <c r="AH356" s="70">
        <v>0</v>
      </c>
      <c r="AI356" s="70">
        <v>0</v>
      </c>
      <c r="AJ356" s="70">
        <v>0</v>
      </c>
      <c r="AK356" s="70">
        <v>0</v>
      </c>
      <c r="AL356" s="70">
        <v>0</v>
      </c>
      <c r="AM356" s="70">
        <v>0</v>
      </c>
      <c r="AN356" s="70">
        <v>20000.000000000011</v>
      </c>
      <c r="AO356" s="70">
        <v>0</v>
      </c>
      <c r="AP356" s="70">
        <v>0</v>
      </c>
      <c r="AQ356" s="70">
        <v>0</v>
      </c>
      <c r="AR356" s="70">
        <v>0</v>
      </c>
      <c r="AS356" s="70">
        <v>0</v>
      </c>
      <c r="AT356" s="70">
        <v>0</v>
      </c>
      <c r="AU356" s="70">
        <v>0</v>
      </c>
      <c r="AV356" s="70">
        <v>0</v>
      </c>
      <c r="AW356" s="70">
        <v>0</v>
      </c>
      <c r="AX356" s="70">
        <v>0</v>
      </c>
      <c r="AY356" s="70">
        <v>0</v>
      </c>
      <c r="AZ356" s="70">
        <v>0</v>
      </c>
    </row>
    <row r="357" spans="1:52" s="278" customFormat="1" ht="25.5" x14ac:dyDescent="0.2">
      <c r="A357" s="72"/>
      <c r="B357" s="237" t="s">
        <v>186</v>
      </c>
      <c r="C357" s="74" t="s">
        <v>14</v>
      </c>
      <c r="D357" s="75" t="s">
        <v>53</v>
      </c>
      <c r="E357" s="76"/>
      <c r="F357" s="76"/>
      <c r="G357" s="77"/>
      <c r="H357" s="76"/>
      <c r="I357" s="76"/>
      <c r="J357" s="76"/>
      <c r="K357" s="78"/>
      <c r="L357" s="79"/>
      <c r="M357" s="70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</row>
    <row r="358" spans="1:52" s="236" customFormat="1" x14ac:dyDescent="0.2">
      <c r="A358" s="72" t="s">
        <v>4</v>
      </c>
      <c r="B358" s="63" t="s">
        <v>311</v>
      </c>
      <c r="C358" s="64" t="s">
        <v>14</v>
      </c>
      <c r="D358" s="60" t="s">
        <v>53</v>
      </c>
      <c r="E358" s="65">
        <v>1</v>
      </c>
      <c r="F358" s="64" t="s">
        <v>160</v>
      </c>
      <c r="G358" s="226">
        <v>4250</v>
      </c>
      <c r="H358" s="64">
        <v>15</v>
      </c>
      <c r="I358" s="66">
        <v>2021</v>
      </c>
      <c r="J358" s="67"/>
      <c r="K358" s="68">
        <v>283.33333333333331</v>
      </c>
      <c r="L358" s="69">
        <v>3966.6666666666665</v>
      </c>
      <c r="M358" s="70">
        <v>0</v>
      </c>
      <c r="N358" s="70">
        <v>4250</v>
      </c>
      <c r="O358" s="70">
        <v>0</v>
      </c>
      <c r="P358" s="70">
        <v>0</v>
      </c>
      <c r="Q358" s="70">
        <v>0</v>
      </c>
      <c r="R358" s="70">
        <v>0</v>
      </c>
      <c r="S358" s="70">
        <v>0</v>
      </c>
      <c r="T358" s="70">
        <v>0</v>
      </c>
      <c r="U358" s="70">
        <v>0</v>
      </c>
      <c r="V358" s="70">
        <v>0</v>
      </c>
      <c r="W358" s="70">
        <v>0</v>
      </c>
      <c r="X358" s="70">
        <v>0</v>
      </c>
      <c r="Y358" s="70">
        <v>0</v>
      </c>
      <c r="Z358" s="70">
        <v>0</v>
      </c>
      <c r="AA358" s="70">
        <v>0</v>
      </c>
      <c r="AB358" s="70">
        <v>0</v>
      </c>
      <c r="AC358" s="70">
        <v>4250.0000000000009</v>
      </c>
      <c r="AD358" s="70">
        <v>0</v>
      </c>
      <c r="AE358" s="70">
        <v>0</v>
      </c>
      <c r="AF358" s="70">
        <v>0</v>
      </c>
      <c r="AG358" s="70">
        <v>0</v>
      </c>
      <c r="AH358" s="70">
        <v>0</v>
      </c>
      <c r="AI358" s="70">
        <v>0</v>
      </c>
      <c r="AJ358" s="70">
        <v>0</v>
      </c>
      <c r="AK358" s="70">
        <v>0</v>
      </c>
      <c r="AL358" s="70">
        <v>0</v>
      </c>
      <c r="AM358" s="70">
        <v>0</v>
      </c>
      <c r="AN358" s="70">
        <v>0</v>
      </c>
      <c r="AO358" s="70">
        <v>0</v>
      </c>
      <c r="AP358" s="70">
        <v>0</v>
      </c>
      <c r="AQ358" s="70">
        <v>0</v>
      </c>
      <c r="AR358" s="70">
        <v>4250.0000000000027</v>
      </c>
      <c r="AS358" s="70">
        <v>0</v>
      </c>
      <c r="AT358" s="70">
        <v>0</v>
      </c>
      <c r="AU358" s="70">
        <v>0</v>
      </c>
      <c r="AV358" s="70">
        <v>0</v>
      </c>
      <c r="AW358" s="70">
        <v>0</v>
      </c>
      <c r="AX358" s="70">
        <v>0</v>
      </c>
      <c r="AY358" s="70">
        <v>0</v>
      </c>
      <c r="AZ358" s="70">
        <v>0</v>
      </c>
    </row>
    <row r="359" spans="1:52" s="236" customFormat="1" x14ac:dyDescent="0.2">
      <c r="A359" s="72"/>
      <c r="B359" s="237" t="s">
        <v>90</v>
      </c>
      <c r="C359" s="74" t="s">
        <v>14</v>
      </c>
      <c r="D359" s="75" t="s">
        <v>53</v>
      </c>
      <c r="E359" s="76"/>
      <c r="F359" s="76"/>
      <c r="G359" s="77"/>
      <c r="H359" s="76"/>
      <c r="I359" s="76"/>
      <c r="J359" s="76"/>
      <c r="K359" s="78"/>
      <c r="L359" s="79"/>
      <c r="M359" s="70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</row>
    <row r="360" spans="1:52" s="240" customFormat="1" x14ac:dyDescent="0.2">
      <c r="A360" s="72" t="s">
        <v>4</v>
      </c>
      <c r="B360" s="63" t="s">
        <v>312</v>
      </c>
      <c r="C360" s="64" t="s">
        <v>14</v>
      </c>
      <c r="D360" s="60" t="s">
        <v>53</v>
      </c>
      <c r="E360" s="65">
        <v>4</v>
      </c>
      <c r="F360" s="64" t="s">
        <v>160</v>
      </c>
      <c r="G360" s="226">
        <v>467.5</v>
      </c>
      <c r="H360" s="64">
        <v>20</v>
      </c>
      <c r="I360" s="66">
        <v>2013</v>
      </c>
      <c r="J360" s="67"/>
      <c r="K360" s="68">
        <v>93.5</v>
      </c>
      <c r="L360" s="69">
        <v>654.5</v>
      </c>
      <c r="M360" s="70">
        <v>0</v>
      </c>
      <c r="N360" s="70">
        <v>0</v>
      </c>
      <c r="O360" s="70">
        <v>0</v>
      </c>
      <c r="P360" s="70">
        <v>0</v>
      </c>
      <c r="Q360" s="70">
        <v>0</v>
      </c>
      <c r="R360" s="70">
        <v>0</v>
      </c>
      <c r="S360" s="70">
        <v>0</v>
      </c>
      <c r="T360" s="70">
        <v>0</v>
      </c>
      <c r="U360" s="70">
        <v>0</v>
      </c>
      <c r="V360" s="70">
        <v>0</v>
      </c>
      <c r="W360" s="70">
        <v>0</v>
      </c>
      <c r="X360" s="70">
        <v>0</v>
      </c>
      <c r="Y360" s="70">
        <v>0</v>
      </c>
      <c r="Z360" s="70">
        <v>1870.0000000000002</v>
      </c>
      <c r="AA360" s="70">
        <v>0</v>
      </c>
      <c r="AB360" s="70">
        <v>0</v>
      </c>
      <c r="AC360" s="70">
        <v>0</v>
      </c>
      <c r="AD360" s="70">
        <v>0</v>
      </c>
      <c r="AE360" s="70">
        <v>0</v>
      </c>
      <c r="AF360" s="70">
        <v>0</v>
      </c>
      <c r="AG360" s="70">
        <v>0</v>
      </c>
      <c r="AH360" s="70">
        <v>0</v>
      </c>
      <c r="AI360" s="70">
        <v>0</v>
      </c>
      <c r="AJ360" s="70">
        <v>0</v>
      </c>
      <c r="AK360" s="70">
        <v>0</v>
      </c>
      <c r="AL360" s="70">
        <v>0</v>
      </c>
      <c r="AM360" s="70">
        <v>0</v>
      </c>
      <c r="AN360" s="70">
        <v>0</v>
      </c>
      <c r="AO360" s="70">
        <v>0</v>
      </c>
      <c r="AP360" s="70">
        <v>0</v>
      </c>
      <c r="AQ360" s="70">
        <v>0</v>
      </c>
      <c r="AR360" s="70">
        <v>0</v>
      </c>
      <c r="AS360" s="70">
        <v>0</v>
      </c>
      <c r="AT360" s="70">
        <v>1870.0000000000007</v>
      </c>
      <c r="AU360" s="70">
        <v>0</v>
      </c>
      <c r="AV360" s="70">
        <v>0</v>
      </c>
      <c r="AW360" s="70">
        <v>0</v>
      </c>
      <c r="AX360" s="70">
        <v>0</v>
      </c>
      <c r="AY360" s="70">
        <v>0</v>
      </c>
      <c r="AZ360" s="70">
        <v>0</v>
      </c>
    </row>
    <row r="361" spans="1:52" s="240" customFormat="1" x14ac:dyDescent="0.2">
      <c r="A361" s="72"/>
      <c r="B361" s="237" t="s">
        <v>94</v>
      </c>
      <c r="C361" s="74" t="s">
        <v>14</v>
      </c>
      <c r="D361" s="75" t="s">
        <v>53</v>
      </c>
      <c r="E361" s="76"/>
      <c r="F361" s="76"/>
      <c r="G361" s="77"/>
      <c r="H361" s="76"/>
      <c r="I361" s="76"/>
      <c r="J361" s="76"/>
      <c r="K361" s="78"/>
      <c r="L361" s="79"/>
      <c r="M361" s="70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</row>
    <row r="362" spans="1:52" s="232" customFormat="1" x14ac:dyDescent="0.2">
      <c r="A362" s="221" t="s">
        <v>4</v>
      </c>
      <c r="B362" s="222" t="s">
        <v>313</v>
      </c>
      <c r="C362" s="223" t="s">
        <v>14</v>
      </c>
      <c r="D362" s="224" t="s">
        <v>53</v>
      </c>
      <c r="E362" s="225">
        <v>6</v>
      </c>
      <c r="F362" s="223" t="s">
        <v>160</v>
      </c>
      <c r="G362" s="226">
        <v>2125</v>
      </c>
      <c r="H362" s="223">
        <v>15</v>
      </c>
      <c r="I362" s="227">
        <v>2006</v>
      </c>
      <c r="J362" s="228"/>
      <c r="K362" s="229">
        <v>850</v>
      </c>
      <c r="L362" s="230">
        <v>11900</v>
      </c>
      <c r="M362" s="231">
        <v>0</v>
      </c>
      <c r="N362" s="231">
        <v>12750</v>
      </c>
      <c r="O362" s="231">
        <v>0</v>
      </c>
      <c r="P362" s="231">
        <v>0</v>
      </c>
      <c r="Q362" s="231">
        <v>0</v>
      </c>
      <c r="R362" s="231">
        <v>0</v>
      </c>
      <c r="S362" s="231">
        <v>0</v>
      </c>
      <c r="T362" s="231">
        <v>0</v>
      </c>
      <c r="U362" s="231">
        <v>0</v>
      </c>
      <c r="V362" s="231">
        <v>0</v>
      </c>
      <c r="W362" s="231">
        <v>0</v>
      </c>
      <c r="X362" s="231">
        <v>0</v>
      </c>
      <c r="Y362" s="231">
        <v>0</v>
      </c>
      <c r="Z362" s="231">
        <v>0</v>
      </c>
      <c r="AA362" s="231">
        <v>0</v>
      </c>
      <c r="AB362" s="231">
        <v>0</v>
      </c>
      <c r="AC362" s="231">
        <v>12750.000000000004</v>
      </c>
      <c r="AD362" s="231">
        <v>0</v>
      </c>
      <c r="AE362" s="231">
        <v>0</v>
      </c>
      <c r="AF362" s="231">
        <v>0</v>
      </c>
      <c r="AG362" s="231">
        <v>0</v>
      </c>
      <c r="AH362" s="231">
        <v>0</v>
      </c>
      <c r="AI362" s="231">
        <v>0</v>
      </c>
      <c r="AJ362" s="231">
        <v>0</v>
      </c>
      <c r="AK362" s="231">
        <v>0</v>
      </c>
      <c r="AL362" s="231">
        <v>0</v>
      </c>
      <c r="AM362" s="231">
        <v>0</v>
      </c>
      <c r="AN362" s="231">
        <v>0</v>
      </c>
      <c r="AO362" s="231">
        <v>0</v>
      </c>
      <c r="AP362" s="231">
        <v>0</v>
      </c>
      <c r="AQ362" s="231">
        <v>0</v>
      </c>
      <c r="AR362" s="231">
        <v>12750.000000000005</v>
      </c>
      <c r="AS362" s="231">
        <v>0</v>
      </c>
      <c r="AT362" s="231">
        <v>0</v>
      </c>
      <c r="AU362" s="231">
        <v>0</v>
      </c>
      <c r="AV362" s="231">
        <v>0</v>
      </c>
      <c r="AW362" s="231">
        <v>0</v>
      </c>
      <c r="AX362" s="231">
        <v>0</v>
      </c>
      <c r="AY362" s="231">
        <v>0</v>
      </c>
      <c r="AZ362" s="231">
        <v>0</v>
      </c>
    </row>
    <row r="363" spans="1:52" s="286" customFormat="1" x14ac:dyDescent="0.2">
      <c r="A363" s="72" t="s">
        <v>4</v>
      </c>
      <c r="B363" s="63" t="s">
        <v>309</v>
      </c>
      <c r="C363" s="64" t="s">
        <v>14</v>
      </c>
      <c r="D363" s="60" t="s">
        <v>53</v>
      </c>
      <c r="E363" s="65">
        <v>33</v>
      </c>
      <c r="F363" s="64" t="s">
        <v>160</v>
      </c>
      <c r="G363" s="226">
        <v>63.75</v>
      </c>
      <c r="H363" s="64">
        <v>20</v>
      </c>
      <c r="I363" s="66">
        <v>2021</v>
      </c>
      <c r="J363" s="67"/>
      <c r="K363" s="68">
        <v>105.1875</v>
      </c>
      <c r="L363" s="69">
        <v>1998.5625</v>
      </c>
      <c r="M363" s="70">
        <v>0</v>
      </c>
      <c r="N363" s="70">
        <v>2103.75</v>
      </c>
      <c r="O363" s="70">
        <v>0</v>
      </c>
      <c r="P363" s="70">
        <v>0</v>
      </c>
      <c r="Q363" s="70">
        <v>0</v>
      </c>
      <c r="R363" s="70">
        <v>0</v>
      </c>
      <c r="S363" s="70">
        <v>0</v>
      </c>
      <c r="T363" s="70">
        <v>0</v>
      </c>
      <c r="U363" s="70">
        <v>0</v>
      </c>
      <c r="V363" s="70">
        <v>0</v>
      </c>
      <c r="W363" s="70">
        <v>0</v>
      </c>
      <c r="X363" s="70">
        <v>0</v>
      </c>
      <c r="Y363" s="70">
        <v>0</v>
      </c>
      <c r="Z363" s="70">
        <v>0</v>
      </c>
      <c r="AA363" s="70">
        <v>0</v>
      </c>
      <c r="AB363" s="70">
        <v>0</v>
      </c>
      <c r="AC363" s="70">
        <v>0</v>
      </c>
      <c r="AD363" s="70">
        <v>0</v>
      </c>
      <c r="AE363" s="70">
        <v>0</v>
      </c>
      <c r="AF363" s="70">
        <v>0</v>
      </c>
      <c r="AG363" s="70">
        <v>0</v>
      </c>
      <c r="AH363" s="70">
        <v>2103.7500000000005</v>
      </c>
      <c r="AI363" s="70">
        <v>0</v>
      </c>
      <c r="AJ363" s="70">
        <v>0</v>
      </c>
      <c r="AK363" s="70">
        <v>0</v>
      </c>
      <c r="AL363" s="70">
        <v>0</v>
      </c>
      <c r="AM363" s="70">
        <v>0</v>
      </c>
      <c r="AN363" s="70">
        <v>0</v>
      </c>
      <c r="AO363" s="70">
        <v>0</v>
      </c>
      <c r="AP363" s="70">
        <v>0</v>
      </c>
      <c r="AQ363" s="70">
        <v>0</v>
      </c>
      <c r="AR363" s="70">
        <v>0</v>
      </c>
      <c r="AS363" s="70">
        <v>0</v>
      </c>
      <c r="AT363" s="70">
        <v>0</v>
      </c>
      <c r="AU363" s="70">
        <v>0</v>
      </c>
      <c r="AV363" s="70">
        <v>0</v>
      </c>
      <c r="AW363" s="70">
        <v>0</v>
      </c>
      <c r="AX363" s="70">
        <v>0</v>
      </c>
      <c r="AY363" s="70">
        <v>0</v>
      </c>
      <c r="AZ363" s="70">
        <v>0</v>
      </c>
    </row>
    <row r="364" spans="1:52" s="236" customFormat="1" x14ac:dyDescent="0.2">
      <c r="A364" s="72"/>
      <c r="B364" s="73"/>
      <c r="C364" s="74" t="s">
        <v>23</v>
      </c>
      <c r="D364" s="75" t="s">
        <v>23</v>
      </c>
      <c r="E364" s="76"/>
      <c r="F364" s="76"/>
      <c r="G364" s="77"/>
      <c r="H364" s="76"/>
      <c r="I364" s="76"/>
      <c r="J364" s="76"/>
      <c r="K364" s="78"/>
      <c r="L364" s="79"/>
      <c r="M364" s="70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</row>
    <row r="365" spans="1:52" s="236" customFormat="1" x14ac:dyDescent="0.2">
      <c r="A365" s="72"/>
      <c r="B365" s="281" t="s">
        <v>86</v>
      </c>
      <c r="C365" s="74" t="s">
        <v>23</v>
      </c>
      <c r="D365" s="75" t="s">
        <v>23</v>
      </c>
      <c r="E365" s="76"/>
      <c r="F365" s="76"/>
      <c r="G365" s="77"/>
      <c r="H365" s="76"/>
      <c r="I365" s="76"/>
      <c r="J365" s="76"/>
      <c r="K365" s="78"/>
      <c r="L365" s="79"/>
      <c r="M365" s="70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</row>
    <row r="366" spans="1:52" s="286" customFormat="1" x14ac:dyDescent="0.2">
      <c r="A366" s="72" t="s">
        <v>4</v>
      </c>
      <c r="B366" s="63" t="s">
        <v>314</v>
      </c>
      <c r="C366" s="64" t="s">
        <v>14</v>
      </c>
      <c r="D366" s="60" t="s">
        <v>53</v>
      </c>
      <c r="E366" s="65">
        <v>1</v>
      </c>
      <c r="F366" s="64" t="s">
        <v>160</v>
      </c>
      <c r="G366" s="226">
        <v>29750</v>
      </c>
      <c r="H366" s="64">
        <v>20</v>
      </c>
      <c r="I366" s="66">
        <v>2013</v>
      </c>
      <c r="J366" s="67"/>
      <c r="K366" s="68">
        <v>1487.5</v>
      </c>
      <c r="L366" s="69">
        <v>10412.5</v>
      </c>
      <c r="M366" s="70">
        <v>0</v>
      </c>
      <c r="N366" s="70">
        <v>0</v>
      </c>
      <c r="O366" s="70">
        <v>0</v>
      </c>
      <c r="P366" s="70">
        <v>0</v>
      </c>
      <c r="Q366" s="70">
        <v>0</v>
      </c>
      <c r="R366" s="70">
        <v>0</v>
      </c>
      <c r="S366" s="70">
        <v>0</v>
      </c>
      <c r="T366" s="70">
        <v>0</v>
      </c>
      <c r="U366" s="70">
        <v>0</v>
      </c>
      <c r="V366" s="70">
        <v>0</v>
      </c>
      <c r="W366" s="70">
        <v>0</v>
      </c>
      <c r="X366" s="70">
        <v>0</v>
      </c>
      <c r="Y366" s="70">
        <v>0</v>
      </c>
      <c r="Z366" s="70">
        <v>29750.000000000007</v>
      </c>
      <c r="AA366" s="70">
        <v>0</v>
      </c>
      <c r="AB366" s="70">
        <v>0</v>
      </c>
      <c r="AC366" s="70">
        <v>0</v>
      </c>
      <c r="AD366" s="70">
        <v>0</v>
      </c>
      <c r="AE366" s="70">
        <v>0</v>
      </c>
      <c r="AF366" s="70">
        <v>0</v>
      </c>
      <c r="AG366" s="70">
        <v>0</v>
      </c>
      <c r="AH366" s="70">
        <v>0</v>
      </c>
      <c r="AI366" s="70">
        <v>0</v>
      </c>
      <c r="AJ366" s="70">
        <v>0</v>
      </c>
      <c r="AK366" s="70">
        <v>0</v>
      </c>
      <c r="AL366" s="70">
        <v>0</v>
      </c>
      <c r="AM366" s="70">
        <v>0</v>
      </c>
      <c r="AN366" s="70">
        <v>0</v>
      </c>
      <c r="AO366" s="70">
        <v>0</v>
      </c>
      <c r="AP366" s="70">
        <v>0</v>
      </c>
      <c r="AQ366" s="70">
        <v>0</v>
      </c>
      <c r="AR366" s="70">
        <v>0</v>
      </c>
      <c r="AS366" s="70">
        <v>0</v>
      </c>
      <c r="AT366" s="70">
        <v>29750.000000000007</v>
      </c>
      <c r="AU366" s="70">
        <v>0</v>
      </c>
      <c r="AV366" s="70">
        <v>0</v>
      </c>
      <c r="AW366" s="70">
        <v>0</v>
      </c>
      <c r="AX366" s="70">
        <v>0</v>
      </c>
      <c r="AY366" s="70">
        <v>0</v>
      </c>
      <c r="AZ366" s="70">
        <v>0</v>
      </c>
    </row>
    <row r="367" spans="1:52" s="236" customFormat="1" ht="25.5" x14ac:dyDescent="0.2">
      <c r="A367" s="72"/>
      <c r="B367" s="237" t="s">
        <v>177</v>
      </c>
      <c r="C367" s="74" t="s">
        <v>14</v>
      </c>
      <c r="D367" s="75" t="s">
        <v>53</v>
      </c>
      <c r="E367" s="76"/>
      <c r="F367" s="76"/>
      <c r="G367" s="77"/>
      <c r="H367" s="76"/>
      <c r="I367" s="76"/>
      <c r="J367" s="76"/>
      <c r="K367" s="78"/>
      <c r="L367" s="79"/>
      <c r="M367" s="70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</row>
    <row r="368" spans="1:52" s="240" customFormat="1" x14ac:dyDescent="0.2">
      <c r="A368" s="72" t="s">
        <v>4</v>
      </c>
      <c r="B368" s="63" t="s">
        <v>312</v>
      </c>
      <c r="C368" s="64" t="s">
        <v>14</v>
      </c>
      <c r="D368" s="60" t="s">
        <v>53</v>
      </c>
      <c r="E368" s="65">
        <v>14</v>
      </c>
      <c r="F368" s="64" t="s">
        <v>160</v>
      </c>
      <c r="G368" s="226">
        <v>467.5</v>
      </c>
      <c r="H368" s="64">
        <v>20</v>
      </c>
      <c r="I368" s="66">
        <v>2012</v>
      </c>
      <c r="J368" s="67"/>
      <c r="K368" s="68">
        <v>327.25</v>
      </c>
      <c r="L368" s="69">
        <v>2618</v>
      </c>
      <c r="M368" s="70">
        <v>0</v>
      </c>
      <c r="N368" s="70">
        <v>0</v>
      </c>
      <c r="O368" s="70">
        <v>0</v>
      </c>
      <c r="P368" s="70">
        <v>0</v>
      </c>
      <c r="Q368" s="70">
        <v>0</v>
      </c>
      <c r="R368" s="70">
        <v>0</v>
      </c>
      <c r="S368" s="70">
        <v>0</v>
      </c>
      <c r="T368" s="70">
        <v>0</v>
      </c>
      <c r="U368" s="70">
        <v>0</v>
      </c>
      <c r="V368" s="70">
        <v>0</v>
      </c>
      <c r="W368" s="70">
        <v>0</v>
      </c>
      <c r="X368" s="70">
        <v>0</v>
      </c>
      <c r="Y368" s="70">
        <v>6545</v>
      </c>
      <c r="Z368" s="70">
        <v>0</v>
      </c>
      <c r="AA368" s="70">
        <v>0</v>
      </c>
      <c r="AB368" s="70">
        <v>0</v>
      </c>
      <c r="AC368" s="70">
        <v>0</v>
      </c>
      <c r="AD368" s="70">
        <v>0</v>
      </c>
      <c r="AE368" s="70">
        <v>0</v>
      </c>
      <c r="AF368" s="70">
        <v>0</v>
      </c>
      <c r="AG368" s="70">
        <v>0</v>
      </c>
      <c r="AH368" s="70">
        <v>0</v>
      </c>
      <c r="AI368" s="70">
        <v>0</v>
      </c>
      <c r="AJ368" s="70">
        <v>0</v>
      </c>
      <c r="AK368" s="70">
        <v>0</v>
      </c>
      <c r="AL368" s="70">
        <v>0</v>
      </c>
      <c r="AM368" s="70">
        <v>0</v>
      </c>
      <c r="AN368" s="70">
        <v>0</v>
      </c>
      <c r="AO368" s="70">
        <v>0</v>
      </c>
      <c r="AP368" s="70">
        <v>0</v>
      </c>
      <c r="AQ368" s="70">
        <v>0</v>
      </c>
      <c r="AR368" s="70">
        <v>0</v>
      </c>
      <c r="AS368" s="70">
        <v>6545.0000000000018</v>
      </c>
      <c r="AT368" s="70">
        <v>0</v>
      </c>
      <c r="AU368" s="70">
        <v>0</v>
      </c>
      <c r="AV368" s="70">
        <v>0</v>
      </c>
      <c r="AW368" s="70">
        <v>0</v>
      </c>
      <c r="AX368" s="70">
        <v>0</v>
      </c>
      <c r="AY368" s="70">
        <v>0</v>
      </c>
      <c r="AZ368" s="70">
        <v>0</v>
      </c>
    </row>
    <row r="369" spans="1:53" s="240" customFormat="1" x14ac:dyDescent="0.2">
      <c r="A369" s="72"/>
      <c r="B369" s="237" t="s">
        <v>108</v>
      </c>
      <c r="C369" s="74" t="s">
        <v>14</v>
      </c>
      <c r="D369" s="75" t="s">
        <v>53</v>
      </c>
      <c r="E369" s="76"/>
      <c r="F369" s="76"/>
      <c r="G369" s="77"/>
      <c r="H369" s="76"/>
      <c r="I369" s="76"/>
      <c r="J369" s="76"/>
      <c r="K369" s="78"/>
      <c r="L369" s="79"/>
      <c r="M369" s="70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</row>
    <row r="370" spans="1:53" s="286" customFormat="1" x14ac:dyDescent="0.2">
      <c r="A370" s="72" t="s">
        <v>4</v>
      </c>
      <c r="B370" s="63" t="s">
        <v>309</v>
      </c>
      <c r="C370" s="64" t="s">
        <v>14</v>
      </c>
      <c r="D370" s="60" t="s">
        <v>53</v>
      </c>
      <c r="E370" s="65">
        <v>5</v>
      </c>
      <c r="F370" s="64" t="s">
        <v>160</v>
      </c>
      <c r="G370" s="226">
        <v>63.75</v>
      </c>
      <c r="H370" s="64">
        <v>20</v>
      </c>
      <c r="I370" s="66">
        <v>2021</v>
      </c>
      <c r="J370" s="67"/>
      <c r="K370" s="68">
        <v>15.9375</v>
      </c>
      <c r="L370" s="69">
        <v>302.8125</v>
      </c>
      <c r="M370" s="70">
        <v>0</v>
      </c>
      <c r="N370" s="70">
        <v>318.75</v>
      </c>
      <c r="O370" s="70">
        <v>0</v>
      </c>
      <c r="P370" s="70">
        <v>0</v>
      </c>
      <c r="Q370" s="70">
        <v>0</v>
      </c>
      <c r="R370" s="70">
        <v>0</v>
      </c>
      <c r="S370" s="70">
        <v>0</v>
      </c>
      <c r="T370" s="70">
        <v>0</v>
      </c>
      <c r="U370" s="70">
        <v>0</v>
      </c>
      <c r="V370" s="70">
        <v>0</v>
      </c>
      <c r="W370" s="70">
        <v>0</v>
      </c>
      <c r="X370" s="70">
        <v>0</v>
      </c>
      <c r="Y370" s="70">
        <v>0</v>
      </c>
      <c r="Z370" s="70">
        <v>0</v>
      </c>
      <c r="AA370" s="70">
        <v>0</v>
      </c>
      <c r="AB370" s="70">
        <v>0</v>
      </c>
      <c r="AC370" s="70">
        <v>0</v>
      </c>
      <c r="AD370" s="70">
        <v>0</v>
      </c>
      <c r="AE370" s="70">
        <v>0</v>
      </c>
      <c r="AF370" s="70">
        <v>0</v>
      </c>
      <c r="AG370" s="70">
        <v>0</v>
      </c>
      <c r="AH370" s="70">
        <v>318.75000000000011</v>
      </c>
      <c r="AI370" s="70">
        <v>0</v>
      </c>
      <c r="AJ370" s="70">
        <v>0</v>
      </c>
      <c r="AK370" s="70">
        <v>0</v>
      </c>
      <c r="AL370" s="70">
        <v>0</v>
      </c>
      <c r="AM370" s="70">
        <v>0</v>
      </c>
      <c r="AN370" s="70">
        <v>0</v>
      </c>
      <c r="AO370" s="70">
        <v>0</v>
      </c>
      <c r="AP370" s="70">
        <v>0</v>
      </c>
      <c r="AQ370" s="70">
        <v>0</v>
      </c>
      <c r="AR370" s="70">
        <v>0</v>
      </c>
      <c r="AS370" s="70">
        <v>0</v>
      </c>
      <c r="AT370" s="70">
        <v>0</v>
      </c>
      <c r="AU370" s="70">
        <v>0</v>
      </c>
      <c r="AV370" s="70">
        <v>0</v>
      </c>
      <c r="AW370" s="70">
        <v>0</v>
      </c>
      <c r="AX370" s="70">
        <v>0</v>
      </c>
      <c r="AY370" s="70">
        <v>0</v>
      </c>
      <c r="AZ370" s="70">
        <v>0</v>
      </c>
    </row>
    <row r="371" spans="1:53" s="236" customFormat="1" x14ac:dyDescent="0.2">
      <c r="A371" s="72"/>
      <c r="B371" s="73"/>
      <c r="C371" s="74" t="s">
        <v>23</v>
      </c>
      <c r="D371" s="75" t="s">
        <v>23</v>
      </c>
      <c r="E371" s="76"/>
      <c r="F371" s="76"/>
      <c r="G371" s="77"/>
      <c r="H371" s="76"/>
      <c r="I371" s="76"/>
      <c r="J371" s="76"/>
      <c r="K371" s="78"/>
      <c r="L371" s="79"/>
      <c r="M371" s="70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</row>
    <row r="372" spans="1:53" s="236" customFormat="1" x14ac:dyDescent="0.2">
      <c r="A372" s="72"/>
      <c r="B372" s="281" t="s">
        <v>84</v>
      </c>
      <c r="C372" s="74" t="s">
        <v>23</v>
      </c>
      <c r="D372" s="75" t="s">
        <v>23</v>
      </c>
      <c r="E372" s="76"/>
      <c r="F372" s="76"/>
      <c r="G372" s="77"/>
      <c r="H372" s="76"/>
      <c r="I372" s="76"/>
      <c r="J372" s="76"/>
      <c r="K372" s="78"/>
      <c r="L372" s="79"/>
      <c r="M372" s="70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</row>
    <row r="373" spans="1:53" s="287" customFormat="1" x14ac:dyDescent="0.2">
      <c r="A373" s="72" t="s">
        <v>4</v>
      </c>
      <c r="B373" s="63" t="s">
        <v>315</v>
      </c>
      <c r="C373" s="64" t="s">
        <v>14</v>
      </c>
      <c r="D373" s="60" t="s">
        <v>53</v>
      </c>
      <c r="E373" s="65">
        <v>2</v>
      </c>
      <c r="F373" s="64" t="s">
        <v>160</v>
      </c>
      <c r="G373" s="226">
        <v>16150</v>
      </c>
      <c r="H373" s="64">
        <v>20</v>
      </c>
      <c r="I373" s="66">
        <v>2013</v>
      </c>
      <c r="J373" s="67"/>
      <c r="K373" s="68">
        <v>1615</v>
      </c>
      <c r="L373" s="69">
        <v>11305</v>
      </c>
      <c r="M373" s="70">
        <v>0</v>
      </c>
      <c r="N373" s="70">
        <v>0</v>
      </c>
      <c r="O373" s="70">
        <v>0</v>
      </c>
      <c r="P373" s="70">
        <v>0</v>
      </c>
      <c r="Q373" s="70">
        <v>0</v>
      </c>
      <c r="R373" s="70">
        <v>0</v>
      </c>
      <c r="S373" s="70">
        <v>0</v>
      </c>
      <c r="T373" s="70">
        <v>0</v>
      </c>
      <c r="U373" s="70">
        <v>0</v>
      </c>
      <c r="V373" s="70">
        <v>0</v>
      </c>
      <c r="W373" s="70">
        <v>0</v>
      </c>
      <c r="X373" s="70">
        <v>0</v>
      </c>
      <c r="Y373" s="70">
        <v>0</v>
      </c>
      <c r="Z373" s="70">
        <v>32300.000000000004</v>
      </c>
      <c r="AA373" s="70">
        <v>0</v>
      </c>
      <c r="AB373" s="70">
        <v>0</v>
      </c>
      <c r="AC373" s="70">
        <v>0</v>
      </c>
      <c r="AD373" s="70">
        <v>0</v>
      </c>
      <c r="AE373" s="70">
        <v>0</v>
      </c>
      <c r="AF373" s="70">
        <v>0</v>
      </c>
      <c r="AG373" s="70">
        <v>0</v>
      </c>
      <c r="AH373" s="70">
        <v>0</v>
      </c>
      <c r="AI373" s="70">
        <v>0</v>
      </c>
      <c r="AJ373" s="70">
        <v>0</v>
      </c>
      <c r="AK373" s="70">
        <v>0</v>
      </c>
      <c r="AL373" s="70">
        <v>0</v>
      </c>
      <c r="AM373" s="70">
        <v>0</v>
      </c>
      <c r="AN373" s="70">
        <v>0</v>
      </c>
      <c r="AO373" s="70">
        <v>0</v>
      </c>
      <c r="AP373" s="70">
        <v>0</v>
      </c>
      <c r="AQ373" s="70">
        <v>0</v>
      </c>
      <c r="AR373" s="70">
        <v>0</v>
      </c>
      <c r="AS373" s="70">
        <v>0</v>
      </c>
      <c r="AT373" s="70">
        <v>32300.000000000011</v>
      </c>
      <c r="AU373" s="70">
        <v>0</v>
      </c>
      <c r="AV373" s="70">
        <v>0</v>
      </c>
      <c r="AW373" s="70">
        <v>0</v>
      </c>
      <c r="AX373" s="70">
        <v>0</v>
      </c>
      <c r="AY373" s="70">
        <v>0</v>
      </c>
      <c r="AZ373" s="70">
        <v>0</v>
      </c>
    </row>
    <row r="374" spans="1:53" s="287" customFormat="1" x14ac:dyDescent="0.2">
      <c r="A374" s="72"/>
      <c r="B374" s="237" t="s">
        <v>187</v>
      </c>
      <c r="C374" s="74" t="s">
        <v>14</v>
      </c>
      <c r="D374" s="75" t="s">
        <v>53</v>
      </c>
      <c r="E374" s="76"/>
      <c r="F374" s="76"/>
      <c r="G374" s="77"/>
      <c r="H374" s="76"/>
      <c r="I374" s="76"/>
      <c r="J374" s="76"/>
      <c r="K374" s="78"/>
      <c r="L374" s="79"/>
      <c r="M374" s="70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</row>
    <row r="375" spans="1:53" s="287" customFormat="1" x14ac:dyDescent="0.2">
      <c r="A375" s="72"/>
      <c r="B375" s="237" t="s">
        <v>188</v>
      </c>
      <c r="C375" s="74" t="s">
        <v>14</v>
      </c>
      <c r="D375" s="75" t="s">
        <v>53</v>
      </c>
      <c r="E375" s="76"/>
      <c r="F375" s="76"/>
      <c r="G375" s="77"/>
      <c r="H375" s="76"/>
      <c r="I375" s="76"/>
      <c r="J375" s="76"/>
      <c r="K375" s="78"/>
      <c r="L375" s="79"/>
      <c r="M375" s="70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</row>
    <row r="376" spans="1:53" s="287" customFormat="1" x14ac:dyDescent="0.2">
      <c r="A376" s="72" t="s">
        <v>4</v>
      </c>
      <c r="B376" s="63" t="s">
        <v>314</v>
      </c>
      <c r="C376" s="64" t="s">
        <v>14</v>
      </c>
      <c r="D376" s="60" t="s">
        <v>53</v>
      </c>
      <c r="E376" s="65">
        <v>1</v>
      </c>
      <c r="F376" s="64" t="s">
        <v>160</v>
      </c>
      <c r="G376" s="226">
        <v>29750</v>
      </c>
      <c r="H376" s="64">
        <v>20</v>
      </c>
      <c r="I376" s="66">
        <v>2013</v>
      </c>
      <c r="J376" s="67"/>
      <c r="K376" s="68">
        <v>1487.5</v>
      </c>
      <c r="L376" s="69">
        <v>10412.5</v>
      </c>
      <c r="M376" s="70">
        <v>0</v>
      </c>
      <c r="N376" s="70">
        <v>0</v>
      </c>
      <c r="O376" s="70">
        <v>0</v>
      </c>
      <c r="P376" s="70">
        <v>0</v>
      </c>
      <c r="Q376" s="70">
        <v>0</v>
      </c>
      <c r="R376" s="70">
        <v>0</v>
      </c>
      <c r="S376" s="70">
        <v>0</v>
      </c>
      <c r="T376" s="70">
        <v>0</v>
      </c>
      <c r="U376" s="70">
        <v>0</v>
      </c>
      <c r="V376" s="70">
        <v>0</v>
      </c>
      <c r="W376" s="70">
        <v>0</v>
      </c>
      <c r="X376" s="70">
        <v>0</v>
      </c>
      <c r="Y376" s="70">
        <v>0</v>
      </c>
      <c r="Z376" s="70">
        <v>29750.000000000007</v>
      </c>
      <c r="AA376" s="70">
        <v>0</v>
      </c>
      <c r="AB376" s="70">
        <v>0</v>
      </c>
      <c r="AC376" s="70">
        <v>0</v>
      </c>
      <c r="AD376" s="70">
        <v>0</v>
      </c>
      <c r="AE376" s="70">
        <v>0</v>
      </c>
      <c r="AF376" s="70">
        <v>0</v>
      </c>
      <c r="AG376" s="70">
        <v>0</v>
      </c>
      <c r="AH376" s="70">
        <v>0</v>
      </c>
      <c r="AI376" s="70">
        <v>0</v>
      </c>
      <c r="AJ376" s="70">
        <v>0</v>
      </c>
      <c r="AK376" s="70">
        <v>0</v>
      </c>
      <c r="AL376" s="70">
        <v>0</v>
      </c>
      <c r="AM376" s="70">
        <v>0</v>
      </c>
      <c r="AN376" s="70">
        <v>0</v>
      </c>
      <c r="AO376" s="70">
        <v>0</v>
      </c>
      <c r="AP376" s="70">
        <v>0</v>
      </c>
      <c r="AQ376" s="70">
        <v>0</v>
      </c>
      <c r="AR376" s="70">
        <v>0</v>
      </c>
      <c r="AS376" s="70">
        <v>0</v>
      </c>
      <c r="AT376" s="70">
        <v>29750.000000000007</v>
      </c>
      <c r="AU376" s="70">
        <v>0</v>
      </c>
      <c r="AV376" s="70">
        <v>0</v>
      </c>
      <c r="AW376" s="70">
        <v>0</v>
      </c>
      <c r="AX376" s="70">
        <v>0</v>
      </c>
      <c r="AY376" s="70">
        <v>0</v>
      </c>
      <c r="AZ376" s="70">
        <v>0</v>
      </c>
    </row>
    <row r="377" spans="1:53" s="287" customFormat="1" ht="12.75" customHeight="1" x14ac:dyDescent="0.2">
      <c r="A377" s="72"/>
      <c r="B377" s="237" t="s">
        <v>191</v>
      </c>
      <c r="C377" s="74" t="s">
        <v>14</v>
      </c>
      <c r="D377" s="75" t="s">
        <v>53</v>
      </c>
      <c r="E377" s="76"/>
      <c r="F377" s="76"/>
      <c r="G377" s="77"/>
      <c r="H377" s="76"/>
      <c r="I377" s="76"/>
      <c r="J377" s="76"/>
      <c r="K377" s="78"/>
      <c r="L377" s="79"/>
      <c r="M377" s="70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</row>
    <row r="378" spans="1:53" s="287" customFormat="1" x14ac:dyDescent="0.2">
      <c r="A378" s="72"/>
      <c r="B378" s="237" t="s">
        <v>189</v>
      </c>
      <c r="C378" s="74" t="s">
        <v>14</v>
      </c>
      <c r="D378" s="75" t="s">
        <v>53</v>
      </c>
      <c r="E378" s="76"/>
      <c r="F378" s="76"/>
      <c r="G378" s="77"/>
      <c r="H378" s="76"/>
      <c r="I378" s="76"/>
      <c r="J378" s="76"/>
      <c r="K378" s="78"/>
      <c r="L378" s="79"/>
      <c r="M378" s="70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</row>
    <row r="379" spans="1:53" s="240" customFormat="1" x14ac:dyDescent="0.2">
      <c r="A379" s="72" t="s">
        <v>4</v>
      </c>
      <c r="B379" s="63" t="s">
        <v>312</v>
      </c>
      <c r="C379" s="64" t="s">
        <v>14</v>
      </c>
      <c r="D379" s="60" t="s">
        <v>53</v>
      </c>
      <c r="E379" s="65">
        <v>18</v>
      </c>
      <c r="F379" s="64" t="s">
        <v>160</v>
      </c>
      <c r="G379" s="226">
        <v>467.5</v>
      </c>
      <c r="H379" s="64">
        <v>20</v>
      </c>
      <c r="I379" s="66">
        <v>2013</v>
      </c>
      <c r="J379" s="67"/>
      <c r="K379" s="68">
        <v>420.75</v>
      </c>
      <c r="L379" s="69">
        <v>2945.25</v>
      </c>
      <c r="M379" s="70">
        <v>0</v>
      </c>
      <c r="N379" s="70">
        <v>0</v>
      </c>
      <c r="O379" s="70">
        <v>0</v>
      </c>
      <c r="P379" s="70">
        <v>0</v>
      </c>
      <c r="Q379" s="70">
        <v>0</v>
      </c>
      <c r="R379" s="70">
        <v>0</v>
      </c>
      <c r="S379" s="70">
        <v>0</v>
      </c>
      <c r="T379" s="70">
        <v>0</v>
      </c>
      <c r="U379" s="70">
        <v>0</v>
      </c>
      <c r="V379" s="70">
        <v>0</v>
      </c>
      <c r="W379" s="70">
        <v>0</v>
      </c>
      <c r="X379" s="70">
        <v>0</v>
      </c>
      <c r="Y379" s="70">
        <v>0</v>
      </c>
      <c r="Z379" s="70">
        <v>8415.0000000000018</v>
      </c>
      <c r="AA379" s="70">
        <v>0</v>
      </c>
      <c r="AB379" s="70">
        <v>0</v>
      </c>
      <c r="AC379" s="70">
        <v>0</v>
      </c>
      <c r="AD379" s="70">
        <v>0</v>
      </c>
      <c r="AE379" s="70">
        <v>0</v>
      </c>
      <c r="AF379" s="70">
        <v>0</v>
      </c>
      <c r="AG379" s="70">
        <v>0</v>
      </c>
      <c r="AH379" s="70">
        <v>0</v>
      </c>
      <c r="AI379" s="70">
        <v>0</v>
      </c>
      <c r="AJ379" s="70">
        <v>0</v>
      </c>
      <c r="AK379" s="70">
        <v>0</v>
      </c>
      <c r="AL379" s="70">
        <v>0</v>
      </c>
      <c r="AM379" s="70">
        <v>0</v>
      </c>
      <c r="AN379" s="70">
        <v>0</v>
      </c>
      <c r="AO379" s="70">
        <v>0</v>
      </c>
      <c r="AP379" s="70">
        <v>0</v>
      </c>
      <c r="AQ379" s="70">
        <v>0</v>
      </c>
      <c r="AR379" s="70">
        <v>0</v>
      </c>
      <c r="AS379" s="70">
        <v>0</v>
      </c>
      <c r="AT379" s="70">
        <v>8415.0000000000018</v>
      </c>
      <c r="AU379" s="70">
        <v>0</v>
      </c>
      <c r="AV379" s="70">
        <v>0</v>
      </c>
      <c r="AW379" s="70">
        <v>0</v>
      </c>
      <c r="AX379" s="70">
        <v>0</v>
      </c>
      <c r="AY379" s="70">
        <v>0</v>
      </c>
      <c r="AZ379" s="70">
        <v>0</v>
      </c>
    </row>
    <row r="380" spans="1:53" s="240" customFormat="1" x14ac:dyDescent="0.2">
      <c r="A380" s="72"/>
      <c r="B380" s="237" t="s">
        <v>108</v>
      </c>
      <c r="C380" s="74" t="s">
        <v>14</v>
      </c>
      <c r="D380" s="75" t="s">
        <v>53</v>
      </c>
      <c r="E380" s="76"/>
      <c r="F380" s="76"/>
      <c r="G380" s="77"/>
      <c r="H380" s="76"/>
      <c r="I380" s="76"/>
      <c r="J380" s="76"/>
      <c r="K380" s="78"/>
      <c r="L380" s="79"/>
      <c r="M380" s="70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</row>
    <row r="381" spans="1:53" s="278" customFormat="1" x14ac:dyDescent="0.2">
      <c r="A381" s="72" t="s">
        <v>4</v>
      </c>
      <c r="B381" s="63" t="s">
        <v>308</v>
      </c>
      <c r="C381" s="64" t="s">
        <v>10</v>
      </c>
      <c r="D381" s="60" t="s">
        <v>53</v>
      </c>
      <c r="E381" s="65">
        <v>1</v>
      </c>
      <c r="F381" s="64" t="s">
        <v>88</v>
      </c>
      <c r="G381" s="235">
        <v>1460</v>
      </c>
      <c r="H381" s="64">
        <v>15</v>
      </c>
      <c r="I381" s="66">
        <v>2014</v>
      </c>
      <c r="J381" s="67"/>
      <c r="K381" s="68">
        <v>97.333333333333329</v>
      </c>
      <c r="L381" s="69">
        <v>584</v>
      </c>
      <c r="M381" s="70">
        <v>0</v>
      </c>
      <c r="N381" s="70">
        <v>0</v>
      </c>
      <c r="O381" s="70">
        <v>0</v>
      </c>
      <c r="P381" s="70">
        <v>0</v>
      </c>
      <c r="Q381" s="70">
        <v>0</v>
      </c>
      <c r="R381" s="70">
        <v>0</v>
      </c>
      <c r="S381" s="70">
        <v>0</v>
      </c>
      <c r="T381" s="70">
        <v>0</v>
      </c>
      <c r="U381" s="70">
        <v>0</v>
      </c>
      <c r="V381" s="70">
        <v>1460</v>
      </c>
      <c r="W381" s="70">
        <v>0</v>
      </c>
      <c r="X381" s="70">
        <v>0</v>
      </c>
      <c r="Y381" s="70">
        <v>0</v>
      </c>
      <c r="Z381" s="70">
        <v>0</v>
      </c>
      <c r="AA381" s="70">
        <v>0</v>
      </c>
      <c r="AB381" s="70">
        <v>0</v>
      </c>
      <c r="AC381" s="70">
        <v>0</v>
      </c>
      <c r="AD381" s="70">
        <v>0</v>
      </c>
      <c r="AE381" s="70">
        <v>0</v>
      </c>
      <c r="AF381" s="70">
        <v>0</v>
      </c>
      <c r="AG381" s="70">
        <v>0</v>
      </c>
      <c r="AH381" s="70">
        <v>0</v>
      </c>
      <c r="AI381" s="70">
        <v>0</v>
      </c>
      <c r="AJ381" s="70">
        <v>0</v>
      </c>
      <c r="AK381" s="70">
        <v>1460.0000000000005</v>
      </c>
      <c r="AL381" s="70">
        <v>0</v>
      </c>
      <c r="AM381" s="70">
        <v>0</v>
      </c>
      <c r="AN381" s="70">
        <v>0</v>
      </c>
      <c r="AO381" s="70">
        <v>0</v>
      </c>
      <c r="AP381" s="70">
        <v>0</v>
      </c>
      <c r="AQ381" s="70">
        <v>0</v>
      </c>
      <c r="AR381" s="70">
        <v>0</v>
      </c>
      <c r="AS381" s="70">
        <v>0</v>
      </c>
      <c r="AT381" s="70">
        <v>0</v>
      </c>
      <c r="AU381" s="70">
        <v>0</v>
      </c>
      <c r="AV381" s="70">
        <v>0</v>
      </c>
      <c r="AW381" s="70">
        <v>0</v>
      </c>
      <c r="AX381" s="70">
        <v>0</v>
      </c>
      <c r="AY381" s="70">
        <v>0</v>
      </c>
      <c r="AZ381" s="70">
        <v>1460.0000000000007</v>
      </c>
    </row>
    <row r="382" spans="1:53" s="278" customFormat="1" ht="12.75" customHeight="1" x14ac:dyDescent="0.2">
      <c r="A382" s="72"/>
      <c r="B382" s="237" t="s">
        <v>136</v>
      </c>
      <c r="C382" s="74" t="s">
        <v>10</v>
      </c>
      <c r="D382" s="75" t="s">
        <v>53</v>
      </c>
      <c r="E382" s="76"/>
      <c r="F382" s="76"/>
      <c r="G382" s="77"/>
      <c r="H382" s="76"/>
      <c r="I382" s="76"/>
      <c r="J382" s="76"/>
      <c r="K382" s="78"/>
      <c r="L382" s="79"/>
      <c r="M382" s="70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</row>
    <row r="383" spans="1:53" s="286" customFormat="1" x14ac:dyDescent="0.2">
      <c r="A383" s="72" t="s">
        <v>4</v>
      </c>
      <c r="B383" s="63" t="s">
        <v>309</v>
      </c>
      <c r="C383" s="64" t="s">
        <v>14</v>
      </c>
      <c r="D383" s="60" t="s">
        <v>53</v>
      </c>
      <c r="E383" s="65">
        <v>11</v>
      </c>
      <c r="F383" s="64" t="s">
        <v>160</v>
      </c>
      <c r="G383" s="226">
        <v>63.75</v>
      </c>
      <c r="H383" s="64">
        <v>20</v>
      </c>
      <c r="I383" s="66">
        <v>2027</v>
      </c>
      <c r="J383" s="67"/>
      <c r="K383" s="68">
        <v>35.0625</v>
      </c>
      <c r="L383" s="69">
        <v>455.8125</v>
      </c>
      <c r="M383" s="70">
        <v>0</v>
      </c>
      <c r="N383" s="70">
        <v>0</v>
      </c>
      <c r="O383" s="70">
        <v>0</v>
      </c>
      <c r="P383" s="70">
        <v>0</v>
      </c>
      <c r="Q383" s="70">
        <v>0</v>
      </c>
      <c r="R383" s="70">
        <v>0</v>
      </c>
      <c r="S383" s="70">
        <v>0</v>
      </c>
      <c r="T383" s="70">
        <v>701.25000000000011</v>
      </c>
      <c r="U383" s="70">
        <v>0</v>
      </c>
      <c r="V383" s="70">
        <v>0</v>
      </c>
      <c r="W383" s="70">
        <v>0</v>
      </c>
      <c r="X383" s="70">
        <v>0</v>
      </c>
      <c r="Y383" s="70">
        <v>0</v>
      </c>
      <c r="Z383" s="70">
        <v>0</v>
      </c>
      <c r="AA383" s="70">
        <v>0</v>
      </c>
      <c r="AB383" s="70">
        <v>0</v>
      </c>
      <c r="AC383" s="70">
        <v>0</v>
      </c>
      <c r="AD383" s="70">
        <v>0</v>
      </c>
      <c r="AE383" s="70">
        <v>0</v>
      </c>
      <c r="AF383" s="70">
        <v>0</v>
      </c>
      <c r="AG383" s="70">
        <v>0</v>
      </c>
      <c r="AH383" s="70">
        <v>0</v>
      </c>
      <c r="AI383" s="70">
        <v>0</v>
      </c>
      <c r="AJ383" s="70">
        <v>0</v>
      </c>
      <c r="AK383" s="70">
        <v>0</v>
      </c>
      <c r="AL383" s="70">
        <v>0</v>
      </c>
      <c r="AM383" s="70">
        <v>0</v>
      </c>
      <c r="AN383" s="70">
        <v>701.25000000000045</v>
      </c>
      <c r="AO383" s="70">
        <v>0</v>
      </c>
      <c r="AP383" s="70">
        <v>0</v>
      </c>
      <c r="AQ383" s="70">
        <v>0</v>
      </c>
      <c r="AR383" s="70">
        <v>0</v>
      </c>
      <c r="AS383" s="70">
        <v>0</v>
      </c>
      <c r="AT383" s="70">
        <v>0</v>
      </c>
      <c r="AU383" s="70">
        <v>0</v>
      </c>
      <c r="AV383" s="70">
        <v>0</v>
      </c>
      <c r="AW383" s="70">
        <v>0</v>
      </c>
      <c r="AX383" s="70">
        <v>0</v>
      </c>
      <c r="AY383" s="70">
        <v>0</v>
      </c>
      <c r="AZ383" s="70">
        <v>0</v>
      </c>
    </row>
    <row r="384" spans="1:53" s="135" customFormat="1" x14ac:dyDescent="0.2">
      <c r="A384" s="140"/>
      <c r="B384" s="141"/>
      <c r="C384" s="142" t="s">
        <v>23</v>
      </c>
      <c r="D384" s="143" t="s">
        <v>23</v>
      </c>
      <c r="E384" s="144"/>
      <c r="F384" s="144"/>
      <c r="G384" s="145"/>
      <c r="H384" s="144"/>
      <c r="I384" s="144"/>
      <c r="J384" s="146"/>
      <c r="K384" s="147"/>
      <c r="L384" s="147"/>
      <c r="M384" s="148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F384" s="147"/>
      <c r="AG384" s="147"/>
      <c r="AH384" s="147"/>
      <c r="AI384" s="147"/>
      <c r="AJ384" s="147"/>
      <c r="AK384" s="147"/>
      <c r="AL384" s="147"/>
      <c r="AM384" s="147"/>
      <c r="AN384" s="147"/>
      <c r="AO384" s="147"/>
      <c r="AP384" s="147"/>
      <c r="AQ384" s="147"/>
      <c r="AR384" s="147"/>
      <c r="AS384" s="147"/>
      <c r="AT384" s="147"/>
      <c r="AU384" s="147"/>
      <c r="AV384" s="147"/>
      <c r="AW384" s="147"/>
      <c r="AX384" s="147"/>
      <c r="AY384" s="147"/>
      <c r="AZ384" s="147"/>
      <c r="BA384" s="139"/>
    </row>
    <row r="385" spans="1:53" s="158" customFormat="1" ht="38.25" customHeight="1" x14ac:dyDescent="0.2">
      <c r="A385" s="149">
        <v>58</v>
      </c>
      <c r="B385" s="160" t="s">
        <v>29</v>
      </c>
      <c r="C385" s="151" t="s">
        <v>23</v>
      </c>
      <c r="D385" s="152" t="s">
        <v>23</v>
      </c>
      <c r="E385" s="157"/>
      <c r="F385" s="157"/>
      <c r="G385" s="161"/>
      <c r="H385" s="157"/>
      <c r="I385" s="157"/>
      <c r="J385" s="153"/>
      <c r="K385" s="155"/>
      <c r="L385" s="155"/>
      <c r="M385" s="156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7"/>
    </row>
    <row r="386" spans="1:53" s="236" customFormat="1" x14ac:dyDescent="0.2">
      <c r="A386" s="72"/>
      <c r="B386" s="281" t="s">
        <v>84</v>
      </c>
      <c r="C386" s="74" t="s">
        <v>23</v>
      </c>
      <c r="D386" s="75" t="s">
        <v>23</v>
      </c>
      <c r="E386" s="76"/>
      <c r="F386" s="76"/>
      <c r="G386" s="77"/>
      <c r="H386" s="76"/>
      <c r="I386" s="76"/>
      <c r="J386" s="76"/>
      <c r="K386" s="78"/>
      <c r="L386" s="79"/>
      <c r="M386" s="70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</row>
    <row r="387" spans="1:53" s="232" customFormat="1" x14ac:dyDescent="0.2">
      <c r="A387" s="221" t="s">
        <v>4</v>
      </c>
      <c r="B387" s="222" t="s">
        <v>316</v>
      </c>
      <c r="C387" s="223" t="s">
        <v>14</v>
      </c>
      <c r="D387" s="224" t="s">
        <v>53</v>
      </c>
      <c r="E387" s="225">
        <v>1</v>
      </c>
      <c r="F387" s="223" t="s">
        <v>160</v>
      </c>
      <c r="G387" s="235">
        <v>20000</v>
      </c>
      <c r="H387" s="223">
        <v>15</v>
      </c>
      <c r="I387" s="227">
        <v>2013</v>
      </c>
      <c r="J387" s="228"/>
      <c r="K387" s="229">
        <v>1333.3333333333333</v>
      </c>
      <c r="L387" s="230">
        <v>9333.3333333333339</v>
      </c>
      <c r="M387" s="231">
        <v>0</v>
      </c>
      <c r="N387" s="231">
        <v>0</v>
      </c>
      <c r="O387" s="231">
        <v>0</v>
      </c>
      <c r="P387" s="231">
        <v>0</v>
      </c>
      <c r="Q387" s="231">
        <v>0</v>
      </c>
      <c r="R387" s="231">
        <v>0</v>
      </c>
      <c r="S387" s="231">
        <v>0</v>
      </c>
      <c r="T387" s="231">
        <v>0</v>
      </c>
      <c r="U387" s="231">
        <v>20000.000000000004</v>
      </c>
      <c r="V387" s="231">
        <v>0</v>
      </c>
      <c r="W387" s="231">
        <v>0</v>
      </c>
      <c r="X387" s="231">
        <v>0</v>
      </c>
      <c r="Y387" s="231">
        <v>0</v>
      </c>
      <c r="Z387" s="231">
        <v>0</v>
      </c>
      <c r="AA387" s="231">
        <v>0</v>
      </c>
      <c r="AB387" s="231">
        <v>0</v>
      </c>
      <c r="AC387" s="231">
        <v>0</v>
      </c>
      <c r="AD387" s="231">
        <v>0</v>
      </c>
      <c r="AE387" s="231">
        <v>0</v>
      </c>
      <c r="AF387" s="231">
        <v>0</v>
      </c>
      <c r="AG387" s="231">
        <v>0</v>
      </c>
      <c r="AH387" s="231">
        <v>0</v>
      </c>
      <c r="AI387" s="231">
        <v>0</v>
      </c>
      <c r="AJ387" s="231">
        <v>20000.000000000007</v>
      </c>
      <c r="AK387" s="231">
        <v>0</v>
      </c>
      <c r="AL387" s="231">
        <v>0</v>
      </c>
      <c r="AM387" s="231">
        <v>0</v>
      </c>
      <c r="AN387" s="231">
        <v>0</v>
      </c>
      <c r="AO387" s="231">
        <v>0</v>
      </c>
      <c r="AP387" s="231">
        <v>0</v>
      </c>
      <c r="AQ387" s="231">
        <v>0</v>
      </c>
      <c r="AR387" s="231">
        <v>0</v>
      </c>
      <c r="AS387" s="231">
        <v>0</v>
      </c>
      <c r="AT387" s="231">
        <v>0</v>
      </c>
      <c r="AU387" s="231">
        <v>0</v>
      </c>
      <c r="AV387" s="231">
        <v>0</v>
      </c>
      <c r="AW387" s="231">
        <v>0</v>
      </c>
      <c r="AX387" s="231">
        <v>0</v>
      </c>
      <c r="AY387" s="231">
        <v>20000.000000000004</v>
      </c>
      <c r="AZ387" s="231">
        <v>0</v>
      </c>
    </row>
    <row r="388" spans="1:53" s="232" customFormat="1" x14ac:dyDescent="0.2">
      <c r="A388" s="221" t="s">
        <v>4</v>
      </c>
      <c r="B388" s="222" t="s">
        <v>317</v>
      </c>
      <c r="C388" s="223" t="s">
        <v>10</v>
      </c>
      <c r="D388" s="224" t="s">
        <v>53</v>
      </c>
      <c r="E388" s="225">
        <v>1</v>
      </c>
      <c r="F388" s="223" t="s">
        <v>160</v>
      </c>
      <c r="G388" s="235">
        <v>1500</v>
      </c>
      <c r="H388" s="223">
        <v>1</v>
      </c>
      <c r="I388" s="227">
        <v>2015</v>
      </c>
      <c r="J388" s="228"/>
      <c r="K388" s="229">
        <v>1500</v>
      </c>
      <c r="L388" s="230">
        <v>1500</v>
      </c>
      <c r="M388" s="231">
        <v>1500</v>
      </c>
      <c r="N388" s="231">
        <v>1500</v>
      </c>
      <c r="O388" s="231">
        <v>1500</v>
      </c>
      <c r="P388" s="231">
        <v>1500.0000000000002</v>
      </c>
      <c r="Q388" s="231">
        <v>1500</v>
      </c>
      <c r="R388" s="231">
        <v>1500</v>
      </c>
      <c r="S388" s="231">
        <v>1500</v>
      </c>
      <c r="T388" s="231">
        <v>1500.0000000000002</v>
      </c>
      <c r="U388" s="231">
        <v>1500.0000000000002</v>
      </c>
      <c r="V388" s="231">
        <v>1500.0000000000002</v>
      </c>
      <c r="W388" s="231">
        <v>1500</v>
      </c>
      <c r="X388" s="231">
        <v>1500.0000000000005</v>
      </c>
      <c r="Y388" s="231">
        <v>1500.0000000000002</v>
      </c>
      <c r="Z388" s="231">
        <v>1500.0000000000005</v>
      </c>
      <c r="AA388" s="231">
        <v>1500</v>
      </c>
      <c r="AB388" s="231">
        <v>1500.0000000000005</v>
      </c>
      <c r="AC388" s="231">
        <v>1500.0000000000005</v>
      </c>
      <c r="AD388" s="231">
        <v>1500</v>
      </c>
      <c r="AE388" s="231">
        <v>1500.0000000000005</v>
      </c>
      <c r="AF388" s="231">
        <v>1500.0000000000005</v>
      </c>
      <c r="AG388" s="231">
        <v>1500.0000000000002</v>
      </c>
      <c r="AH388" s="231">
        <v>1500.0000000000002</v>
      </c>
      <c r="AI388" s="231">
        <v>1500.0000000000002</v>
      </c>
      <c r="AJ388" s="231">
        <v>1500.0000000000007</v>
      </c>
      <c r="AK388" s="231">
        <v>1500.0000000000005</v>
      </c>
      <c r="AL388" s="231">
        <v>1500.0000000000005</v>
      </c>
      <c r="AM388" s="231">
        <v>1500.0000000000005</v>
      </c>
      <c r="AN388" s="231">
        <v>1500.0000000000007</v>
      </c>
      <c r="AO388" s="231">
        <v>1500.0000000000005</v>
      </c>
      <c r="AP388" s="231">
        <v>1500.0000000000005</v>
      </c>
      <c r="AQ388" s="231">
        <v>1500.0000000000002</v>
      </c>
      <c r="AR388" s="231">
        <v>1500.0000000000007</v>
      </c>
      <c r="AS388" s="231">
        <v>1500.0000000000005</v>
      </c>
      <c r="AT388" s="231">
        <v>1500.0000000000005</v>
      </c>
      <c r="AU388" s="231">
        <v>1500.0000000000005</v>
      </c>
      <c r="AV388" s="231">
        <v>1500.0000000000009</v>
      </c>
      <c r="AW388" s="231">
        <v>1500.0000000000005</v>
      </c>
      <c r="AX388" s="231">
        <v>1500.0000000000005</v>
      </c>
      <c r="AY388" s="231">
        <v>1500.0000000000005</v>
      </c>
      <c r="AZ388" s="231">
        <v>1500.0000000000007</v>
      </c>
    </row>
    <row r="389" spans="1:53" s="236" customFormat="1" x14ac:dyDescent="0.2">
      <c r="A389" s="72" t="s">
        <v>4</v>
      </c>
      <c r="B389" s="63" t="s">
        <v>318</v>
      </c>
      <c r="C389" s="64" t="s">
        <v>14</v>
      </c>
      <c r="D389" s="60" t="s">
        <v>53</v>
      </c>
      <c r="E389" s="65">
        <v>1</v>
      </c>
      <c r="F389" s="64" t="s">
        <v>88</v>
      </c>
      <c r="G389" s="235">
        <v>12750</v>
      </c>
      <c r="H389" s="64">
        <v>20</v>
      </c>
      <c r="I389" s="66">
        <v>2023</v>
      </c>
      <c r="J389" s="67"/>
      <c r="K389" s="68">
        <v>637.5</v>
      </c>
      <c r="L389" s="69">
        <v>10837.5</v>
      </c>
      <c r="M389" s="70">
        <v>0</v>
      </c>
      <c r="N389" s="70">
        <v>0</v>
      </c>
      <c r="O389" s="70">
        <v>0</v>
      </c>
      <c r="P389" s="70">
        <v>12750.000000000002</v>
      </c>
      <c r="Q389" s="70">
        <v>0</v>
      </c>
      <c r="R389" s="70">
        <v>0</v>
      </c>
      <c r="S389" s="70">
        <v>0</v>
      </c>
      <c r="T389" s="70">
        <v>0</v>
      </c>
      <c r="U389" s="70">
        <v>0</v>
      </c>
      <c r="V389" s="70">
        <v>0</v>
      </c>
      <c r="W389" s="70">
        <v>0</v>
      </c>
      <c r="X389" s="70">
        <v>0</v>
      </c>
      <c r="Y389" s="70">
        <v>0</v>
      </c>
      <c r="Z389" s="70">
        <v>0</v>
      </c>
      <c r="AA389" s="70">
        <v>0</v>
      </c>
      <c r="AB389" s="70">
        <v>0</v>
      </c>
      <c r="AC389" s="70">
        <v>0</v>
      </c>
      <c r="AD389" s="70">
        <v>0</v>
      </c>
      <c r="AE389" s="70">
        <v>0</v>
      </c>
      <c r="AF389" s="70">
        <v>0</v>
      </c>
      <c r="AG389" s="70">
        <v>0</v>
      </c>
      <c r="AH389" s="70">
        <v>0</v>
      </c>
      <c r="AI389" s="70">
        <v>0</v>
      </c>
      <c r="AJ389" s="70">
        <v>12750.000000000005</v>
      </c>
      <c r="AK389" s="70">
        <v>0</v>
      </c>
      <c r="AL389" s="70">
        <v>0</v>
      </c>
      <c r="AM389" s="70">
        <v>0</v>
      </c>
      <c r="AN389" s="70">
        <v>0</v>
      </c>
      <c r="AO389" s="70">
        <v>0</v>
      </c>
      <c r="AP389" s="70">
        <v>0</v>
      </c>
      <c r="AQ389" s="70">
        <v>0</v>
      </c>
      <c r="AR389" s="70">
        <v>0</v>
      </c>
      <c r="AS389" s="70">
        <v>0</v>
      </c>
      <c r="AT389" s="70">
        <v>0</v>
      </c>
      <c r="AU389" s="70">
        <v>0</v>
      </c>
      <c r="AV389" s="70">
        <v>0</v>
      </c>
      <c r="AW389" s="70">
        <v>0</v>
      </c>
      <c r="AX389" s="70">
        <v>0</v>
      </c>
      <c r="AY389" s="70">
        <v>0</v>
      </c>
      <c r="AZ389" s="70">
        <v>0</v>
      </c>
    </row>
    <row r="390" spans="1:53" s="236" customFormat="1" x14ac:dyDescent="0.2">
      <c r="A390" s="72"/>
      <c r="B390" s="237" t="s">
        <v>72</v>
      </c>
      <c r="C390" s="74" t="s">
        <v>14</v>
      </c>
      <c r="D390" s="75" t="s">
        <v>53</v>
      </c>
      <c r="E390" s="76"/>
      <c r="F390" s="76"/>
      <c r="G390" s="77"/>
      <c r="H390" s="76"/>
      <c r="I390" s="76"/>
      <c r="J390" s="76"/>
      <c r="K390" s="78"/>
      <c r="L390" s="79"/>
      <c r="M390" s="70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</row>
    <row r="391" spans="1:53" s="236" customFormat="1" x14ac:dyDescent="0.2">
      <c r="A391" s="72" t="s">
        <v>4</v>
      </c>
      <c r="B391" s="63" t="s">
        <v>318</v>
      </c>
      <c r="C391" s="64" t="s">
        <v>14</v>
      </c>
      <c r="D391" s="60" t="s">
        <v>53</v>
      </c>
      <c r="E391" s="65">
        <v>1</v>
      </c>
      <c r="F391" s="64" t="s">
        <v>88</v>
      </c>
      <c r="G391" s="235">
        <v>1275</v>
      </c>
      <c r="H391" s="64">
        <v>20</v>
      </c>
      <c r="I391" s="66">
        <v>2018</v>
      </c>
      <c r="J391" s="67"/>
      <c r="K391" s="68">
        <v>63.75</v>
      </c>
      <c r="L391" s="69">
        <v>127.5</v>
      </c>
      <c r="M391" s="70">
        <v>0</v>
      </c>
      <c r="N391" s="70">
        <v>0</v>
      </c>
      <c r="O391" s="70">
        <v>0</v>
      </c>
      <c r="P391" s="70">
        <v>0</v>
      </c>
      <c r="Q391" s="70">
        <v>0</v>
      </c>
      <c r="R391" s="70">
        <v>0</v>
      </c>
      <c r="S391" s="70">
        <v>0</v>
      </c>
      <c r="T391" s="70">
        <v>0</v>
      </c>
      <c r="U391" s="70">
        <v>0</v>
      </c>
      <c r="V391" s="70">
        <v>0</v>
      </c>
      <c r="W391" s="70">
        <v>0</v>
      </c>
      <c r="X391" s="70">
        <v>0</v>
      </c>
      <c r="Y391" s="70">
        <v>0</v>
      </c>
      <c r="Z391" s="70">
        <v>0</v>
      </c>
      <c r="AA391" s="70">
        <v>0</v>
      </c>
      <c r="AB391" s="70">
        <v>0</v>
      </c>
      <c r="AC391" s="70">
        <v>0</v>
      </c>
      <c r="AD391" s="70">
        <v>0</v>
      </c>
      <c r="AE391" s="70">
        <v>1275.0000000000005</v>
      </c>
      <c r="AF391" s="70">
        <v>0</v>
      </c>
      <c r="AG391" s="70">
        <v>0</v>
      </c>
      <c r="AH391" s="70">
        <v>0</v>
      </c>
      <c r="AI391" s="70">
        <v>0</v>
      </c>
      <c r="AJ391" s="70">
        <v>0</v>
      </c>
      <c r="AK391" s="70">
        <v>0</v>
      </c>
      <c r="AL391" s="70">
        <v>0</v>
      </c>
      <c r="AM391" s="70">
        <v>0</v>
      </c>
      <c r="AN391" s="70">
        <v>0</v>
      </c>
      <c r="AO391" s="70">
        <v>0</v>
      </c>
      <c r="AP391" s="70">
        <v>0</v>
      </c>
      <c r="AQ391" s="70">
        <v>0</v>
      </c>
      <c r="AR391" s="70">
        <v>0</v>
      </c>
      <c r="AS391" s="70">
        <v>0</v>
      </c>
      <c r="AT391" s="70">
        <v>0</v>
      </c>
      <c r="AU391" s="70">
        <v>0</v>
      </c>
      <c r="AV391" s="70">
        <v>0</v>
      </c>
      <c r="AW391" s="70">
        <v>0</v>
      </c>
      <c r="AX391" s="70">
        <v>0</v>
      </c>
      <c r="AY391" s="70">
        <v>1275.0000000000005</v>
      </c>
      <c r="AZ391" s="70">
        <v>0</v>
      </c>
    </row>
    <row r="392" spans="1:53" s="236" customFormat="1" x14ac:dyDescent="0.2">
      <c r="A392" s="72"/>
      <c r="B392" s="237" t="s">
        <v>81</v>
      </c>
      <c r="C392" s="74" t="s">
        <v>14</v>
      </c>
      <c r="D392" s="75" t="s">
        <v>53</v>
      </c>
      <c r="E392" s="76"/>
      <c r="F392" s="76"/>
      <c r="G392" s="77"/>
      <c r="H392" s="76"/>
      <c r="I392" s="76"/>
      <c r="J392" s="76"/>
      <c r="K392" s="78"/>
      <c r="L392" s="79"/>
      <c r="M392" s="70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</row>
    <row r="393" spans="1:53" s="289" customFormat="1" x14ac:dyDescent="0.2">
      <c r="A393" s="72" t="s">
        <v>4</v>
      </c>
      <c r="B393" s="63" t="s">
        <v>319</v>
      </c>
      <c r="C393" s="64" t="s">
        <v>14</v>
      </c>
      <c r="D393" s="60" t="s">
        <v>53</v>
      </c>
      <c r="E393" s="65">
        <v>2</v>
      </c>
      <c r="F393" s="64" t="s">
        <v>160</v>
      </c>
      <c r="G393" s="226">
        <v>2550</v>
      </c>
      <c r="H393" s="64">
        <v>15</v>
      </c>
      <c r="I393" s="66">
        <v>2015</v>
      </c>
      <c r="J393" s="67"/>
      <c r="K393" s="68">
        <v>340</v>
      </c>
      <c r="L393" s="69">
        <v>1700</v>
      </c>
      <c r="M393" s="70">
        <v>0</v>
      </c>
      <c r="N393" s="70">
        <v>0</v>
      </c>
      <c r="O393" s="70">
        <v>0</v>
      </c>
      <c r="P393" s="70">
        <v>0</v>
      </c>
      <c r="Q393" s="70">
        <v>0</v>
      </c>
      <c r="R393" s="70">
        <v>0</v>
      </c>
      <c r="S393" s="70">
        <v>0</v>
      </c>
      <c r="T393" s="70">
        <v>0</v>
      </c>
      <c r="U393" s="70">
        <v>0</v>
      </c>
      <c r="V393" s="70">
        <v>0</v>
      </c>
      <c r="W393" s="70">
        <v>5100</v>
      </c>
      <c r="X393" s="70">
        <v>0</v>
      </c>
      <c r="Y393" s="70">
        <v>0</v>
      </c>
      <c r="Z393" s="70">
        <v>0</v>
      </c>
      <c r="AA393" s="70">
        <v>0</v>
      </c>
      <c r="AB393" s="70">
        <v>0</v>
      </c>
      <c r="AC393" s="70">
        <v>0</v>
      </c>
      <c r="AD393" s="70">
        <v>0</v>
      </c>
      <c r="AE393" s="70">
        <v>0</v>
      </c>
      <c r="AF393" s="70">
        <v>0</v>
      </c>
      <c r="AG393" s="70">
        <v>0</v>
      </c>
      <c r="AH393" s="70">
        <v>0</v>
      </c>
      <c r="AI393" s="70">
        <v>0</v>
      </c>
      <c r="AJ393" s="70">
        <v>0</v>
      </c>
      <c r="AK393" s="70">
        <v>0</v>
      </c>
      <c r="AL393" s="70">
        <v>5100.0000000000018</v>
      </c>
      <c r="AM393" s="70">
        <v>0</v>
      </c>
      <c r="AN393" s="70">
        <v>0</v>
      </c>
      <c r="AO393" s="70">
        <v>0</v>
      </c>
      <c r="AP393" s="70">
        <v>0</v>
      </c>
      <c r="AQ393" s="70">
        <v>0</v>
      </c>
      <c r="AR393" s="70">
        <v>0</v>
      </c>
      <c r="AS393" s="70">
        <v>0</v>
      </c>
      <c r="AT393" s="70">
        <v>0</v>
      </c>
      <c r="AU393" s="70">
        <v>0</v>
      </c>
      <c r="AV393" s="70">
        <v>0</v>
      </c>
      <c r="AW393" s="70">
        <v>0</v>
      </c>
      <c r="AX393" s="70">
        <v>0</v>
      </c>
      <c r="AY393" s="70">
        <v>0</v>
      </c>
      <c r="AZ393" s="70">
        <v>0</v>
      </c>
    </row>
    <row r="394" spans="1:53" s="289" customFormat="1" x14ac:dyDescent="0.2">
      <c r="A394" s="72"/>
      <c r="B394" s="73" t="s">
        <v>192</v>
      </c>
      <c r="C394" s="74" t="s">
        <v>14</v>
      </c>
      <c r="D394" s="75" t="s">
        <v>53</v>
      </c>
      <c r="E394" s="76"/>
      <c r="F394" s="76"/>
      <c r="G394" s="77"/>
      <c r="H394" s="76"/>
      <c r="I394" s="76"/>
      <c r="J394" s="76"/>
      <c r="K394" s="78"/>
      <c r="L394" s="79"/>
      <c r="M394" s="70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</row>
    <row r="395" spans="1:53" s="135" customFormat="1" x14ac:dyDescent="0.2">
      <c r="A395" s="140"/>
      <c r="B395" s="141"/>
      <c r="C395" s="142" t="s">
        <v>23</v>
      </c>
      <c r="D395" s="143" t="s">
        <v>23</v>
      </c>
      <c r="E395" s="144"/>
      <c r="F395" s="144"/>
      <c r="G395" s="145"/>
      <c r="H395" s="144"/>
      <c r="I395" s="144"/>
      <c r="J395" s="146"/>
      <c r="K395" s="147"/>
      <c r="L395" s="147"/>
      <c r="M395" s="148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F395" s="147"/>
      <c r="AG395" s="147"/>
      <c r="AH395" s="147"/>
      <c r="AI395" s="147"/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  <c r="AT395" s="147"/>
      <c r="AU395" s="147"/>
      <c r="AV395" s="147"/>
      <c r="AW395" s="147"/>
      <c r="AX395" s="147"/>
      <c r="AY395" s="147"/>
      <c r="AZ395" s="147"/>
      <c r="BA395" s="139"/>
    </row>
    <row r="396" spans="1:53" s="158" customFormat="1" ht="38.25" customHeight="1" x14ac:dyDescent="0.2">
      <c r="A396" s="149">
        <v>61</v>
      </c>
      <c r="B396" s="160" t="s">
        <v>58</v>
      </c>
      <c r="C396" s="151" t="s">
        <v>23</v>
      </c>
      <c r="D396" s="152" t="s">
        <v>23</v>
      </c>
      <c r="E396" s="157"/>
      <c r="F396" s="157"/>
      <c r="G396" s="161"/>
      <c r="H396" s="157"/>
      <c r="I396" s="157"/>
      <c r="J396" s="153"/>
      <c r="K396" s="155"/>
      <c r="L396" s="155"/>
      <c r="M396" s="156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  <c r="AA396" s="155"/>
      <c r="AB396" s="155"/>
      <c r="AC396" s="155"/>
      <c r="AD396" s="155"/>
      <c r="AE396" s="155"/>
      <c r="AF396" s="155"/>
      <c r="AG396" s="155"/>
      <c r="AH396" s="155"/>
      <c r="AI396" s="155"/>
      <c r="AJ396" s="155"/>
      <c r="AK396" s="155"/>
      <c r="AL396" s="155"/>
      <c r="AM396" s="155"/>
      <c r="AN396" s="155"/>
      <c r="AO396" s="155"/>
      <c r="AP396" s="155"/>
      <c r="AQ396" s="155"/>
      <c r="AR396" s="155"/>
      <c r="AS396" s="155"/>
      <c r="AT396" s="155"/>
      <c r="AU396" s="155"/>
      <c r="AV396" s="155"/>
      <c r="AW396" s="155"/>
      <c r="AX396" s="155"/>
      <c r="AY396" s="155"/>
      <c r="AZ396" s="155"/>
      <c r="BA396" s="157"/>
    </row>
    <row r="397" spans="1:53" s="236" customFormat="1" x14ac:dyDescent="0.2">
      <c r="A397" s="72"/>
      <c r="B397" s="281" t="s">
        <v>85</v>
      </c>
      <c r="C397" s="74" t="s">
        <v>23</v>
      </c>
      <c r="D397" s="75" t="s">
        <v>23</v>
      </c>
      <c r="E397" s="76"/>
      <c r="F397" s="76"/>
      <c r="G397" s="77"/>
      <c r="H397" s="76"/>
      <c r="I397" s="76"/>
      <c r="J397" s="76"/>
      <c r="K397" s="78"/>
      <c r="L397" s="79"/>
      <c r="M397" s="70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</row>
    <row r="398" spans="1:53" s="236" customFormat="1" x14ac:dyDescent="0.2">
      <c r="A398" s="72" t="s">
        <v>4</v>
      </c>
      <c r="B398" s="63" t="s">
        <v>320</v>
      </c>
      <c r="C398" s="64" t="s">
        <v>14</v>
      </c>
      <c r="D398" s="60" t="s">
        <v>53</v>
      </c>
      <c r="E398" s="65">
        <v>1</v>
      </c>
      <c r="F398" s="64" t="s">
        <v>88</v>
      </c>
      <c r="G398" s="235">
        <v>0</v>
      </c>
      <c r="H398" s="64">
        <v>30</v>
      </c>
      <c r="I398" s="66">
        <v>2015</v>
      </c>
      <c r="J398" s="67"/>
      <c r="K398" s="68">
        <v>0</v>
      </c>
      <c r="L398" s="69">
        <v>0</v>
      </c>
      <c r="M398" s="70">
        <v>0</v>
      </c>
      <c r="N398" s="70">
        <v>0</v>
      </c>
      <c r="O398" s="70">
        <v>0</v>
      </c>
      <c r="P398" s="70">
        <v>0</v>
      </c>
      <c r="Q398" s="70">
        <v>0</v>
      </c>
      <c r="R398" s="70">
        <v>0</v>
      </c>
      <c r="S398" s="70">
        <v>0</v>
      </c>
      <c r="T398" s="70">
        <v>0</v>
      </c>
      <c r="U398" s="70">
        <v>0</v>
      </c>
      <c r="V398" s="70">
        <v>0</v>
      </c>
      <c r="W398" s="70">
        <v>0</v>
      </c>
      <c r="X398" s="70">
        <v>0</v>
      </c>
      <c r="Y398" s="70">
        <v>0</v>
      </c>
      <c r="Z398" s="70">
        <v>0</v>
      </c>
      <c r="AA398" s="70">
        <v>0</v>
      </c>
      <c r="AB398" s="70">
        <v>0</v>
      </c>
      <c r="AC398" s="70">
        <v>0</v>
      </c>
      <c r="AD398" s="70">
        <v>0</v>
      </c>
      <c r="AE398" s="70">
        <v>0</v>
      </c>
      <c r="AF398" s="70">
        <v>0</v>
      </c>
      <c r="AG398" s="70">
        <v>0</v>
      </c>
      <c r="AH398" s="70">
        <v>0</v>
      </c>
      <c r="AI398" s="70">
        <v>0</v>
      </c>
      <c r="AJ398" s="70">
        <v>0</v>
      </c>
      <c r="AK398" s="70">
        <v>0</v>
      </c>
      <c r="AL398" s="70">
        <v>0</v>
      </c>
      <c r="AM398" s="70">
        <v>0</v>
      </c>
      <c r="AN398" s="70">
        <v>0</v>
      </c>
      <c r="AO398" s="70">
        <v>0</v>
      </c>
      <c r="AP398" s="70">
        <v>0</v>
      </c>
      <c r="AQ398" s="70">
        <v>0</v>
      </c>
      <c r="AR398" s="70">
        <v>0</v>
      </c>
      <c r="AS398" s="70">
        <v>0</v>
      </c>
      <c r="AT398" s="70">
        <v>0</v>
      </c>
      <c r="AU398" s="70">
        <v>0</v>
      </c>
      <c r="AV398" s="70">
        <v>0</v>
      </c>
      <c r="AW398" s="70">
        <v>0</v>
      </c>
      <c r="AX398" s="70">
        <v>0</v>
      </c>
      <c r="AY398" s="70">
        <v>0</v>
      </c>
      <c r="AZ398" s="70">
        <v>0</v>
      </c>
    </row>
    <row r="399" spans="1:53" s="236" customFormat="1" x14ac:dyDescent="0.2">
      <c r="A399" s="72"/>
      <c r="B399" s="237" t="s">
        <v>131</v>
      </c>
      <c r="C399" s="74" t="s">
        <v>14</v>
      </c>
      <c r="D399" s="75" t="s">
        <v>53</v>
      </c>
      <c r="E399" s="76"/>
      <c r="F399" s="76"/>
      <c r="G399" s="77"/>
      <c r="H399" s="76"/>
      <c r="I399" s="76"/>
      <c r="J399" s="76"/>
      <c r="K399" s="78"/>
      <c r="L399" s="79"/>
      <c r="M399" s="70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</row>
    <row r="400" spans="1:53" s="240" customFormat="1" x14ac:dyDescent="0.2">
      <c r="A400" s="72" t="s">
        <v>4</v>
      </c>
      <c r="B400" s="63" t="s">
        <v>321</v>
      </c>
      <c r="C400" s="64" t="s">
        <v>14</v>
      </c>
      <c r="D400" s="60" t="s">
        <v>53</v>
      </c>
      <c r="E400" s="65">
        <v>3</v>
      </c>
      <c r="F400" s="64" t="s">
        <v>88</v>
      </c>
      <c r="G400" s="235">
        <v>170</v>
      </c>
      <c r="H400" s="64">
        <v>30</v>
      </c>
      <c r="I400" s="66">
        <v>2012</v>
      </c>
      <c r="J400" s="67"/>
      <c r="K400" s="68">
        <v>17</v>
      </c>
      <c r="L400" s="69">
        <v>136</v>
      </c>
      <c r="M400" s="70">
        <v>0</v>
      </c>
      <c r="N400" s="70">
        <v>0</v>
      </c>
      <c r="O400" s="70">
        <v>0</v>
      </c>
      <c r="P400" s="70">
        <v>0</v>
      </c>
      <c r="Q400" s="70">
        <v>0</v>
      </c>
      <c r="R400" s="70">
        <v>0</v>
      </c>
      <c r="S400" s="70">
        <v>0</v>
      </c>
      <c r="T400" s="70">
        <v>0</v>
      </c>
      <c r="U400" s="70">
        <v>0</v>
      </c>
      <c r="V400" s="70">
        <v>0</v>
      </c>
      <c r="W400" s="70">
        <v>0</v>
      </c>
      <c r="X400" s="70">
        <v>0</v>
      </c>
      <c r="Y400" s="70">
        <v>0</v>
      </c>
      <c r="Z400" s="70">
        <v>0</v>
      </c>
      <c r="AA400" s="70">
        <v>0</v>
      </c>
      <c r="AB400" s="70">
        <v>0</v>
      </c>
      <c r="AC400" s="70">
        <v>0</v>
      </c>
      <c r="AD400" s="70">
        <v>0</v>
      </c>
      <c r="AE400" s="70">
        <v>0</v>
      </c>
      <c r="AF400" s="70">
        <v>0</v>
      </c>
      <c r="AG400" s="70">
        <v>0</v>
      </c>
      <c r="AH400" s="70">
        <v>0</v>
      </c>
      <c r="AI400" s="70">
        <v>510.00000000000017</v>
      </c>
      <c r="AJ400" s="70">
        <v>0</v>
      </c>
      <c r="AK400" s="70">
        <v>0</v>
      </c>
      <c r="AL400" s="70">
        <v>0</v>
      </c>
      <c r="AM400" s="70">
        <v>0</v>
      </c>
      <c r="AN400" s="70">
        <v>0</v>
      </c>
      <c r="AO400" s="70">
        <v>0</v>
      </c>
      <c r="AP400" s="70">
        <v>0</v>
      </c>
      <c r="AQ400" s="70">
        <v>0</v>
      </c>
      <c r="AR400" s="70">
        <v>0</v>
      </c>
      <c r="AS400" s="70">
        <v>0</v>
      </c>
      <c r="AT400" s="70">
        <v>0</v>
      </c>
      <c r="AU400" s="70">
        <v>0</v>
      </c>
      <c r="AV400" s="70">
        <v>0</v>
      </c>
      <c r="AW400" s="70">
        <v>0</v>
      </c>
      <c r="AX400" s="70">
        <v>0</v>
      </c>
      <c r="AY400" s="70">
        <v>0</v>
      </c>
      <c r="AZ400" s="70">
        <v>0</v>
      </c>
    </row>
    <row r="401" spans="1:53" s="240" customFormat="1" x14ac:dyDescent="0.2">
      <c r="A401" s="72"/>
      <c r="B401" s="237" t="s">
        <v>97</v>
      </c>
      <c r="C401" s="74" t="s">
        <v>14</v>
      </c>
      <c r="D401" s="75" t="s">
        <v>53</v>
      </c>
      <c r="E401" s="76"/>
      <c r="F401" s="76"/>
      <c r="G401" s="77"/>
      <c r="H401" s="76"/>
      <c r="I401" s="76"/>
      <c r="J401" s="76"/>
      <c r="K401" s="78"/>
      <c r="L401" s="79"/>
      <c r="M401" s="70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</row>
    <row r="402" spans="1:53" s="236" customFormat="1" x14ac:dyDescent="0.2">
      <c r="A402" s="72"/>
      <c r="B402" s="73"/>
      <c r="C402" s="74" t="s">
        <v>23</v>
      </c>
      <c r="D402" s="75" t="s">
        <v>23</v>
      </c>
      <c r="E402" s="76"/>
      <c r="F402" s="76"/>
      <c r="G402" s="77"/>
      <c r="H402" s="76"/>
      <c r="I402" s="76"/>
      <c r="J402" s="76"/>
      <c r="K402" s="78"/>
      <c r="L402" s="79"/>
      <c r="M402" s="70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</row>
    <row r="403" spans="1:53" s="236" customFormat="1" x14ac:dyDescent="0.2">
      <c r="A403" s="72"/>
      <c r="B403" s="281" t="s">
        <v>86</v>
      </c>
      <c r="C403" s="74" t="s">
        <v>23</v>
      </c>
      <c r="D403" s="75" t="s">
        <v>23</v>
      </c>
      <c r="E403" s="76"/>
      <c r="F403" s="76"/>
      <c r="G403" s="77"/>
      <c r="H403" s="76"/>
      <c r="I403" s="76"/>
      <c r="J403" s="76"/>
      <c r="K403" s="78"/>
      <c r="L403" s="79"/>
      <c r="M403" s="70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</row>
    <row r="404" spans="1:53" s="236" customFormat="1" x14ac:dyDescent="0.2">
      <c r="A404" s="72" t="s">
        <v>4</v>
      </c>
      <c r="B404" s="63" t="s">
        <v>322</v>
      </c>
      <c r="C404" s="64" t="s">
        <v>14</v>
      </c>
      <c r="D404" s="60" t="s">
        <v>53</v>
      </c>
      <c r="E404" s="65">
        <v>1</v>
      </c>
      <c r="F404" s="64" t="s">
        <v>88</v>
      </c>
      <c r="G404" s="235">
        <v>4250</v>
      </c>
      <c r="H404" s="64">
        <v>30</v>
      </c>
      <c r="I404" s="66">
        <v>2015</v>
      </c>
      <c r="J404" s="67"/>
      <c r="K404" s="68">
        <v>141.66666666666666</v>
      </c>
      <c r="L404" s="69">
        <v>708.33333333333326</v>
      </c>
      <c r="M404" s="70">
        <v>0</v>
      </c>
      <c r="N404" s="70">
        <v>0</v>
      </c>
      <c r="O404" s="70">
        <v>0</v>
      </c>
      <c r="P404" s="70">
        <v>0</v>
      </c>
      <c r="Q404" s="70">
        <v>0</v>
      </c>
      <c r="R404" s="70">
        <v>0</v>
      </c>
      <c r="S404" s="70">
        <v>0</v>
      </c>
      <c r="T404" s="70">
        <v>0</v>
      </c>
      <c r="U404" s="70">
        <v>0</v>
      </c>
      <c r="V404" s="70">
        <v>0</v>
      </c>
      <c r="W404" s="70">
        <v>0</v>
      </c>
      <c r="X404" s="70">
        <v>0</v>
      </c>
      <c r="Y404" s="70">
        <v>0</v>
      </c>
      <c r="Z404" s="70">
        <v>0</v>
      </c>
      <c r="AA404" s="70">
        <v>0</v>
      </c>
      <c r="AB404" s="70">
        <v>0</v>
      </c>
      <c r="AC404" s="70">
        <v>0</v>
      </c>
      <c r="AD404" s="70">
        <v>0</v>
      </c>
      <c r="AE404" s="70">
        <v>0</v>
      </c>
      <c r="AF404" s="70">
        <v>0</v>
      </c>
      <c r="AG404" s="70">
        <v>0</v>
      </c>
      <c r="AH404" s="70">
        <v>0</v>
      </c>
      <c r="AI404" s="70">
        <v>0</v>
      </c>
      <c r="AJ404" s="70">
        <v>0</v>
      </c>
      <c r="AK404" s="70">
        <v>0</v>
      </c>
      <c r="AL404" s="70">
        <v>4250.0000000000009</v>
      </c>
      <c r="AM404" s="70">
        <v>0</v>
      </c>
      <c r="AN404" s="70">
        <v>0</v>
      </c>
      <c r="AO404" s="70">
        <v>0</v>
      </c>
      <c r="AP404" s="70">
        <v>0</v>
      </c>
      <c r="AQ404" s="70">
        <v>0</v>
      </c>
      <c r="AR404" s="70">
        <v>0</v>
      </c>
      <c r="AS404" s="70">
        <v>0</v>
      </c>
      <c r="AT404" s="70">
        <v>0</v>
      </c>
      <c r="AU404" s="70">
        <v>0</v>
      </c>
      <c r="AV404" s="70">
        <v>0</v>
      </c>
      <c r="AW404" s="70">
        <v>0</v>
      </c>
      <c r="AX404" s="70">
        <v>0</v>
      </c>
      <c r="AY404" s="70">
        <v>0</v>
      </c>
      <c r="AZ404" s="70">
        <v>0</v>
      </c>
    </row>
    <row r="405" spans="1:53" s="236" customFormat="1" x14ac:dyDescent="0.2">
      <c r="A405" s="72"/>
      <c r="B405" s="237" t="s">
        <v>87</v>
      </c>
      <c r="C405" s="74" t="s">
        <v>14</v>
      </c>
      <c r="D405" s="75" t="s">
        <v>53</v>
      </c>
      <c r="E405" s="76"/>
      <c r="F405" s="76"/>
      <c r="G405" s="77"/>
      <c r="H405" s="76"/>
      <c r="I405" s="76"/>
      <c r="J405" s="76"/>
      <c r="K405" s="78"/>
      <c r="L405" s="79"/>
      <c r="M405" s="70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</row>
    <row r="406" spans="1:53" s="236" customFormat="1" x14ac:dyDescent="0.2">
      <c r="A406" s="72"/>
      <c r="B406" s="73"/>
      <c r="C406" s="74" t="s">
        <v>23</v>
      </c>
      <c r="D406" s="75" t="s">
        <v>23</v>
      </c>
      <c r="E406" s="76"/>
      <c r="F406" s="76"/>
      <c r="G406" s="77"/>
      <c r="H406" s="76"/>
      <c r="I406" s="76"/>
      <c r="J406" s="76"/>
      <c r="K406" s="78"/>
      <c r="L406" s="79"/>
      <c r="M406" s="70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</row>
    <row r="407" spans="1:53" s="236" customFormat="1" x14ac:dyDescent="0.2">
      <c r="A407" s="72"/>
      <c r="B407" s="281" t="s">
        <v>84</v>
      </c>
      <c r="C407" s="74" t="s">
        <v>23</v>
      </c>
      <c r="D407" s="75" t="s">
        <v>23</v>
      </c>
      <c r="E407" s="76"/>
      <c r="F407" s="76"/>
      <c r="G407" s="77"/>
      <c r="H407" s="76"/>
      <c r="I407" s="76"/>
      <c r="J407" s="76"/>
      <c r="K407" s="78"/>
      <c r="L407" s="79"/>
      <c r="M407" s="70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</row>
    <row r="408" spans="1:53" s="236" customFormat="1" x14ac:dyDescent="0.2">
      <c r="A408" s="72" t="s">
        <v>4</v>
      </c>
      <c r="B408" s="63" t="s">
        <v>322</v>
      </c>
      <c r="C408" s="64" t="s">
        <v>14</v>
      </c>
      <c r="D408" s="60" t="s">
        <v>53</v>
      </c>
      <c r="E408" s="65">
        <v>1</v>
      </c>
      <c r="F408" s="64" t="s">
        <v>88</v>
      </c>
      <c r="G408" s="235">
        <v>510</v>
      </c>
      <c r="H408" s="64">
        <v>30</v>
      </c>
      <c r="I408" s="66">
        <v>2015</v>
      </c>
      <c r="J408" s="67"/>
      <c r="K408" s="68">
        <v>17</v>
      </c>
      <c r="L408" s="69">
        <v>85</v>
      </c>
      <c r="M408" s="70">
        <v>0</v>
      </c>
      <c r="N408" s="70">
        <v>0</v>
      </c>
      <c r="O408" s="70">
        <v>0</v>
      </c>
      <c r="P408" s="70">
        <v>0</v>
      </c>
      <c r="Q408" s="70">
        <v>0</v>
      </c>
      <c r="R408" s="70">
        <v>0</v>
      </c>
      <c r="S408" s="70">
        <v>0</v>
      </c>
      <c r="T408" s="70">
        <v>0</v>
      </c>
      <c r="U408" s="70">
        <v>0</v>
      </c>
      <c r="V408" s="70">
        <v>0</v>
      </c>
      <c r="W408" s="70">
        <v>0</v>
      </c>
      <c r="X408" s="70">
        <v>0</v>
      </c>
      <c r="Y408" s="70">
        <v>0</v>
      </c>
      <c r="Z408" s="70">
        <v>0</v>
      </c>
      <c r="AA408" s="70">
        <v>0</v>
      </c>
      <c r="AB408" s="70">
        <v>0</v>
      </c>
      <c r="AC408" s="70">
        <v>0</v>
      </c>
      <c r="AD408" s="70">
        <v>0</v>
      </c>
      <c r="AE408" s="70">
        <v>0</v>
      </c>
      <c r="AF408" s="70">
        <v>0</v>
      </c>
      <c r="AG408" s="70">
        <v>0</v>
      </c>
      <c r="AH408" s="70">
        <v>0</v>
      </c>
      <c r="AI408" s="70">
        <v>0</v>
      </c>
      <c r="AJ408" s="70">
        <v>0</v>
      </c>
      <c r="AK408" s="70">
        <v>0</v>
      </c>
      <c r="AL408" s="70">
        <v>510.00000000000017</v>
      </c>
      <c r="AM408" s="70">
        <v>0</v>
      </c>
      <c r="AN408" s="70">
        <v>0</v>
      </c>
      <c r="AO408" s="70">
        <v>0</v>
      </c>
      <c r="AP408" s="70">
        <v>0</v>
      </c>
      <c r="AQ408" s="70">
        <v>0</v>
      </c>
      <c r="AR408" s="70">
        <v>0</v>
      </c>
      <c r="AS408" s="70">
        <v>0</v>
      </c>
      <c r="AT408" s="70">
        <v>0</v>
      </c>
      <c r="AU408" s="70">
        <v>0</v>
      </c>
      <c r="AV408" s="70">
        <v>0</v>
      </c>
      <c r="AW408" s="70">
        <v>0</v>
      </c>
      <c r="AX408" s="70">
        <v>0</v>
      </c>
      <c r="AY408" s="70">
        <v>0</v>
      </c>
      <c r="AZ408" s="70">
        <v>0</v>
      </c>
    </row>
    <row r="409" spans="1:53" s="236" customFormat="1" x14ac:dyDescent="0.2">
      <c r="A409" s="72"/>
      <c r="B409" s="237" t="s">
        <v>82</v>
      </c>
      <c r="C409" s="74" t="s">
        <v>14</v>
      </c>
      <c r="D409" s="75" t="s">
        <v>53</v>
      </c>
      <c r="E409" s="76"/>
      <c r="F409" s="76"/>
      <c r="G409" s="77"/>
      <c r="H409" s="76"/>
      <c r="I409" s="76"/>
      <c r="J409" s="76"/>
      <c r="K409" s="78"/>
      <c r="L409" s="79"/>
      <c r="M409" s="70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</row>
    <row r="410" spans="1:53" s="236" customFormat="1" x14ac:dyDescent="0.2">
      <c r="A410" s="72" t="s">
        <v>4</v>
      </c>
      <c r="B410" s="63" t="s">
        <v>322</v>
      </c>
      <c r="C410" s="64" t="s">
        <v>14</v>
      </c>
      <c r="D410" s="60" t="s">
        <v>53</v>
      </c>
      <c r="E410" s="65">
        <v>1</v>
      </c>
      <c r="F410" s="64" t="s">
        <v>88</v>
      </c>
      <c r="G410" s="235">
        <v>850</v>
      </c>
      <c r="H410" s="64">
        <v>30</v>
      </c>
      <c r="I410" s="66">
        <v>2015</v>
      </c>
      <c r="J410" s="67"/>
      <c r="K410" s="68">
        <v>28.333333333333332</v>
      </c>
      <c r="L410" s="69">
        <v>141.66666666666666</v>
      </c>
      <c r="M410" s="70">
        <v>0</v>
      </c>
      <c r="N410" s="70">
        <v>0</v>
      </c>
      <c r="O410" s="70">
        <v>0</v>
      </c>
      <c r="P410" s="70">
        <v>0</v>
      </c>
      <c r="Q410" s="70">
        <v>0</v>
      </c>
      <c r="R410" s="70">
        <v>0</v>
      </c>
      <c r="S410" s="70">
        <v>0</v>
      </c>
      <c r="T410" s="70">
        <v>0</v>
      </c>
      <c r="U410" s="70">
        <v>0</v>
      </c>
      <c r="V410" s="70">
        <v>0</v>
      </c>
      <c r="W410" s="70">
        <v>0</v>
      </c>
      <c r="X410" s="70">
        <v>0</v>
      </c>
      <c r="Y410" s="70">
        <v>0</v>
      </c>
      <c r="Z410" s="70">
        <v>0</v>
      </c>
      <c r="AA410" s="70">
        <v>0</v>
      </c>
      <c r="AB410" s="70">
        <v>0</v>
      </c>
      <c r="AC410" s="70">
        <v>0</v>
      </c>
      <c r="AD410" s="70">
        <v>0</v>
      </c>
      <c r="AE410" s="70">
        <v>0</v>
      </c>
      <c r="AF410" s="70">
        <v>0</v>
      </c>
      <c r="AG410" s="70">
        <v>0</v>
      </c>
      <c r="AH410" s="70">
        <v>0</v>
      </c>
      <c r="AI410" s="70">
        <v>0</v>
      </c>
      <c r="AJ410" s="70">
        <v>0</v>
      </c>
      <c r="AK410" s="70">
        <v>0</v>
      </c>
      <c r="AL410" s="70">
        <v>850.00000000000023</v>
      </c>
      <c r="AM410" s="70">
        <v>0</v>
      </c>
      <c r="AN410" s="70">
        <v>0</v>
      </c>
      <c r="AO410" s="70">
        <v>0</v>
      </c>
      <c r="AP410" s="70">
        <v>0</v>
      </c>
      <c r="AQ410" s="70">
        <v>0</v>
      </c>
      <c r="AR410" s="70">
        <v>0</v>
      </c>
      <c r="AS410" s="70">
        <v>0</v>
      </c>
      <c r="AT410" s="70">
        <v>0</v>
      </c>
      <c r="AU410" s="70">
        <v>0</v>
      </c>
      <c r="AV410" s="70">
        <v>0</v>
      </c>
      <c r="AW410" s="70">
        <v>0</v>
      </c>
      <c r="AX410" s="70">
        <v>0</v>
      </c>
      <c r="AY410" s="70">
        <v>0</v>
      </c>
      <c r="AZ410" s="70">
        <v>0</v>
      </c>
    </row>
    <row r="411" spans="1:53" s="236" customFormat="1" x14ac:dyDescent="0.2">
      <c r="A411" s="72"/>
      <c r="B411" s="237" t="s">
        <v>83</v>
      </c>
      <c r="C411" s="74" t="s">
        <v>14</v>
      </c>
      <c r="D411" s="75" t="s">
        <v>53</v>
      </c>
      <c r="E411" s="76"/>
      <c r="F411" s="76"/>
      <c r="G411" s="77"/>
      <c r="H411" s="76"/>
      <c r="I411" s="76"/>
      <c r="J411" s="76"/>
      <c r="K411" s="78"/>
      <c r="L411" s="79"/>
      <c r="M411" s="70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</row>
    <row r="412" spans="1:53" s="240" customFormat="1" x14ac:dyDescent="0.2">
      <c r="A412" s="72" t="s">
        <v>4</v>
      </c>
      <c r="B412" s="63" t="s">
        <v>322</v>
      </c>
      <c r="C412" s="64" t="s">
        <v>14</v>
      </c>
      <c r="D412" s="60" t="s">
        <v>53</v>
      </c>
      <c r="E412" s="65">
        <v>1</v>
      </c>
      <c r="F412" s="64" t="s">
        <v>88</v>
      </c>
      <c r="G412" s="235">
        <v>637.5</v>
      </c>
      <c r="H412" s="64">
        <v>30</v>
      </c>
      <c r="I412" s="66">
        <v>2015</v>
      </c>
      <c r="J412" s="67"/>
      <c r="K412" s="68">
        <v>21.25</v>
      </c>
      <c r="L412" s="69">
        <v>106.25</v>
      </c>
      <c r="M412" s="70">
        <v>0</v>
      </c>
      <c r="N412" s="70">
        <v>0</v>
      </c>
      <c r="O412" s="70">
        <v>0</v>
      </c>
      <c r="P412" s="70">
        <v>0</v>
      </c>
      <c r="Q412" s="70">
        <v>0</v>
      </c>
      <c r="R412" s="70">
        <v>0</v>
      </c>
      <c r="S412" s="70">
        <v>0</v>
      </c>
      <c r="T412" s="70">
        <v>0</v>
      </c>
      <c r="U412" s="70">
        <v>0</v>
      </c>
      <c r="V412" s="70">
        <v>0</v>
      </c>
      <c r="W412" s="70">
        <v>0</v>
      </c>
      <c r="X412" s="70">
        <v>0</v>
      </c>
      <c r="Y412" s="70">
        <v>0</v>
      </c>
      <c r="Z412" s="70">
        <v>0</v>
      </c>
      <c r="AA412" s="70">
        <v>0</v>
      </c>
      <c r="AB412" s="70">
        <v>0</v>
      </c>
      <c r="AC412" s="70">
        <v>0</v>
      </c>
      <c r="AD412" s="70">
        <v>0</v>
      </c>
      <c r="AE412" s="70">
        <v>0</v>
      </c>
      <c r="AF412" s="70">
        <v>0</v>
      </c>
      <c r="AG412" s="70">
        <v>0</v>
      </c>
      <c r="AH412" s="70">
        <v>0</v>
      </c>
      <c r="AI412" s="70">
        <v>0</v>
      </c>
      <c r="AJ412" s="70">
        <v>0</v>
      </c>
      <c r="AK412" s="70">
        <v>0</v>
      </c>
      <c r="AL412" s="70">
        <v>637.50000000000023</v>
      </c>
      <c r="AM412" s="70">
        <v>0</v>
      </c>
      <c r="AN412" s="70">
        <v>0</v>
      </c>
      <c r="AO412" s="70">
        <v>0</v>
      </c>
      <c r="AP412" s="70">
        <v>0</v>
      </c>
      <c r="AQ412" s="70">
        <v>0</v>
      </c>
      <c r="AR412" s="70">
        <v>0</v>
      </c>
      <c r="AS412" s="70">
        <v>0</v>
      </c>
      <c r="AT412" s="70">
        <v>0</v>
      </c>
      <c r="AU412" s="70">
        <v>0</v>
      </c>
      <c r="AV412" s="70">
        <v>0</v>
      </c>
      <c r="AW412" s="70">
        <v>0</v>
      </c>
      <c r="AX412" s="70">
        <v>0</v>
      </c>
      <c r="AY412" s="70">
        <v>0</v>
      </c>
      <c r="AZ412" s="70">
        <v>0</v>
      </c>
    </row>
    <row r="413" spans="1:53" s="240" customFormat="1" x14ac:dyDescent="0.2">
      <c r="A413" s="72"/>
      <c r="B413" s="237" t="s">
        <v>95</v>
      </c>
      <c r="C413" s="74" t="s">
        <v>14</v>
      </c>
      <c r="D413" s="75" t="s">
        <v>53</v>
      </c>
      <c r="E413" s="76"/>
      <c r="F413" s="76"/>
      <c r="G413" s="77"/>
      <c r="H413" s="76"/>
      <c r="I413" s="76"/>
      <c r="J413" s="76"/>
      <c r="K413" s="78"/>
      <c r="L413" s="79"/>
      <c r="M413" s="70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</row>
    <row r="414" spans="1:53" s="135" customFormat="1" x14ac:dyDescent="0.2">
      <c r="A414" s="140"/>
      <c r="B414" s="141"/>
      <c r="C414" s="142" t="s">
        <v>23</v>
      </c>
      <c r="D414" s="143" t="s">
        <v>23</v>
      </c>
      <c r="E414" s="144"/>
      <c r="F414" s="144"/>
      <c r="G414" s="145"/>
      <c r="H414" s="144"/>
      <c r="I414" s="144"/>
      <c r="J414" s="146"/>
      <c r="K414" s="147"/>
      <c r="L414" s="147"/>
      <c r="M414" s="148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  <c r="AA414" s="147"/>
      <c r="AB414" s="147"/>
      <c r="AC414" s="147"/>
      <c r="AD414" s="147"/>
      <c r="AE414" s="147"/>
      <c r="AF414" s="147"/>
      <c r="AG414" s="147"/>
      <c r="AH414" s="147"/>
      <c r="AI414" s="147"/>
      <c r="AJ414" s="147"/>
      <c r="AK414" s="147"/>
      <c r="AL414" s="147"/>
      <c r="AM414" s="147"/>
      <c r="AN414" s="147"/>
      <c r="AO414" s="147"/>
      <c r="AP414" s="147"/>
      <c r="AQ414" s="147"/>
      <c r="AR414" s="147"/>
      <c r="AS414" s="147"/>
      <c r="AT414" s="147"/>
      <c r="AU414" s="147"/>
      <c r="AV414" s="147"/>
      <c r="AW414" s="147"/>
      <c r="AX414" s="147"/>
      <c r="AY414" s="147"/>
      <c r="AZ414" s="147"/>
      <c r="BA414" s="139"/>
    </row>
    <row r="415" spans="1:53" s="167" customFormat="1" ht="38.25" customHeight="1" x14ac:dyDescent="0.2">
      <c r="A415" s="162">
        <v>63</v>
      </c>
      <c r="B415" s="163" t="s">
        <v>30</v>
      </c>
      <c r="C415" s="151" t="s">
        <v>23</v>
      </c>
      <c r="D415" s="152" t="s">
        <v>23</v>
      </c>
      <c r="E415" s="164"/>
      <c r="F415" s="164"/>
      <c r="G415" s="165"/>
      <c r="H415" s="164"/>
      <c r="I415" s="164"/>
      <c r="J415" s="166"/>
      <c r="K415" s="155"/>
      <c r="L415" s="155"/>
      <c r="M415" s="156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  <c r="AV415" s="155"/>
      <c r="AW415" s="155"/>
      <c r="AX415" s="155"/>
      <c r="AY415" s="155"/>
      <c r="AZ415" s="155"/>
      <c r="BA415" s="164"/>
    </row>
    <row r="416" spans="1:53" s="240" customFormat="1" x14ac:dyDescent="0.2">
      <c r="A416" s="72"/>
      <c r="B416" s="281" t="s">
        <v>85</v>
      </c>
      <c r="C416" s="74" t="s">
        <v>23</v>
      </c>
      <c r="D416" s="75" t="s">
        <v>23</v>
      </c>
      <c r="E416" s="76"/>
      <c r="F416" s="76"/>
      <c r="G416" s="77"/>
      <c r="H416" s="76"/>
      <c r="I416" s="76"/>
      <c r="J416" s="76"/>
      <c r="K416" s="78"/>
      <c r="L416" s="79"/>
      <c r="M416" s="70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</row>
    <row r="417" spans="1:52" s="240" customFormat="1" x14ac:dyDescent="0.2">
      <c r="A417" s="72" t="s">
        <v>4</v>
      </c>
      <c r="B417" s="63" t="s">
        <v>323</v>
      </c>
      <c r="C417" s="64" t="s">
        <v>14</v>
      </c>
      <c r="D417" s="60" t="s">
        <v>53</v>
      </c>
      <c r="E417" s="65">
        <v>13</v>
      </c>
      <c r="F417" s="64" t="s">
        <v>160</v>
      </c>
      <c r="G417" s="226">
        <v>187</v>
      </c>
      <c r="H417" s="64">
        <v>15</v>
      </c>
      <c r="I417" s="66">
        <v>2012</v>
      </c>
      <c r="J417" s="67"/>
      <c r="K417" s="68">
        <v>162.06666666666666</v>
      </c>
      <c r="L417" s="69">
        <v>1296.5333333333333</v>
      </c>
      <c r="M417" s="70">
        <v>0</v>
      </c>
      <c r="N417" s="70">
        <v>0</v>
      </c>
      <c r="O417" s="70">
        <v>0</v>
      </c>
      <c r="P417" s="70">
        <v>0</v>
      </c>
      <c r="Q417" s="70">
        <v>0</v>
      </c>
      <c r="R417" s="70">
        <v>0</v>
      </c>
      <c r="S417" s="70">
        <v>0</v>
      </c>
      <c r="T417" s="70">
        <v>2431.0000000000005</v>
      </c>
      <c r="U417" s="70">
        <v>0</v>
      </c>
      <c r="V417" s="70">
        <v>0</v>
      </c>
      <c r="W417" s="70">
        <v>0</v>
      </c>
      <c r="X417" s="70">
        <v>0</v>
      </c>
      <c r="Y417" s="70">
        <v>0</v>
      </c>
      <c r="Z417" s="70">
        <v>0</v>
      </c>
      <c r="AA417" s="70">
        <v>0</v>
      </c>
      <c r="AB417" s="70">
        <v>0</v>
      </c>
      <c r="AC417" s="70">
        <v>0</v>
      </c>
      <c r="AD417" s="70">
        <v>0</v>
      </c>
      <c r="AE417" s="70">
        <v>0</v>
      </c>
      <c r="AF417" s="70">
        <v>0</v>
      </c>
      <c r="AG417" s="70">
        <v>0</v>
      </c>
      <c r="AH417" s="70">
        <v>0</v>
      </c>
      <c r="AI417" s="70">
        <v>2431.0000000000009</v>
      </c>
      <c r="AJ417" s="70">
        <v>0</v>
      </c>
      <c r="AK417" s="70">
        <v>0</v>
      </c>
      <c r="AL417" s="70">
        <v>0</v>
      </c>
      <c r="AM417" s="70">
        <v>0</v>
      </c>
      <c r="AN417" s="70">
        <v>0</v>
      </c>
      <c r="AO417" s="70">
        <v>0</v>
      </c>
      <c r="AP417" s="70">
        <v>0</v>
      </c>
      <c r="AQ417" s="70">
        <v>0</v>
      </c>
      <c r="AR417" s="70">
        <v>0</v>
      </c>
      <c r="AS417" s="70">
        <v>0</v>
      </c>
      <c r="AT417" s="70">
        <v>0</v>
      </c>
      <c r="AU417" s="70">
        <v>0</v>
      </c>
      <c r="AV417" s="70">
        <v>0</v>
      </c>
      <c r="AW417" s="70">
        <v>0</v>
      </c>
      <c r="AX417" s="70">
        <v>2431.0000000000009</v>
      </c>
      <c r="AY417" s="70">
        <v>0</v>
      </c>
      <c r="AZ417" s="70">
        <v>0</v>
      </c>
    </row>
    <row r="418" spans="1:52" s="286" customFormat="1" x14ac:dyDescent="0.2">
      <c r="A418" s="72"/>
      <c r="B418" s="237" t="s">
        <v>178</v>
      </c>
      <c r="C418" s="74" t="s">
        <v>14</v>
      </c>
      <c r="D418" s="75" t="s">
        <v>53</v>
      </c>
      <c r="E418" s="76"/>
      <c r="F418" s="76"/>
      <c r="G418" s="77"/>
      <c r="H418" s="76"/>
      <c r="I418" s="76"/>
      <c r="J418" s="76"/>
      <c r="K418" s="78"/>
      <c r="L418" s="79"/>
      <c r="M418" s="70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</row>
    <row r="419" spans="1:52" s="286" customFormat="1" x14ac:dyDescent="0.2">
      <c r="A419" s="72" t="s">
        <v>4</v>
      </c>
      <c r="B419" s="63" t="s">
        <v>323</v>
      </c>
      <c r="C419" s="64" t="s">
        <v>14</v>
      </c>
      <c r="D419" s="60" t="s">
        <v>53</v>
      </c>
      <c r="E419" s="65">
        <v>4</v>
      </c>
      <c r="F419" s="64" t="s">
        <v>160</v>
      </c>
      <c r="G419" s="226">
        <v>187</v>
      </c>
      <c r="H419" s="64">
        <v>15</v>
      </c>
      <c r="I419" s="66">
        <v>2024</v>
      </c>
      <c r="J419" s="67"/>
      <c r="K419" s="68">
        <v>49.866666666666667</v>
      </c>
      <c r="L419" s="69">
        <v>548.53333333333342</v>
      </c>
      <c r="M419" s="70">
        <v>0</v>
      </c>
      <c r="N419" s="70">
        <v>0</v>
      </c>
      <c r="O419" s="70">
        <v>0</v>
      </c>
      <c r="P419" s="70">
        <v>0</v>
      </c>
      <c r="Q419" s="70">
        <v>748</v>
      </c>
      <c r="R419" s="70">
        <v>0</v>
      </c>
      <c r="S419" s="70">
        <v>0</v>
      </c>
      <c r="T419" s="70">
        <v>0</v>
      </c>
      <c r="U419" s="70">
        <v>0</v>
      </c>
      <c r="V419" s="70">
        <v>0</v>
      </c>
      <c r="W419" s="70">
        <v>0</v>
      </c>
      <c r="X419" s="70">
        <v>0</v>
      </c>
      <c r="Y419" s="70">
        <v>0</v>
      </c>
      <c r="Z419" s="70">
        <v>0</v>
      </c>
      <c r="AA419" s="70">
        <v>0</v>
      </c>
      <c r="AB419" s="70">
        <v>0</v>
      </c>
      <c r="AC419" s="70">
        <v>0</v>
      </c>
      <c r="AD419" s="70">
        <v>0</v>
      </c>
      <c r="AE419" s="70">
        <v>0</v>
      </c>
      <c r="AF419" s="70">
        <v>748.00000000000023</v>
      </c>
      <c r="AG419" s="70">
        <v>0</v>
      </c>
      <c r="AH419" s="70">
        <v>0</v>
      </c>
      <c r="AI419" s="70">
        <v>0</v>
      </c>
      <c r="AJ419" s="70">
        <v>0</v>
      </c>
      <c r="AK419" s="70">
        <v>0</v>
      </c>
      <c r="AL419" s="70">
        <v>0</v>
      </c>
      <c r="AM419" s="70">
        <v>0</v>
      </c>
      <c r="AN419" s="70">
        <v>0</v>
      </c>
      <c r="AO419" s="70">
        <v>0</v>
      </c>
      <c r="AP419" s="70">
        <v>0</v>
      </c>
      <c r="AQ419" s="70">
        <v>0</v>
      </c>
      <c r="AR419" s="70">
        <v>0</v>
      </c>
      <c r="AS419" s="70">
        <v>0</v>
      </c>
      <c r="AT419" s="70">
        <v>0</v>
      </c>
      <c r="AU419" s="70">
        <v>748.00000000000011</v>
      </c>
      <c r="AV419" s="70">
        <v>0</v>
      </c>
      <c r="AW419" s="70">
        <v>0</v>
      </c>
      <c r="AX419" s="70">
        <v>0</v>
      </c>
      <c r="AY419" s="70">
        <v>0</v>
      </c>
      <c r="AZ419" s="70">
        <v>0</v>
      </c>
    </row>
    <row r="420" spans="1:52" s="240" customFormat="1" ht="12.75" customHeight="1" x14ac:dyDescent="0.2">
      <c r="A420" s="72" t="s">
        <v>4</v>
      </c>
      <c r="B420" s="63" t="s">
        <v>324</v>
      </c>
      <c r="C420" s="64" t="s">
        <v>14</v>
      </c>
      <c r="D420" s="60" t="s">
        <v>53</v>
      </c>
      <c r="E420" s="65">
        <v>2</v>
      </c>
      <c r="F420" s="64" t="s">
        <v>160</v>
      </c>
      <c r="G420" s="226">
        <v>212.5</v>
      </c>
      <c r="H420" s="64">
        <v>15</v>
      </c>
      <c r="I420" s="66">
        <v>2012</v>
      </c>
      <c r="J420" s="67"/>
      <c r="K420" s="68">
        <v>28.333333333333332</v>
      </c>
      <c r="L420" s="69">
        <v>226.66666666666666</v>
      </c>
      <c r="M420" s="70">
        <v>0</v>
      </c>
      <c r="N420" s="70">
        <v>0</v>
      </c>
      <c r="O420" s="70">
        <v>0</v>
      </c>
      <c r="P420" s="70">
        <v>0</v>
      </c>
      <c r="Q420" s="70">
        <v>0</v>
      </c>
      <c r="R420" s="70">
        <v>0</v>
      </c>
      <c r="S420" s="70">
        <v>0</v>
      </c>
      <c r="T420" s="70">
        <v>425.00000000000006</v>
      </c>
      <c r="U420" s="70">
        <v>0</v>
      </c>
      <c r="V420" s="70">
        <v>0</v>
      </c>
      <c r="W420" s="70">
        <v>0</v>
      </c>
      <c r="X420" s="70">
        <v>0</v>
      </c>
      <c r="Y420" s="70">
        <v>0</v>
      </c>
      <c r="Z420" s="70">
        <v>0</v>
      </c>
      <c r="AA420" s="70">
        <v>0</v>
      </c>
      <c r="AB420" s="70">
        <v>0</v>
      </c>
      <c r="AC420" s="70">
        <v>0</v>
      </c>
      <c r="AD420" s="70">
        <v>0</v>
      </c>
      <c r="AE420" s="70">
        <v>0</v>
      </c>
      <c r="AF420" s="70">
        <v>0</v>
      </c>
      <c r="AG420" s="70">
        <v>0</v>
      </c>
      <c r="AH420" s="70">
        <v>0</v>
      </c>
      <c r="AI420" s="70">
        <v>425.00000000000017</v>
      </c>
      <c r="AJ420" s="70">
        <v>0</v>
      </c>
      <c r="AK420" s="70">
        <v>0</v>
      </c>
      <c r="AL420" s="70">
        <v>0</v>
      </c>
      <c r="AM420" s="70">
        <v>0</v>
      </c>
      <c r="AN420" s="70">
        <v>0</v>
      </c>
      <c r="AO420" s="70">
        <v>0</v>
      </c>
      <c r="AP420" s="70">
        <v>0</v>
      </c>
      <c r="AQ420" s="70">
        <v>0</v>
      </c>
      <c r="AR420" s="70">
        <v>0</v>
      </c>
      <c r="AS420" s="70">
        <v>0</v>
      </c>
      <c r="AT420" s="70">
        <v>0</v>
      </c>
      <c r="AU420" s="70">
        <v>0</v>
      </c>
      <c r="AV420" s="70">
        <v>0</v>
      </c>
      <c r="AW420" s="70">
        <v>0</v>
      </c>
      <c r="AX420" s="70">
        <v>425.00000000000011</v>
      </c>
      <c r="AY420" s="70">
        <v>0</v>
      </c>
      <c r="AZ420" s="70">
        <v>0</v>
      </c>
    </row>
    <row r="421" spans="1:52" s="240" customFormat="1" x14ac:dyDescent="0.2">
      <c r="A421" s="72" t="s">
        <v>4</v>
      </c>
      <c r="B421" s="63" t="s">
        <v>325</v>
      </c>
      <c r="C421" s="64" t="s">
        <v>14</v>
      </c>
      <c r="D421" s="60" t="s">
        <v>53</v>
      </c>
      <c r="E421" s="65">
        <v>17</v>
      </c>
      <c r="F421" s="64" t="s">
        <v>160</v>
      </c>
      <c r="G421" s="226">
        <v>238</v>
      </c>
      <c r="H421" s="64">
        <v>15</v>
      </c>
      <c r="I421" s="66">
        <v>2012</v>
      </c>
      <c r="J421" s="67"/>
      <c r="K421" s="68">
        <v>269.73333333333335</v>
      </c>
      <c r="L421" s="69">
        <v>2157.8666666666668</v>
      </c>
      <c r="M421" s="70">
        <v>0</v>
      </c>
      <c r="N421" s="70">
        <v>0</v>
      </c>
      <c r="O421" s="70">
        <v>0</v>
      </c>
      <c r="P421" s="70">
        <v>0</v>
      </c>
      <c r="Q421" s="70">
        <v>0</v>
      </c>
      <c r="R421" s="70">
        <v>0</v>
      </c>
      <c r="S421" s="70">
        <v>0</v>
      </c>
      <c r="T421" s="70">
        <v>4046.0000000000009</v>
      </c>
      <c r="U421" s="70">
        <v>0</v>
      </c>
      <c r="V421" s="70">
        <v>0</v>
      </c>
      <c r="W421" s="70">
        <v>0</v>
      </c>
      <c r="X421" s="70">
        <v>0</v>
      </c>
      <c r="Y421" s="70">
        <v>0</v>
      </c>
      <c r="Z421" s="70">
        <v>0</v>
      </c>
      <c r="AA421" s="70">
        <v>0</v>
      </c>
      <c r="AB421" s="70">
        <v>0</v>
      </c>
      <c r="AC421" s="70">
        <v>0</v>
      </c>
      <c r="AD421" s="70">
        <v>0</v>
      </c>
      <c r="AE421" s="70">
        <v>0</v>
      </c>
      <c r="AF421" s="70">
        <v>0</v>
      </c>
      <c r="AG421" s="70">
        <v>0</v>
      </c>
      <c r="AH421" s="70">
        <v>0</v>
      </c>
      <c r="AI421" s="70">
        <v>4046.0000000000009</v>
      </c>
      <c r="AJ421" s="70">
        <v>0</v>
      </c>
      <c r="AK421" s="70">
        <v>0</v>
      </c>
      <c r="AL421" s="70">
        <v>0</v>
      </c>
      <c r="AM421" s="70">
        <v>0</v>
      </c>
      <c r="AN421" s="70">
        <v>0</v>
      </c>
      <c r="AO421" s="70">
        <v>0</v>
      </c>
      <c r="AP421" s="70">
        <v>0</v>
      </c>
      <c r="AQ421" s="70">
        <v>0</v>
      </c>
      <c r="AR421" s="70">
        <v>0</v>
      </c>
      <c r="AS421" s="70">
        <v>0</v>
      </c>
      <c r="AT421" s="70">
        <v>0</v>
      </c>
      <c r="AU421" s="70">
        <v>0</v>
      </c>
      <c r="AV421" s="70">
        <v>0</v>
      </c>
      <c r="AW421" s="70">
        <v>0</v>
      </c>
      <c r="AX421" s="70">
        <v>4046.0000000000014</v>
      </c>
      <c r="AY421" s="70">
        <v>0</v>
      </c>
      <c r="AZ421" s="70">
        <v>0</v>
      </c>
    </row>
    <row r="422" spans="1:52" s="286" customFormat="1" x14ac:dyDescent="0.2">
      <c r="A422" s="72"/>
      <c r="B422" s="237" t="s">
        <v>184</v>
      </c>
      <c r="C422" s="74" t="s">
        <v>14</v>
      </c>
      <c r="D422" s="75" t="s">
        <v>53</v>
      </c>
      <c r="E422" s="76"/>
      <c r="F422" s="76"/>
      <c r="G422" s="77"/>
      <c r="H422" s="76"/>
      <c r="I422" s="76"/>
      <c r="J422" s="76"/>
      <c r="K422" s="78"/>
      <c r="L422" s="79"/>
      <c r="M422" s="70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</row>
    <row r="423" spans="1:52" s="240" customFormat="1" x14ac:dyDescent="0.2">
      <c r="A423" s="72" t="s">
        <v>4</v>
      </c>
      <c r="B423" s="63" t="s">
        <v>326</v>
      </c>
      <c r="C423" s="64" t="s">
        <v>14</v>
      </c>
      <c r="D423" s="60" t="s">
        <v>53</v>
      </c>
      <c r="E423" s="65">
        <v>17</v>
      </c>
      <c r="F423" s="64" t="s">
        <v>160</v>
      </c>
      <c r="G423" s="226">
        <v>153</v>
      </c>
      <c r="H423" s="64">
        <v>15</v>
      </c>
      <c r="I423" s="66">
        <v>2012</v>
      </c>
      <c r="J423" s="67"/>
      <c r="K423" s="68">
        <v>173.4</v>
      </c>
      <c r="L423" s="69">
        <v>1387.2</v>
      </c>
      <c r="M423" s="70">
        <v>0</v>
      </c>
      <c r="N423" s="70">
        <v>0</v>
      </c>
      <c r="O423" s="70">
        <v>0</v>
      </c>
      <c r="P423" s="70">
        <v>0</v>
      </c>
      <c r="Q423" s="70">
        <v>0</v>
      </c>
      <c r="R423" s="70">
        <v>0</v>
      </c>
      <c r="S423" s="70">
        <v>0</v>
      </c>
      <c r="T423" s="70">
        <v>2601.0000000000005</v>
      </c>
      <c r="U423" s="70">
        <v>0</v>
      </c>
      <c r="V423" s="70">
        <v>0</v>
      </c>
      <c r="W423" s="70">
        <v>0</v>
      </c>
      <c r="X423" s="70">
        <v>0</v>
      </c>
      <c r="Y423" s="70">
        <v>0</v>
      </c>
      <c r="Z423" s="70">
        <v>0</v>
      </c>
      <c r="AA423" s="70">
        <v>0</v>
      </c>
      <c r="AB423" s="70">
        <v>0</v>
      </c>
      <c r="AC423" s="70">
        <v>0</v>
      </c>
      <c r="AD423" s="70">
        <v>0</v>
      </c>
      <c r="AE423" s="70">
        <v>0</v>
      </c>
      <c r="AF423" s="70">
        <v>0</v>
      </c>
      <c r="AG423" s="70">
        <v>0</v>
      </c>
      <c r="AH423" s="70">
        <v>0</v>
      </c>
      <c r="AI423" s="70">
        <v>2601.0000000000005</v>
      </c>
      <c r="AJ423" s="70">
        <v>0</v>
      </c>
      <c r="AK423" s="70">
        <v>0</v>
      </c>
      <c r="AL423" s="70">
        <v>0</v>
      </c>
      <c r="AM423" s="70">
        <v>0</v>
      </c>
      <c r="AN423" s="70">
        <v>0</v>
      </c>
      <c r="AO423" s="70">
        <v>0</v>
      </c>
      <c r="AP423" s="70">
        <v>0</v>
      </c>
      <c r="AQ423" s="70">
        <v>0</v>
      </c>
      <c r="AR423" s="70">
        <v>0</v>
      </c>
      <c r="AS423" s="70">
        <v>0</v>
      </c>
      <c r="AT423" s="70">
        <v>0</v>
      </c>
      <c r="AU423" s="70">
        <v>0</v>
      </c>
      <c r="AV423" s="70">
        <v>0</v>
      </c>
      <c r="AW423" s="70">
        <v>0</v>
      </c>
      <c r="AX423" s="70">
        <v>2601.0000000000009</v>
      </c>
      <c r="AY423" s="70">
        <v>0</v>
      </c>
      <c r="AZ423" s="70">
        <v>0</v>
      </c>
    </row>
    <row r="424" spans="1:52" s="240" customFormat="1" x14ac:dyDescent="0.2">
      <c r="A424" s="72"/>
      <c r="B424" s="237" t="s">
        <v>185</v>
      </c>
      <c r="C424" s="74" t="s">
        <v>14</v>
      </c>
      <c r="D424" s="75" t="s">
        <v>53</v>
      </c>
      <c r="E424" s="76"/>
      <c r="F424" s="76"/>
      <c r="G424" s="77"/>
      <c r="H424" s="76"/>
      <c r="I424" s="76"/>
      <c r="J424" s="76"/>
      <c r="K424" s="78"/>
      <c r="L424" s="79"/>
      <c r="M424" s="70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</row>
    <row r="425" spans="1:52" s="240" customFormat="1" x14ac:dyDescent="0.2">
      <c r="A425" s="72" t="s">
        <v>4</v>
      </c>
      <c r="B425" s="63" t="s">
        <v>327</v>
      </c>
      <c r="C425" s="64" t="s">
        <v>14</v>
      </c>
      <c r="D425" s="60" t="s">
        <v>53</v>
      </c>
      <c r="E425" s="65">
        <v>3</v>
      </c>
      <c r="F425" s="64" t="s">
        <v>160</v>
      </c>
      <c r="G425" s="226">
        <v>255</v>
      </c>
      <c r="H425" s="64">
        <v>15</v>
      </c>
      <c r="I425" s="66">
        <v>2012</v>
      </c>
      <c r="J425" s="67"/>
      <c r="K425" s="68">
        <v>51</v>
      </c>
      <c r="L425" s="69">
        <v>408</v>
      </c>
      <c r="M425" s="70">
        <v>0</v>
      </c>
      <c r="N425" s="70">
        <v>0</v>
      </c>
      <c r="O425" s="70">
        <v>0</v>
      </c>
      <c r="P425" s="70">
        <v>0</v>
      </c>
      <c r="Q425" s="70">
        <v>0</v>
      </c>
      <c r="R425" s="70">
        <v>0</v>
      </c>
      <c r="S425" s="70">
        <v>0</v>
      </c>
      <c r="T425" s="70">
        <v>765.00000000000011</v>
      </c>
      <c r="U425" s="70">
        <v>0</v>
      </c>
      <c r="V425" s="70">
        <v>0</v>
      </c>
      <c r="W425" s="70">
        <v>0</v>
      </c>
      <c r="X425" s="70">
        <v>0</v>
      </c>
      <c r="Y425" s="70">
        <v>0</v>
      </c>
      <c r="Z425" s="70">
        <v>0</v>
      </c>
      <c r="AA425" s="70">
        <v>0</v>
      </c>
      <c r="AB425" s="70">
        <v>0</v>
      </c>
      <c r="AC425" s="70">
        <v>0</v>
      </c>
      <c r="AD425" s="70">
        <v>0</v>
      </c>
      <c r="AE425" s="70">
        <v>0</v>
      </c>
      <c r="AF425" s="70">
        <v>0</v>
      </c>
      <c r="AG425" s="70">
        <v>0</v>
      </c>
      <c r="AH425" s="70">
        <v>0</v>
      </c>
      <c r="AI425" s="70">
        <v>765.00000000000023</v>
      </c>
      <c r="AJ425" s="70">
        <v>0</v>
      </c>
      <c r="AK425" s="70">
        <v>0</v>
      </c>
      <c r="AL425" s="70">
        <v>0</v>
      </c>
      <c r="AM425" s="70">
        <v>0</v>
      </c>
      <c r="AN425" s="70">
        <v>0</v>
      </c>
      <c r="AO425" s="70">
        <v>0</v>
      </c>
      <c r="AP425" s="70">
        <v>0</v>
      </c>
      <c r="AQ425" s="70">
        <v>0</v>
      </c>
      <c r="AR425" s="70">
        <v>0</v>
      </c>
      <c r="AS425" s="70">
        <v>0</v>
      </c>
      <c r="AT425" s="70">
        <v>0</v>
      </c>
      <c r="AU425" s="70">
        <v>0</v>
      </c>
      <c r="AV425" s="70">
        <v>0</v>
      </c>
      <c r="AW425" s="70">
        <v>0</v>
      </c>
      <c r="AX425" s="70">
        <v>765.00000000000023</v>
      </c>
      <c r="AY425" s="70">
        <v>0</v>
      </c>
      <c r="AZ425" s="70">
        <v>0</v>
      </c>
    </row>
    <row r="426" spans="1:52" s="286" customFormat="1" x14ac:dyDescent="0.2">
      <c r="A426" s="72" t="s">
        <v>4</v>
      </c>
      <c r="B426" s="63" t="s">
        <v>328</v>
      </c>
      <c r="C426" s="64" t="s">
        <v>14</v>
      </c>
      <c r="D426" s="60" t="s">
        <v>53</v>
      </c>
      <c r="E426" s="65">
        <v>3</v>
      </c>
      <c r="F426" s="64" t="s">
        <v>160</v>
      </c>
      <c r="G426" s="226">
        <v>187</v>
      </c>
      <c r="H426" s="64">
        <v>25</v>
      </c>
      <c r="I426" s="66">
        <v>2012</v>
      </c>
      <c r="J426" s="67"/>
      <c r="K426" s="68">
        <v>22.44</v>
      </c>
      <c r="L426" s="69">
        <v>179.52</v>
      </c>
      <c r="M426" s="70">
        <v>0</v>
      </c>
      <c r="N426" s="70">
        <v>0</v>
      </c>
      <c r="O426" s="70">
        <v>0</v>
      </c>
      <c r="P426" s="70">
        <v>0</v>
      </c>
      <c r="Q426" s="70">
        <v>0</v>
      </c>
      <c r="R426" s="70">
        <v>0</v>
      </c>
      <c r="S426" s="70">
        <v>0</v>
      </c>
      <c r="T426" s="70">
        <v>0</v>
      </c>
      <c r="U426" s="70">
        <v>0</v>
      </c>
      <c r="V426" s="70">
        <v>0</v>
      </c>
      <c r="W426" s="70">
        <v>0</v>
      </c>
      <c r="X426" s="70">
        <v>0</v>
      </c>
      <c r="Y426" s="70">
        <v>0</v>
      </c>
      <c r="Z426" s="70">
        <v>0</v>
      </c>
      <c r="AA426" s="70">
        <v>0</v>
      </c>
      <c r="AB426" s="70">
        <v>0</v>
      </c>
      <c r="AC426" s="70">
        <v>0</v>
      </c>
      <c r="AD426" s="70">
        <v>561</v>
      </c>
      <c r="AE426" s="70">
        <v>0</v>
      </c>
      <c r="AF426" s="70">
        <v>0</v>
      </c>
      <c r="AG426" s="70">
        <v>0</v>
      </c>
      <c r="AH426" s="70">
        <v>0</v>
      </c>
      <c r="AI426" s="70">
        <v>0</v>
      </c>
      <c r="AJ426" s="70">
        <v>0</v>
      </c>
      <c r="AK426" s="70">
        <v>0</v>
      </c>
      <c r="AL426" s="70">
        <v>0</v>
      </c>
      <c r="AM426" s="70">
        <v>0</v>
      </c>
      <c r="AN426" s="70">
        <v>0</v>
      </c>
      <c r="AO426" s="70">
        <v>0</v>
      </c>
      <c r="AP426" s="70">
        <v>0</v>
      </c>
      <c r="AQ426" s="70">
        <v>0</v>
      </c>
      <c r="AR426" s="70">
        <v>0</v>
      </c>
      <c r="AS426" s="70">
        <v>0</v>
      </c>
      <c r="AT426" s="70">
        <v>0</v>
      </c>
      <c r="AU426" s="70">
        <v>0</v>
      </c>
      <c r="AV426" s="70">
        <v>0</v>
      </c>
      <c r="AW426" s="70">
        <v>0</v>
      </c>
      <c r="AX426" s="70">
        <v>0</v>
      </c>
      <c r="AY426" s="70">
        <v>0</v>
      </c>
      <c r="AZ426" s="70">
        <v>0</v>
      </c>
    </row>
    <row r="427" spans="1:52" s="240" customFormat="1" x14ac:dyDescent="0.2">
      <c r="A427" s="72" t="s">
        <v>4</v>
      </c>
      <c r="B427" s="63" t="s">
        <v>329</v>
      </c>
      <c r="C427" s="64" t="s">
        <v>14</v>
      </c>
      <c r="D427" s="60" t="s">
        <v>53</v>
      </c>
      <c r="E427" s="65">
        <v>9</v>
      </c>
      <c r="F427" s="64" t="s">
        <v>160</v>
      </c>
      <c r="G427" s="226">
        <v>153</v>
      </c>
      <c r="H427" s="64">
        <v>15</v>
      </c>
      <c r="I427" s="66">
        <v>2012</v>
      </c>
      <c r="J427" s="67"/>
      <c r="K427" s="68">
        <v>91.8</v>
      </c>
      <c r="L427" s="69">
        <v>734.4</v>
      </c>
      <c r="M427" s="70">
        <v>0</v>
      </c>
      <c r="N427" s="70">
        <v>0</v>
      </c>
      <c r="O427" s="70">
        <v>0</v>
      </c>
      <c r="P427" s="70">
        <v>0</v>
      </c>
      <c r="Q427" s="70">
        <v>0</v>
      </c>
      <c r="R427" s="70">
        <v>0</v>
      </c>
      <c r="S427" s="70">
        <v>0</v>
      </c>
      <c r="T427" s="70">
        <v>1377.0000000000002</v>
      </c>
      <c r="U427" s="70">
        <v>0</v>
      </c>
      <c r="V427" s="70">
        <v>0</v>
      </c>
      <c r="W427" s="70">
        <v>0</v>
      </c>
      <c r="X427" s="70">
        <v>0</v>
      </c>
      <c r="Y427" s="70">
        <v>0</v>
      </c>
      <c r="Z427" s="70">
        <v>0</v>
      </c>
      <c r="AA427" s="70">
        <v>0</v>
      </c>
      <c r="AB427" s="70">
        <v>0</v>
      </c>
      <c r="AC427" s="70">
        <v>0</v>
      </c>
      <c r="AD427" s="70">
        <v>0</v>
      </c>
      <c r="AE427" s="70">
        <v>0</v>
      </c>
      <c r="AF427" s="70">
        <v>0</v>
      </c>
      <c r="AG427" s="70">
        <v>0</v>
      </c>
      <c r="AH427" s="70">
        <v>0</v>
      </c>
      <c r="AI427" s="70">
        <v>1377.0000000000005</v>
      </c>
      <c r="AJ427" s="70">
        <v>0</v>
      </c>
      <c r="AK427" s="70">
        <v>0</v>
      </c>
      <c r="AL427" s="70">
        <v>0</v>
      </c>
      <c r="AM427" s="70">
        <v>0</v>
      </c>
      <c r="AN427" s="70">
        <v>0</v>
      </c>
      <c r="AO427" s="70">
        <v>0</v>
      </c>
      <c r="AP427" s="70">
        <v>0</v>
      </c>
      <c r="AQ427" s="70">
        <v>0</v>
      </c>
      <c r="AR427" s="70">
        <v>0</v>
      </c>
      <c r="AS427" s="70">
        <v>0</v>
      </c>
      <c r="AT427" s="70">
        <v>0</v>
      </c>
      <c r="AU427" s="70">
        <v>0</v>
      </c>
      <c r="AV427" s="70">
        <v>0</v>
      </c>
      <c r="AW427" s="70">
        <v>0</v>
      </c>
      <c r="AX427" s="70">
        <v>1377.0000000000002</v>
      </c>
      <c r="AY427" s="70">
        <v>0</v>
      </c>
      <c r="AZ427" s="70">
        <v>0</v>
      </c>
    </row>
    <row r="428" spans="1:52" s="240" customFormat="1" x14ac:dyDescent="0.2">
      <c r="A428" s="72"/>
      <c r="B428" s="237" t="s">
        <v>93</v>
      </c>
      <c r="C428" s="74" t="s">
        <v>14</v>
      </c>
      <c r="D428" s="75" t="s">
        <v>53</v>
      </c>
      <c r="E428" s="76"/>
      <c r="F428" s="76"/>
      <c r="G428" s="77"/>
      <c r="H428" s="76"/>
      <c r="I428" s="76"/>
      <c r="J428" s="76"/>
      <c r="K428" s="78"/>
      <c r="L428" s="79"/>
      <c r="M428" s="70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</row>
    <row r="429" spans="1:52" s="232" customFormat="1" x14ac:dyDescent="0.2">
      <c r="A429" s="221" t="s">
        <v>4</v>
      </c>
      <c r="B429" s="222" t="s">
        <v>330</v>
      </c>
      <c r="C429" s="223" t="s">
        <v>14</v>
      </c>
      <c r="D429" s="224" t="s">
        <v>53</v>
      </c>
      <c r="E429" s="225">
        <v>7</v>
      </c>
      <c r="F429" s="223" t="s">
        <v>160</v>
      </c>
      <c r="G429" s="226">
        <v>637.5</v>
      </c>
      <c r="H429" s="223">
        <v>15</v>
      </c>
      <c r="I429" s="227">
        <v>2018</v>
      </c>
      <c r="J429" s="228"/>
      <c r="K429" s="229">
        <v>297.5</v>
      </c>
      <c r="L429" s="230">
        <v>595</v>
      </c>
      <c r="M429" s="231">
        <v>0</v>
      </c>
      <c r="N429" s="231">
        <v>0</v>
      </c>
      <c r="O429" s="231">
        <v>0</v>
      </c>
      <c r="P429" s="231">
        <v>0</v>
      </c>
      <c r="Q429" s="231">
        <v>0</v>
      </c>
      <c r="R429" s="231">
        <v>0</v>
      </c>
      <c r="S429" s="231">
        <v>0</v>
      </c>
      <c r="T429" s="231">
        <v>0</v>
      </c>
      <c r="U429" s="231">
        <v>0</v>
      </c>
      <c r="V429" s="231">
        <v>0</v>
      </c>
      <c r="W429" s="231">
        <v>0</v>
      </c>
      <c r="X429" s="231">
        <v>0</v>
      </c>
      <c r="Y429" s="231">
        <v>0</v>
      </c>
      <c r="Z429" s="231">
        <v>4462.5000000000009</v>
      </c>
      <c r="AA429" s="231">
        <v>0</v>
      </c>
      <c r="AB429" s="231">
        <v>0</v>
      </c>
      <c r="AC429" s="231">
        <v>0</v>
      </c>
      <c r="AD429" s="231">
        <v>0</v>
      </c>
      <c r="AE429" s="231">
        <v>0</v>
      </c>
      <c r="AF429" s="231">
        <v>0</v>
      </c>
      <c r="AG429" s="231">
        <v>0</v>
      </c>
      <c r="AH429" s="231">
        <v>0</v>
      </c>
      <c r="AI429" s="231">
        <v>0</v>
      </c>
      <c r="AJ429" s="231">
        <v>0</v>
      </c>
      <c r="AK429" s="231">
        <v>0</v>
      </c>
      <c r="AL429" s="231">
        <v>0</v>
      </c>
      <c r="AM429" s="231">
        <v>0</v>
      </c>
      <c r="AN429" s="231">
        <v>0</v>
      </c>
      <c r="AO429" s="231">
        <v>4462.5000000000009</v>
      </c>
      <c r="AP429" s="231">
        <v>0</v>
      </c>
      <c r="AQ429" s="231">
        <v>0</v>
      </c>
      <c r="AR429" s="231">
        <v>0</v>
      </c>
      <c r="AS429" s="231">
        <v>0</v>
      </c>
      <c r="AT429" s="231">
        <v>0</v>
      </c>
      <c r="AU429" s="231">
        <v>0</v>
      </c>
      <c r="AV429" s="231">
        <v>0</v>
      </c>
      <c r="AW429" s="231">
        <v>0</v>
      </c>
      <c r="AX429" s="231">
        <v>0</v>
      </c>
      <c r="AY429" s="231">
        <v>0</v>
      </c>
      <c r="AZ429" s="231">
        <v>0</v>
      </c>
    </row>
    <row r="430" spans="1:52" s="286" customFormat="1" x14ac:dyDescent="0.2">
      <c r="A430" s="72" t="s">
        <v>4</v>
      </c>
      <c r="B430" s="63" t="s">
        <v>331</v>
      </c>
      <c r="C430" s="64" t="s">
        <v>14</v>
      </c>
      <c r="D430" s="60" t="s">
        <v>53</v>
      </c>
      <c r="E430" s="65">
        <v>5</v>
      </c>
      <c r="F430" s="64" t="s">
        <v>160</v>
      </c>
      <c r="G430" s="226">
        <v>233.75</v>
      </c>
      <c r="H430" s="64">
        <v>15</v>
      </c>
      <c r="I430" s="66">
        <v>2028</v>
      </c>
      <c r="J430" s="67"/>
      <c r="K430" s="68">
        <v>77.916666666666671</v>
      </c>
      <c r="L430" s="69">
        <v>545.41666666666663</v>
      </c>
      <c r="M430" s="70">
        <v>0</v>
      </c>
      <c r="N430" s="70">
        <v>0</v>
      </c>
      <c r="O430" s="70">
        <v>0</v>
      </c>
      <c r="P430" s="70">
        <v>0</v>
      </c>
      <c r="Q430" s="70">
        <v>0</v>
      </c>
      <c r="R430" s="70">
        <v>0</v>
      </c>
      <c r="S430" s="70">
        <v>0</v>
      </c>
      <c r="T430" s="70">
        <v>0</v>
      </c>
      <c r="U430" s="70">
        <v>1168.7500000000002</v>
      </c>
      <c r="V430" s="70">
        <v>0</v>
      </c>
      <c r="W430" s="70">
        <v>0</v>
      </c>
      <c r="X430" s="70">
        <v>0</v>
      </c>
      <c r="Y430" s="70">
        <v>0</v>
      </c>
      <c r="Z430" s="70">
        <v>0</v>
      </c>
      <c r="AA430" s="70">
        <v>0</v>
      </c>
      <c r="AB430" s="70">
        <v>0</v>
      </c>
      <c r="AC430" s="70">
        <v>0</v>
      </c>
      <c r="AD430" s="70">
        <v>0</v>
      </c>
      <c r="AE430" s="70">
        <v>0</v>
      </c>
      <c r="AF430" s="70">
        <v>0</v>
      </c>
      <c r="AG430" s="70">
        <v>0</v>
      </c>
      <c r="AH430" s="70">
        <v>0</v>
      </c>
      <c r="AI430" s="70">
        <v>0</v>
      </c>
      <c r="AJ430" s="70">
        <v>1168.7500000000005</v>
      </c>
      <c r="AK430" s="70">
        <v>0</v>
      </c>
      <c r="AL430" s="70">
        <v>0</v>
      </c>
      <c r="AM430" s="70">
        <v>0</v>
      </c>
      <c r="AN430" s="70">
        <v>0</v>
      </c>
      <c r="AO430" s="70">
        <v>0</v>
      </c>
      <c r="AP430" s="70">
        <v>0</v>
      </c>
      <c r="AQ430" s="70">
        <v>0</v>
      </c>
      <c r="AR430" s="70">
        <v>0</v>
      </c>
      <c r="AS430" s="70">
        <v>0</v>
      </c>
      <c r="AT430" s="70">
        <v>0</v>
      </c>
      <c r="AU430" s="70">
        <v>0</v>
      </c>
      <c r="AV430" s="70">
        <v>0</v>
      </c>
      <c r="AW430" s="70">
        <v>0</v>
      </c>
      <c r="AX430" s="70">
        <v>0</v>
      </c>
      <c r="AY430" s="70">
        <v>1168.7500000000005</v>
      </c>
      <c r="AZ430" s="70">
        <v>0</v>
      </c>
    </row>
    <row r="431" spans="1:52" s="286" customFormat="1" x14ac:dyDescent="0.2">
      <c r="A431" s="72" t="s">
        <v>4</v>
      </c>
      <c r="B431" s="63" t="s">
        <v>331</v>
      </c>
      <c r="C431" s="64" t="s">
        <v>14</v>
      </c>
      <c r="D431" s="60" t="s">
        <v>53</v>
      </c>
      <c r="E431" s="65">
        <v>3</v>
      </c>
      <c r="F431" s="64" t="s">
        <v>160</v>
      </c>
      <c r="G431" s="235">
        <v>245</v>
      </c>
      <c r="H431" s="64">
        <v>15</v>
      </c>
      <c r="I431" s="66">
        <v>2028</v>
      </c>
      <c r="J431" s="67"/>
      <c r="K431" s="68">
        <v>49</v>
      </c>
      <c r="L431" s="69">
        <v>343</v>
      </c>
      <c r="M431" s="70">
        <v>0</v>
      </c>
      <c r="N431" s="70">
        <v>0</v>
      </c>
      <c r="O431" s="70">
        <v>0</v>
      </c>
      <c r="P431" s="70">
        <v>0</v>
      </c>
      <c r="Q431" s="70">
        <v>0</v>
      </c>
      <c r="R431" s="70">
        <v>0</v>
      </c>
      <c r="S431" s="70">
        <v>0</v>
      </c>
      <c r="T431" s="70">
        <v>0</v>
      </c>
      <c r="U431" s="70">
        <v>735</v>
      </c>
      <c r="V431" s="70">
        <v>0</v>
      </c>
      <c r="W431" s="70">
        <v>0</v>
      </c>
      <c r="X431" s="70">
        <v>0</v>
      </c>
      <c r="Y431" s="70">
        <v>0</v>
      </c>
      <c r="Z431" s="70">
        <v>0</v>
      </c>
      <c r="AA431" s="70">
        <v>0</v>
      </c>
      <c r="AB431" s="70">
        <v>0</v>
      </c>
      <c r="AC431" s="70">
        <v>0</v>
      </c>
      <c r="AD431" s="70">
        <v>0</v>
      </c>
      <c r="AE431" s="70">
        <v>0</v>
      </c>
      <c r="AF431" s="70">
        <v>0</v>
      </c>
      <c r="AG431" s="70">
        <v>0</v>
      </c>
      <c r="AH431" s="70">
        <v>0</v>
      </c>
      <c r="AI431" s="70">
        <v>0</v>
      </c>
      <c r="AJ431" s="70">
        <v>735.00000000000034</v>
      </c>
      <c r="AK431" s="70">
        <v>0</v>
      </c>
      <c r="AL431" s="70">
        <v>0</v>
      </c>
      <c r="AM431" s="70">
        <v>0</v>
      </c>
      <c r="AN431" s="70">
        <v>0</v>
      </c>
      <c r="AO431" s="70">
        <v>0</v>
      </c>
      <c r="AP431" s="70">
        <v>0</v>
      </c>
      <c r="AQ431" s="70">
        <v>0</v>
      </c>
      <c r="AR431" s="70">
        <v>0</v>
      </c>
      <c r="AS431" s="70">
        <v>0</v>
      </c>
      <c r="AT431" s="70">
        <v>0</v>
      </c>
      <c r="AU431" s="70">
        <v>0</v>
      </c>
      <c r="AV431" s="70">
        <v>0</v>
      </c>
      <c r="AW431" s="70">
        <v>0</v>
      </c>
      <c r="AX431" s="70">
        <v>0</v>
      </c>
      <c r="AY431" s="70">
        <v>735.00000000000023</v>
      </c>
      <c r="AZ431" s="70">
        <v>0</v>
      </c>
    </row>
    <row r="432" spans="1:52" s="286" customFormat="1" x14ac:dyDescent="0.2">
      <c r="A432" s="72"/>
      <c r="B432" s="237" t="s">
        <v>174</v>
      </c>
      <c r="C432" s="74" t="s">
        <v>14</v>
      </c>
      <c r="D432" s="75" t="s">
        <v>53</v>
      </c>
      <c r="E432" s="76"/>
      <c r="F432" s="76"/>
      <c r="G432" s="77"/>
      <c r="H432" s="76"/>
      <c r="I432" s="76"/>
      <c r="J432" s="76"/>
      <c r="K432" s="78"/>
      <c r="L432" s="79"/>
      <c r="M432" s="70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</row>
    <row r="433" spans="1:52" s="286" customFormat="1" ht="25.5" x14ac:dyDescent="0.2">
      <c r="A433" s="72" t="s">
        <v>4</v>
      </c>
      <c r="B433" s="63" t="s">
        <v>332</v>
      </c>
      <c r="C433" s="64" t="s">
        <v>14</v>
      </c>
      <c r="D433" s="60" t="s">
        <v>53</v>
      </c>
      <c r="E433" s="65">
        <v>1</v>
      </c>
      <c r="F433" s="64" t="s">
        <v>160</v>
      </c>
      <c r="G433" s="226">
        <v>293.25</v>
      </c>
      <c r="H433" s="64">
        <v>15</v>
      </c>
      <c r="I433" s="66">
        <v>2032</v>
      </c>
      <c r="J433" s="67"/>
      <c r="K433" s="68">
        <v>19.55</v>
      </c>
      <c r="L433" s="69">
        <v>58.649999999999984</v>
      </c>
      <c r="M433" s="70">
        <v>0</v>
      </c>
      <c r="N433" s="70">
        <v>0</v>
      </c>
      <c r="O433" s="70">
        <v>0</v>
      </c>
      <c r="P433" s="70">
        <v>0</v>
      </c>
      <c r="Q433" s="70">
        <v>0</v>
      </c>
      <c r="R433" s="70">
        <v>0</v>
      </c>
      <c r="S433" s="70">
        <v>0</v>
      </c>
      <c r="T433" s="70">
        <v>0</v>
      </c>
      <c r="U433" s="70">
        <v>0</v>
      </c>
      <c r="V433" s="70">
        <v>0</v>
      </c>
      <c r="W433" s="70">
        <v>0</v>
      </c>
      <c r="X433" s="70">
        <v>0</v>
      </c>
      <c r="Y433" s="70">
        <v>293.25000000000006</v>
      </c>
      <c r="Z433" s="70">
        <v>0</v>
      </c>
      <c r="AA433" s="70">
        <v>0</v>
      </c>
      <c r="AB433" s="70">
        <v>0</v>
      </c>
      <c r="AC433" s="70">
        <v>0</v>
      </c>
      <c r="AD433" s="70">
        <v>0</v>
      </c>
      <c r="AE433" s="70">
        <v>0</v>
      </c>
      <c r="AF433" s="70">
        <v>0</v>
      </c>
      <c r="AG433" s="70">
        <v>0</v>
      </c>
      <c r="AH433" s="70">
        <v>0</v>
      </c>
      <c r="AI433" s="70">
        <v>0</v>
      </c>
      <c r="AJ433" s="70">
        <v>0</v>
      </c>
      <c r="AK433" s="70">
        <v>0</v>
      </c>
      <c r="AL433" s="70">
        <v>0</v>
      </c>
      <c r="AM433" s="70">
        <v>0</v>
      </c>
      <c r="AN433" s="70">
        <v>293.25000000000017</v>
      </c>
      <c r="AO433" s="70">
        <v>0</v>
      </c>
      <c r="AP433" s="70">
        <v>0</v>
      </c>
      <c r="AQ433" s="70">
        <v>0</v>
      </c>
      <c r="AR433" s="70">
        <v>0</v>
      </c>
      <c r="AS433" s="70">
        <v>0</v>
      </c>
      <c r="AT433" s="70">
        <v>0</v>
      </c>
      <c r="AU433" s="70">
        <v>0</v>
      </c>
      <c r="AV433" s="70">
        <v>0</v>
      </c>
      <c r="AW433" s="70">
        <v>0</v>
      </c>
      <c r="AX433" s="70">
        <v>0</v>
      </c>
      <c r="AY433" s="70">
        <v>0</v>
      </c>
      <c r="AZ433" s="70">
        <v>0</v>
      </c>
    </row>
    <row r="434" spans="1:52" s="288" customFormat="1" ht="25.5" x14ac:dyDescent="0.2">
      <c r="A434" s="72" t="s">
        <v>4</v>
      </c>
      <c r="B434" s="63" t="s">
        <v>333</v>
      </c>
      <c r="C434" s="64" t="s">
        <v>14</v>
      </c>
      <c r="D434" s="60" t="s">
        <v>53</v>
      </c>
      <c r="E434" s="65">
        <v>18</v>
      </c>
      <c r="F434" s="223" t="s">
        <v>207</v>
      </c>
      <c r="G434" s="226">
        <v>97.75</v>
      </c>
      <c r="H434" s="64">
        <v>1</v>
      </c>
      <c r="I434" s="66">
        <v>2020</v>
      </c>
      <c r="J434" s="67"/>
      <c r="K434" s="68">
        <v>1759.5</v>
      </c>
      <c r="L434" s="69">
        <v>1759.5</v>
      </c>
      <c r="M434" s="70">
        <v>1759.5</v>
      </c>
      <c r="N434" s="70">
        <v>1759.5</v>
      </c>
      <c r="O434" s="70">
        <v>1759.5</v>
      </c>
      <c r="P434" s="70">
        <v>1759.5000000000002</v>
      </c>
      <c r="Q434" s="70">
        <v>1759.5</v>
      </c>
      <c r="R434" s="70">
        <v>1759.5</v>
      </c>
      <c r="S434" s="70">
        <v>1759.5</v>
      </c>
      <c r="T434" s="70">
        <v>1759.5000000000002</v>
      </c>
      <c r="U434" s="70">
        <v>1759.5000000000002</v>
      </c>
      <c r="V434" s="70">
        <v>1759.5</v>
      </c>
      <c r="W434" s="70">
        <v>1759.5000000000002</v>
      </c>
      <c r="X434" s="70">
        <v>1759.5000000000005</v>
      </c>
      <c r="Y434" s="70">
        <v>1759.5</v>
      </c>
      <c r="Z434" s="70">
        <v>1759.5000000000002</v>
      </c>
      <c r="AA434" s="70">
        <v>1759.5</v>
      </c>
      <c r="AB434" s="70">
        <v>1759.5000000000005</v>
      </c>
      <c r="AC434" s="70">
        <v>1759.5000000000005</v>
      </c>
      <c r="AD434" s="70">
        <v>1759.5000000000002</v>
      </c>
      <c r="AE434" s="70">
        <v>1759.5000000000007</v>
      </c>
      <c r="AF434" s="70">
        <v>1759.5000000000007</v>
      </c>
      <c r="AG434" s="70">
        <v>1759.5000000000002</v>
      </c>
      <c r="AH434" s="70">
        <v>1759.5000000000005</v>
      </c>
      <c r="AI434" s="70">
        <v>1759.5000000000005</v>
      </c>
      <c r="AJ434" s="70">
        <v>1759.5000000000007</v>
      </c>
      <c r="AK434" s="70">
        <v>1759.5000000000005</v>
      </c>
      <c r="AL434" s="70">
        <v>1759.5000000000007</v>
      </c>
      <c r="AM434" s="70">
        <v>1759.5000000000007</v>
      </c>
      <c r="AN434" s="70">
        <v>1759.5000000000011</v>
      </c>
      <c r="AO434" s="70">
        <v>1759.5000000000007</v>
      </c>
      <c r="AP434" s="70">
        <v>1759.5000000000007</v>
      </c>
      <c r="AQ434" s="70">
        <v>1759.5000000000005</v>
      </c>
      <c r="AR434" s="70">
        <v>1759.5000000000009</v>
      </c>
      <c r="AS434" s="70">
        <v>1759.5000000000007</v>
      </c>
      <c r="AT434" s="70">
        <v>1759.5000000000005</v>
      </c>
      <c r="AU434" s="70">
        <v>1759.5000000000005</v>
      </c>
      <c r="AV434" s="70">
        <v>1759.5000000000009</v>
      </c>
      <c r="AW434" s="70">
        <v>1759.5000000000005</v>
      </c>
      <c r="AX434" s="70">
        <v>1759.5000000000005</v>
      </c>
      <c r="AY434" s="70">
        <v>1759.5000000000007</v>
      </c>
      <c r="AZ434" s="70">
        <v>1759.5000000000009</v>
      </c>
    </row>
    <row r="435" spans="1:52" s="292" customFormat="1" x14ac:dyDescent="0.2">
      <c r="A435" s="72"/>
      <c r="B435" s="237" t="s">
        <v>208</v>
      </c>
      <c r="C435" s="74" t="s">
        <v>14</v>
      </c>
      <c r="D435" s="75" t="s">
        <v>53</v>
      </c>
      <c r="E435" s="76"/>
      <c r="F435" s="76"/>
      <c r="G435" s="77"/>
      <c r="H435" s="76"/>
      <c r="I435" s="76"/>
      <c r="J435" s="76"/>
      <c r="K435" s="78"/>
      <c r="L435" s="79"/>
      <c r="M435" s="70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</row>
    <row r="436" spans="1:52" s="241" customFormat="1" x14ac:dyDescent="0.2">
      <c r="A436" s="72"/>
      <c r="B436" s="73"/>
      <c r="C436" s="74" t="s">
        <v>23</v>
      </c>
      <c r="D436" s="75" t="s">
        <v>23</v>
      </c>
      <c r="E436" s="76"/>
      <c r="F436" s="76"/>
      <c r="G436" s="77"/>
      <c r="H436" s="76"/>
      <c r="I436" s="76"/>
      <c r="J436" s="76"/>
      <c r="K436" s="78"/>
      <c r="L436" s="79"/>
      <c r="M436" s="70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</row>
    <row r="437" spans="1:52" s="241" customFormat="1" x14ac:dyDescent="0.2">
      <c r="A437" s="72"/>
      <c r="B437" s="281" t="s">
        <v>182</v>
      </c>
      <c r="C437" s="74" t="s">
        <v>23</v>
      </c>
      <c r="D437" s="75" t="s">
        <v>23</v>
      </c>
      <c r="E437" s="76"/>
      <c r="F437" s="76"/>
      <c r="G437" s="77"/>
      <c r="H437" s="76"/>
      <c r="I437" s="76"/>
      <c r="J437" s="76"/>
      <c r="K437" s="78"/>
      <c r="L437" s="79"/>
      <c r="M437" s="70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</row>
    <row r="438" spans="1:52" s="286" customFormat="1" ht="12.75" customHeight="1" x14ac:dyDescent="0.2">
      <c r="A438" s="72" t="s">
        <v>4</v>
      </c>
      <c r="B438" s="63" t="s">
        <v>324</v>
      </c>
      <c r="C438" s="64" t="s">
        <v>14</v>
      </c>
      <c r="D438" s="60" t="s">
        <v>53</v>
      </c>
      <c r="E438" s="65">
        <v>2</v>
      </c>
      <c r="F438" s="64" t="s">
        <v>160</v>
      </c>
      <c r="G438" s="226">
        <v>212.5</v>
      </c>
      <c r="H438" s="64">
        <v>15</v>
      </c>
      <c r="I438" s="66">
        <v>2024</v>
      </c>
      <c r="J438" s="67"/>
      <c r="K438" s="68">
        <v>28.333333333333332</v>
      </c>
      <c r="L438" s="69">
        <v>311.66666666666669</v>
      </c>
      <c r="M438" s="70">
        <v>0</v>
      </c>
      <c r="N438" s="70">
        <v>0</v>
      </c>
      <c r="O438" s="70">
        <v>0</v>
      </c>
      <c r="P438" s="70">
        <v>0</v>
      </c>
      <c r="Q438" s="70">
        <v>425</v>
      </c>
      <c r="R438" s="70">
        <v>0</v>
      </c>
      <c r="S438" s="70">
        <v>0</v>
      </c>
      <c r="T438" s="70">
        <v>0</v>
      </c>
      <c r="U438" s="70">
        <v>0</v>
      </c>
      <c r="V438" s="70">
        <v>0</v>
      </c>
      <c r="W438" s="70">
        <v>0</v>
      </c>
      <c r="X438" s="70">
        <v>0</v>
      </c>
      <c r="Y438" s="70">
        <v>0</v>
      </c>
      <c r="Z438" s="70">
        <v>0</v>
      </c>
      <c r="AA438" s="70">
        <v>0</v>
      </c>
      <c r="AB438" s="70">
        <v>0</v>
      </c>
      <c r="AC438" s="70">
        <v>0</v>
      </c>
      <c r="AD438" s="70">
        <v>0</v>
      </c>
      <c r="AE438" s="70">
        <v>0</v>
      </c>
      <c r="AF438" s="70">
        <v>425.00000000000017</v>
      </c>
      <c r="AG438" s="70">
        <v>0</v>
      </c>
      <c r="AH438" s="70">
        <v>0</v>
      </c>
      <c r="AI438" s="70">
        <v>0</v>
      </c>
      <c r="AJ438" s="70">
        <v>0</v>
      </c>
      <c r="AK438" s="70">
        <v>0</v>
      </c>
      <c r="AL438" s="70">
        <v>0</v>
      </c>
      <c r="AM438" s="70">
        <v>0</v>
      </c>
      <c r="AN438" s="70">
        <v>0</v>
      </c>
      <c r="AO438" s="70">
        <v>0</v>
      </c>
      <c r="AP438" s="70">
        <v>0</v>
      </c>
      <c r="AQ438" s="70">
        <v>0</v>
      </c>
      <c r="AR438" s="70">
        <v>0</v>
      </c>
      <c r="AS438" s="70">
        <v>0</v>
      </c>
      <c r="AT438" s="70">
        <v>0</v>
      </c>
      <c r="AU438" s="70">
        <v>425.00000000000011</v>
      </c>
      <c r="AV438" s="70">
        <v>0</v>
      </c>
      <c r="AW438" s="70">
        <v>0</v>
      </c>
      <c r="AX438" s="70">
        <v>0</v>
      </c>
      <c r="AY438" s="70">
        <v>0</v>
      </c>
      <c r="AZ438" s="70">
        <v>0</v>
      </c>
    </row>
    <row r="439" spans="1:52" s="286" customFormat="1" x14ac:dyDescent="0.2">
      <c r="A439" s="72" t="s">
        <v>4</v>
      </c>
      <c r="B439" s="63" t="s">
        <v>323</v>
      </c>
      <c r="C439" s="64" t="s">
        <v>14</v>
      </c>
      <c r="D439" s="60" t="s">
        <v>53</v>
      </c>
      <c r="E439" s="65">
        <v>5</v>
      </c>
      <c r="F439" s="64" t="s">
        <v>160</v>
      </c>
      <c r="G439" s="226">
        <v>187</v>
      </c>
      <c r="H439" s="64">
        <v>15</v>
      </c>
      <c r="I439" s="66">
        <v>2018</v>
      </c>
      <c r="J439" s="67"/>
      <c r="K439" s="68">
        <v>62.333333333333336</v>
      </c>
      <c r="L439" s="69">
        <v>124.66666666666667</v>
      </c>
      <c r="M439" s="70">
        <v>0</v>
      </c>
      <c r="N439" s="70">
        <v>0</v>
      </c>
      <c r="O439" s="70">
        <v>0</v>
      </c>
      <c r="P439" s="70">
        <v>0</v>
      </c>
      <c r="Q439" s="70">
        <v>0</v>
      </c>
      <c r="R439" s="70">
        <v>0</v>
      </c>
      <c r="S439" s="70">
        <v>0</v>
      </c>
      <c r="T439" s="70">
        <v>0</v>
      </c>
      <c r="U439" s="70">
        <v>0</v>
      </c>
      <c r="V439" s="70">
        <v>0</v>
      </c>
      <c r="W439" s="70">
        <v>0</v>
      </c>
      <c r="X439" s="70">
        <v>0</v>
      </c>
      <c r="Y439" s="70">
        <v>0</v>
      </c>
      <c r="Z439" s="70">
        <v>935.00000000000011</v>
      </c>
      <c r="AA439" s="70">
        <v>0</v>
      </c>
      <c r="AB439" s="70">
        <v>0</v>
      </c>
      <c r="AC439" s="70">
        <v>0</v>
      </c>
      <c r="AD439" s="70">
        <v>0</v>
      </c>
      <c r="AE439" s="70">
        <v>0</v>
      </c>
      <c r="AF439" s="70">
        <v>0</v>
      </c>
      <c r="AG439" s="70">
        <v>0</v>
      </c>
      <c r="AH439" s="70">
        <v>0</v>
      </c>
      <c r="AI439" s="70">
        <v>0</v>
      </c>
      <c r="AJ439" s="70">
        <v>0</v>
      </c>
      <c r="AK439" s="70">
        <v>0</v>
      </c>
      <c r="AL439" s="70">
        <v>0</v>
      </c>
      <c r="AM439" s="70">
        <v>0</v>
      </c>
      <c r="AN439" s="70">
        <v>0</v>
      </c>
      <c r="AO439" s="70">
        <v>935.00000000000034</v>
      </c>
      <c r="AP439" s="70">
        <v>0</v>
      </c>
      <c r="AQ439" s="70">
        <v>0</v>
      </c>
      <c r="AR439" s="70">
        <v>0</v>
      </c>
      <c r="AS439" s="70">
        <v>0</v>
      </c>
      <c r="AT439" s="70">
        <v>0</v>
      </c>
      <c r="AU439" s="70">
        <v>0</v>
      </c>
      <c r="AV439" s="70">
        <v>0</v>
      </c>
      <c r="AW439" s="70">
        <v>0</v>
      </c>
      <c r="AX439" s="70">
        <v>0</v>
      </c>
      <c r="AY439" s="70">
        <v>0</v>
      </c>
      <c r="AZ439" s="70">
        <v>0</v>
      </c>
    </row>
    <row r="440" spans="1:52" s="286" customFormat="1" x14ac:dyDescent="0.2">
      <c r="A440" s="72"/>
      <c r="B440" s="237" t="s">
        <v>184</v>
      </c>
      <c r="C440" s="74" t="s">
        <v>14</v>
      </c>
      <c r="D440" s="75" t="s">
        <v>53</v>
      </c>
      <c r="E440" s="76"/>
      <c r="F440" s="76"/>
      <c r="G440" s="77"/>
      <c r="H440" s="76"/>
      <c r="I440" s="76"/>
      <c r="J440" s="76"/>
      <c r="K440" s="78"/>
      <c r="L440" s="79"/>
      <c r="M440" s="70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</row>
    <row r="441" spans="1:52" s="286" customFormat="1" x14ac:dyDescent="0.2">
      <c r="A441" s="72" t="s">
        <v>4</v>
      </c>
      <c r="B441" s="63" t="s">
        <v>329</v>
      </c>
      <c r="C441" s="64" t="s">
        <v>14</v>
      </c>
      <c r="D441" s="60" t="s">
        <v>53</v>
      </c>
      <c r="E441" s="65">
        <v>10</v>
      </c>
      <c r="F441" s="64" t="s">
        <v>160</v>
      </c>
      <c r="G441" s="235">
        <v>64</v>
      </c>
      <c r="H441" s="64">
        <v>15</v>
      </c>
      <c r="I441" s="66">
        <v>2029</v>
      </c>
      <c r="J441" s="67"/>
      <c r="K441" s="68">
        <v>42.666666666666664</v>
      </c>
      <c r="L441" s="69">
        <v>256</v>
      </c>
      <c r="M441" s="70">
        <v>0</v>
      </c>
      <c r="N441" s="70">
        <v>0</v>
      </c>
      <c r="O441" s="70">
        <v>0</v>
      </c>
      <c r="P441" s="70">
        <v>0</v>
      </c>
      <c r="Q441" s="70">
        <v>0</v>
      </c>
      <c r="R441" s="70">
        <v>0</v>
      </c>
      <c r="S441" s="70">
        <v>0</v>
      </c>
      <c r="T441" s="70">
        <v>0</v>
      </c>
      <c r="U441" s="70">
        <v>0</v>
      </c>
      <c r="V441" s="70">
        <v>640</v>
      </c>
      <c r="W441" s="70">
        <v>0</v>
      </c>
      <c r="X441" s="70">
        <v>0</v>
      </c>
      <c r="Y441" s="70">
        <v>0</v>
      </c>
      <c r="Z441" s="70">
        <v>0</v>
      </c>
      <c r="AA441" s="70">
        <v>0</v>
      </c>
      <c r="AB441" s="70">
        <v>0</v>
      </c>
      <c r="AC441" s="70">
        <v>0</v>
      </c>
      <c r="AD441" s="70">
        <v>0</v>
      </c>
      <c r="AE441" s="70">
        <v>0</v>
      </c>
      <c r="AF441" s="70">
        <v>0</v>
      </c>
      <c r="AG441" s="70">
        <v>0</v>
      </c>
      <c r="AH441" s="70">
        <v>0</v>
      </c>
      <c r="AI441" s="70">
        <v>0</v>
      </c>
      <c r="AJ441" s="70">
        <v>0</v>
      </c>
      <c r="AK441" s="70">
        <v>640.00000000000011</v>
      </c>
      <c r="AL441" s="70">
        <v>0</v>
      </c>
      <c r="AM441" s="70">
        <v>0</v>
      </c>
      <c r="AN441" s="70">
        <v>0</v>
      </c>
      <c r="AO441" s="70">
        <v>0</v>
      </c>
      <c r="AP441" s="70">
        <v>0</v>
      </c>
      <c r="AQ441" s="70">
        <v>0</v>
      </c>
      <c r="AR441" s="70">
        <v>0</v>
      </c>
      <c r="AS441" s="70">
        <v>0</v>
      </c>
      <c r="AT441" s="70">
        <v>0</v>
      </c>
      <c r="AU441" s="70">
        <v>0</v>
      </c>
      <c r="AV441" s="70">
        <v>0</v>
      </c>
      <c r="AW441" s="70">
        <v>0</v>
      </c>
      <c r="AX441" s="70">
        <v>0</v>
      </c>
      <c r="AY441" s="70">
        <v>0</v>
      </c>
      <c r="AZ441" s="70">
        <v>640.00000000000034</v>
      </c>
    </row>
    <row r="442" spans="1:52" s="286" customFormat="1" x14ac:dyDescent="0.2">
      <c r="A442" s="72"/>
      <c r="B442" s="237" t="s">
        <v>183</v>
      </c>
      <c r="C442" s="74" t="s">
        <v>14</v>
      </c>
      <c r="D442" s="75" t="s">
        <v>53</v>
      </c>
      <c r="E442" s="76"/>
      <c r="F442" s="76"/>
      <c r="G442" s="77"/>
      <c r="H442" s="76"/>
      <c r="I442" s="76"/>
      <c r="J442" s="76"/>
      <c r="K442" s="78"/>
      <c r="L442" s="79"/>
      <c r="M442" s="70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</row>
    <row r="443" spans="1:52" s="240" customFormat="1" ht="25.5" x14ac:dyDescent="0.2">
      <c r="A443" s="72" t="s">
        <v>4</v>
      </c>
      <c r="B443" s="63" t="s">
        <v>332</v>
      </c>
      <c r="C443" s="64" t="s">
        <v>14</v>
      </c>
      <c r="D443" s="60" t="s">
        <v>53</v>
      </c>
      <c r="E443" s="65">
        <v>1</v>
      </c>
      <c r="F443" s="64" t="s">
        <v>160</v>
      </c>
      <c r="G443" s="226">
        <v>293.25</v>
      </c>
      <c r="H443" s="64">
        <v>15</v>
      </c>
      <c r="I443" s="66">
        <v>2032</v>
      </c>
      <c r="J443" s="67"/>
      <c r="K443" s="68">
        <v>19.55</v>
      </c>
      <c r="L443" s="69">
        <v>58.649999999999984</v>
      </c>
      <c r="M443" s="70">
        <v>0</v>
      </c>
      <c r="N443" s="70">
        <v>0</v>
      </c>
      <c r="O443" s="70">
        <v>0</v>
      </c>
      <c r="P443" s="70">
        <v>0</v>
      </c>
      <c r="Q443" s="70">
        <v>0</v>
      </c>
      <c r="R443" s="70">
        <v>0</v>
      </c>
      <c r="S443" s="70">
        <v>0</v>
      </c>
      <c r="T443" s="70">
        <v>0</v>
      </c>
      <c r="U443" s="70">
        <v>0</v>
      </c>
      <c r="V443" s="70">
        <v>0</v>
      </c>
      <c r="W443" s="70">
        <v>0</v>
      </c>
      <c r="X443" s="70">
        <v>0</v>
      </c>
      <c r="Y443" s="70">
        <v>293.25000000000006</v>
      </c>
      <c r="Z443" s="70">
        <v>0</v>
      </c>
      <c r="AA443" s="70">
        <v>0</v>
      </c>
      <c r="AB443" s="70">
        <v>0</v>
      </c>
      <c r="AC443" s="70">
        <v>0</v>
      </c>
      <c r="AD443" s="70">
        <v>0</v>
      </c>
      <c r="AE443" s="70">
        <v>0</v>
      </c>
      <c r="AF443" s="70">
        <v>0</v>
      </c>
      <c r="AG443" s="70">
        <v>0</v>
      </c>
      <c r="AH443" s="70">
        <v>0</v>
      </c>
      <c r="AI443" s="70">
        <v>0</v>
      </c>
      <c r="AJ443" s="70">
        <v>0</v>
      </c>
      <c r="AK443" s="70">
        <v>0</v>
      </c>
      <c r="AL443" s="70">
        <v>0</v>
      </c>
      <c r="AM443" s="70">
        <v>0</v>
      </c>
      <c r="AN443" s="70">
        <v>293.25000000000017</v>
      </c>
      <c r="AO443" s="70">
        <v>0</v>
      </c>
      <c r="AP443" s="70">
        <v>0</v>
      </c>
      <c r="AQ443" s="70">
        <v>0</v>
      </c>
      <c r="AR443" s="70">
        <v>0</v>
      </c>
      <c r="AS443" s="70">
        <v>0</v>
      </c>
      <c r="AT443" s="70">
        <v>0</v>
      </c>
      <c r="AU443" s="70">
        <v>0</v>
      </c>
      <c r="AV443" s="70">
        <v>0</v>
      </c>
      <c r="AW443" s="70">
        <v>0</v>
      </c>
      <c r="AX443" s="70">
        <v>0</v>
      </c>
      <c r="AY443" s="70">
        <v>0</v>
      </c>
      <c r="AZ443" s="70">
        <v>0</v>
      </c>
    </row>
    <row r="444" spans="1:52" s="240" customFormat="1" ht="25.5" x14ac:dyDescent="0.2">
      <c r="A444" s="72" t="s">
        <v>4</v>
      </c>
      <c r="B444" s="63" t="s">
        <v>334</v>
      </c>
      <c r="C444" s="64" t="s">
        <v>14</v>
      </c>
      <c r="D444" s="60" t="s">
        <v>53</v>
      </c>
      <c r="E444" s="65">
        <v>2</v>
      </c>
      <c r="F444" s="64" t="s">
        <v>160</v>
      </c>
      <c r="G444" s="226">
        <v>259.25</v>
      </c>
      <c r="H444" s="64">
        <v>15</v>
      </c>
      <c r="I444" s="66">
        <v>2032</v>
      </c>
      <c r="J444" s="67"/>
      <c r="K444" s="68">
        <v>34.56666666666667</v>
      </c>
      <c r="L444" s="69">
        <v>103.69999999999997</v>
      </c>
      <c r="M444" s="70">
        <v>0</v>
      </c>
      <c r="N444" s="70">
        <v>0</v>
      </c>
      <c r="O444" s="70">
        <v>0</v>
      </c>
      <c r="P444" s="70">
        <v>0</v>
      </c>
      <c r="Q444" s="70">
        <v>0</v>
      </c>
      <c r="R444" s="70">
        <v>0</v>
      </c>
      <c r="S444" s="70">
        <v>0</v>
      </c>
      <c r="T444" s="70">
        <v>0</v>
      </c>
      <c r="U444" s="70">
        <v>0</v>
      </c>
      <c r="V444" s="70">
        <v>0</v>
      </c>
      <c r="W444" s="70">
        <v>0</v>
      </c>
      <c r="X444" s="70">
        <v>0</v>
      </c>
      <c r="Y444" s="70">
        <v>518.50000000000011</v>
      </c>
      <c r="Z444" s="70">
        <v>0</v>
      </c>
      <c r="AA444" s="70">
        <v>0</v>
      </c>
      <c r="AB444" s="70">
        <v>0</v>
      </c>
      <c r="AC444" s="70">
        <v>0</v>
      </c>
      <c r="AD444" s="70">
        <v>0</v>
      </c>
      <c r="AE444" s="70">
        <v>0</v>
      </c>
      <c r="AF444" s="70">
        <v>0</v>
      </c>
      <c r="AG444" s="70">
        <v>0</v>
      </c>
      <c r="AH444" s="70">
        <v>0</v>
      </c>
      <c r="AI444" s="70">
        <v>0</v>
      </c>
      <c r="AJ444" s="70">
        <v>0</v>
      </c>
      <c r="AK444" s="70">
        <v>0</v>
      </c>
      <c r="AL444" s="70">
        <v>0</v>
      </c>
      <c r="AM444" s="70">
        <v>0</v>
      </c>
      <c r="AN444" s="70">
        <v>518.50000000000034</v>
      </c>
      <c r="AO444" s="70">
        <v>0</v>
      </c>
      <c r="AP444" s="70">
        <v>0</v>
      </c>
      <c r="AQ444" s="70">
        <v>0</v>
      </c>
      <c r="AR444" s="70">
        <v>0</v>
      </c>
      <c r="AS444" s="70">
        <v>0</v>
      </c>
      <c r="AT444" s="70">
        <v>0</v>
      </c>
      <c r="AU444" s="70">
        <v>0</v>
      </c>
      <c r="AV444" s="70">
        <v>0</v>
      </c>
      <c r="AW444" s="70">
        <v>0</v>
      </c>
      <c r="AX444" s="70">
        <v>0</v>
      </c>
      <c r="AY444" s="70">
        <v>0</v>
      </c>
      <c r="AZ444" s="70">
        <v>0</v>
      </c>
    </row>
    <row r="445" spans="1:52" s="241" customFormat="1" x14ac:dyDescent="0.2">
      <c r="A445" s="72"/>
      <c r="B445" s="73"/>
      <c r="C445" s="74" t="s">
        <v>23</v>
      </c>
      <c r="D445" s="75" t="s">
        <v>23</v>
      </c>
      <c r="E445" s="76"/>
      <c r="F445" s="76"/>
      <c r="G445" s="77"/>
      <c r="H445" s="76"/>
      <c r="I445" s="76"/>
      <c r="J445" s="76"/>
      <c r="K445" s="78"/>
      <c r="L445" s="79"/>
      <c r="M445" s="70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</row>
    <row r="446" spans="1:52" s="241" customFormat="1" x14ac:dyDescent="0.2">
      <c r="A446" s="72"/>
      <c r="B446" s="281" t="s">
        <v>89</v>
      </c>
      <c r="C446" s="74" t="s">
        <v>23</v>
      </c>
      <c r="D446" s="75" t="s">
        <v>23</v>
      </c>
      <c r="E446" s="76"/>
      <c r="F446" s="76"/>
      <c r="G446" s="77"/>
      <c r="H446" s="76"/>
      <c r="I446" s="76"/>
      <c r="J446" s="76"/>
      <c r="K446" s="78"/>
      <c r="L446" s="79"/>
      <c r="M446" s="70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</row>
    <row r="447" spans="1:52" s="240" customFormat="1" x14ac:dyDescent="0.2">
      <c r="A447" s="72" t="s">
        <v>4</v>
      </c>
      <c r="B447" s="63" t="s">
        <v>323</v>
      </c>
      <c r="C447" s="64" t="s">
        <v>14</v>
      </c>
      <c r="D447" s="60" t="s">
        <v>53</v>
      </c>
      <c r="E447" s="65">
        <v>10</v>
      </c>
      <c r="F447" s="64" t="s">
        <v>160</v>
      </c>
      <c r="G447" s="226">
        <v>187</v>
      </c>
      <c r="H447" s="64">
        <v>15</v>
      </c>
      <c r="I447" s="66">
        <v>2012</v>
      </c>
      <c r="J447" s="67"/>
      <c r="K447" s="68">
        <v>124.66666666666667</v>
      </c>
      <c r="L447" s="69">
        <v>997.33333333333337</v>
      </c>
      <c r="M447" s="70">
        <v>0</v>
      </c>
      <c r="N447" s="70">
        <v>0</v>
      </c>
      <c r="O447" s="70">
        <v>0</v>
      </c>
      <c r="P447" s="70">
        <v>0</v>
      </c>
      <c r="Q447" s="70">
        <v>0</v>
      </c>
      <c r="R447" s="70">
        <v>0</v>
      </c>
      <c r="S447" s="70">
        <v>0</v>
      </c>
      <c r="T447" s="70">
        <v>1870.0000000000005</v>
      </c>
      <c r="U447" s="70">
        <v>0</v>
      </c>
      <c r="V447" s="70">
        <v>0</v>
      </c>
      <c r="W447" s="70">
        <v>0</v>
      </c>
      <c r="X447" s="70">
        <v>0</v>
      </c>
      <c r="Y447" s="70">
        <v>0</v>
      </c>
      <c r="Z447" s="70">
        <v>0</v>
      </c>
      <c r="AA447" s="70">
        <v>0</v>
      </c>
      <c r="AB447" s="70">
        <v>0</v>
      </c>
      <c r="AC447" s="70">
        <v>0</v>
      </c>
      <c r="AD447" s="70">
        <v>0</v>
      </c>
      <c r="AE447" s="70">
        <v>0</v>
      </c>
      <c r="AF447" s="70">
        <v>0</v>
      </c>
      <c r="AG447" s="70">
        <v>0</v>
      </c>
      <c r="AH447" s="70">
        <v>0</v>
      </c>
      <c r="AI447" s="70">
        <v>1870.0000000000007</v>
      </c>
      <c r="AJ447" s="70">
        <v>0</v>
      </c>
      <c r="AK447" s="70">
        <v>0</v>
      </c>
      <c r="AL447" s="70">
        <v>0</v>
      </c>
      <c r="AM447" s="70">
        <v>0</v>
      </c>
      <c r="AN447" s="70">
        <v>0</v>
      </c>
      <c r="AO447" s="70">
        <v>0</v>
      </c>
      <c r="AP447" s="70">
        <v>0</v>
      </c>
      <c r="AQ447" s="70">
        <v>0</v>
      </c>
      <c r="AR447" s="70">
        <v>0</v>
      </c>
      <c r="AS447" s="70">
        <v>0</v>
      </c>
      <c r="AT447" s="70">
        <v>0</v>
      </c>
      <c r="AU447" s="70">
        <v>0</v>
      </c>
      <c r="AV447" s="70">
        <v>0</v>
      </c>
      <c r="AW447" s="70">
        <v>0</v>
      </c>
      <c r="AX447" s="70">
        <v>1870.0000000000007</v>
      </c>
      <c r="AY447" s="70">
        <v>0</v>
      </c>
      <c r="AZ447" s="70">
        <v>0</v>
      </c>
    </row>
    <row r="448" spans="1:52" s="286" customFormat="1" x14ac:dyDescent="0.2">
      <c r="A448" s="72"/>
      <c r="B448" s="237" t="s">
        <v>178</v>
      </c>
      <c r="C448" s="74" t="s">
        <v>14</v>
      </c>
      <c r="D448" s="75" t="s">
        <v>53</v>
      </c>
      <c r="E448" s="76"/>
      <c r="F448" s="76"/>
      <c r="G448" s="77"/>
      <c r="H448" s="76"/>
      <c r="I448" s="76"/>
      <c r="J448" s="76"/>
      <c r="K448" s="78"/>
      <c r="L448" s="79"/>
      <c r="M448" s="70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</row>
    <row r="449" spans="1:52" s="286" customFormat="1" x14ac:dyDescent="0.2">
      <c r="A449" s="72" t="s">
        <v>4</v>
      </c>
      <c r="B449" s="63" t="s">
        <v>323</v>
      </c>
      <c r="C449" s="64" t="s">
        <v>14</v>
      </c>
      <c r="D449" s="60" t="s">
        <v>53</v>
      </c>
      <c r="E449" s="65">
        <v>9</v>
      </c>
      <c r="F449" s="64" t="s">
        <v>160</v>
      </c>
      <c r="G449" s="226">
        <v>187</v>
      </c>
      <c r="H449" s="64">
        <v>15</v>
      </c>
      <c r="I449" s="66">
        <v>2012</v>
      </c>
      <c r="J449" s="67"/>
      <c r="K449" s="68">
        <v>112.2</v>
      </c>
      <c r="L449" s="69">
        <v>897.6</v>
      </c>
      <c r="M449" s="70">
        <v>0</v>
      </c>
      <c r="N449" s="70">
        <v>0</v>
      </c>
      <c r="O449" s="70">
        <v>0</v>
      </c>
      <c r="P449" s="70">
        <v>0</v>
      </c>
      <c r="Q449" s="70">
        <v>0</v>
      </c>
      <c r="R449" s="70">
        <v>0</v>
      </c>
      <c r="S449" s="70">
        <v>0</v>
      </c>
      <c r="T449" s="70">
        <v>1683.0000000000002</v>
      </c>
      <c r="U449" s="70">
        <v>0</v>
      </c>
      <c r="V449" s="70">
        <v>0</v>
      </c>
      <c r="W449" s="70">
        <v>0</v>
      </c>
      <c r="X449" s="70">
        <v>0</v>
      </c>
      <c r="Y449" s="70">
        <v>0</v>
      </c>
      <c r="Z449" s="70">
        <v>0</v>
      </c>
      <c r="AA449" s="70">
        <v>0</v>
      </c>
      <c r="AB449" s="70">
        <v>0</v>
      </c>
      <c r="AC449" s="70">
        <v>0</v>
      </c>
      <c r="AD449" s="70">
        <v>0</v>
      </c>
      <c r="AE449" s="70">
        <v>0</v>
      </c>
      <c r="AF449" s="70">
        <v>0</v>
      </c>
      <c r="AG449" s="70">
        <v>0</v>
      </c>
      <c r="AH449" s="70">
        <v>0</v>
      </c>
      <c r="AI449" s="70">
        <v>1683.0000000000005</v>
      </c>
      <c r="AJ449" s="70">
        <v>0</v>
      </c>
      <c r="AK449" s="70">
        <v>0</v>
      </c>
      <c r="AL449" s="70">
        <v>0</v>
      </c>
      <c r="AM449" s="70">
        <v>0</v>
      </c>
      <c r="AN449" s="70">
        <v>0</v>
      </c>
      <c r="AO449" s="70">
        <v>0</v>
      </c>
      <c r="AP449" s="70">
        <v>0</v>
      </c>
      <c r="AQ449" s="70">
        <v>0</v>
      </c>
      <c r="AR449" s="70">
        <v>0</v>
      </c>
      <c r="AS449" s="70">
        <v>0</v>
      </c>
      <c r="AT449" s="70">
        <v>0</v>
      </c>
      <c r="AU449" s="70">
        <v>0</v>
      </c>
      <c r="AV449" s="70">
        <v>0</v>
      </c>
      <c r="AW449" s="70">
        <v>0</v>
      </c>
      <c r="AX449" s="70">
        <v>1683.0000000000005</v>
      </c>
      <c r="AY449" s="70">
        <v>0</v>
      </c>
      <c r="AZ449" s="70">
        <v>0</v>
      </c>
    </row>
    <row r="450" spans="1:52" s="240" customFormat="1" ht="12.75" customHeight="1" x14ac:dyDescent="0.2">
      <c r="A450" s="72" t="s">
        <v>4</v>
      </c>
      <c r="B450" s="63" t="s">
        <v>324</v>
      </c>
      <c r="C450" s="64" t="s">
        <v>14</v>
      </c>
      <c r="D450" s="60" t="s">
        <v>53</v>
      </c>
      <c r="E450" s="65">
        <v>17</v>
      </c>
      <c r="F450" s="64" t="s">
        <v>160</v>
      </c>
      <c r="G450" s="226">
        <v>212.5</v>
      </c>
      <c r="H450" s="64">
        <v>15</v>
      </c>
      <c r="I450" s="66">
        <v>2012</v>
      </c>
      <c r="J450" s="67"/>
      <c r="K450" s="68">
        <v>240.83333333333334</v>
      </c>
      <c r="L450" s="69">
        <v>1926.6666666666667</v>
      </c>
      <c r="M450" s="70">
        <v>0</v>
      </c>
      <c r="N450" s="70">
        <v>0</v>
      </c>
      <c r="O450" s="70">
        <v>0</v>
      </c>
      <c r="P450" s="70">
        <v>0</v>
      </c>
      <c r="Q450" s="70">
        <v>0</v>
      </c>
      <c r="R450" s="70">
        <v>0</v>
      </c>
      <c r="S450" s="70">
        <v>0</v>
      </c>
      <c r="T450" s="70">
        <v>3612.5000000000005</v>
      </c>
      <c r="U450" s="70">
        <v>0</v>
      </c>
      <c r="V450" s="70">
        <v>0</v>
      </c>
      <c r="W450" s="70">
        <v>0</v>
      </c>
      <c r="X450" s="70">
        <v>0</v>
      </c>
      <c r="Y450" s="70">
        <v>0</v>
      </c>
      <c r="Z450" s="70">
        <v>0</v>
      </c>
      <c r="AA450" s="70">
        <v>0</v>
      </c>
      <c r="AB450" s="70">
        <v>0</v>
      </c>
      <c r="AC450" s="70">
        <v>0</v>
      </c>
      <c r="AD450" s="70">
        <v>0</v>
      </c>
      <c r="AE450" s="70">
        <v>0</v>
      </c>
      <c r="AF450" s="70">
        <v>0</v>
      </c>
      <c r="AG450" s="70">
        <v>0</v>
      </c>
      <c r="AH450" s="70">
        <v>0</v>
      </c>
      <c r="AI450" s="70">
        <v>3612.5000000000014</v>
      </c>
      <c r="AJ450" s="70">
        <v>0</v>
      </c>
      <c r="AK450" s="70">
        <v>0</v>
      </c>
      <c r="AL450" s="70">
        <v>0</v>
      </c>
      <c r="AM450" s="70">
        <v>0</v>
      </c>
      <c r="AN450" s="70">
        <v>0</v>
      </c>
      <c r="AO450" s="70">
        <v>0</v>
      </c>
      <c r="AP450" s="70">
        <v>0</v>
      </c>
      <c r="AQ450" s="70">
        <v>0</v>
      </c>
      <c r="AR450" s="70">
        <v>0</v>
      </c>
      <c r="AS450" s="70">
        <v>0</v>
      </c>
      <c r="AT450" s="70">
        <v>0</v>
      </c>
      <c r="AU450" s="70">
        <v>0</v>
      </c>
      <c r="AV450" s="70">
        <v>0</v>
      </c>
      <c r="AW450" s="70">
        <v>0</v>
      </c>
      <c r="AX450" s="70">
        <v>3612.5000000000009</v>
      </c>
      <c r="AY450" s="70">
        <v>0</v>
      </c>
      <c r="AZ450" s="70">
        <v>0</v>
      </c>
    </row>
    <row r="451" spans="1:52" s="286" customFormat="1" x14ac:dyDescent="0.2">
      <c r="A451" s="72" t="s">
        <v>4</v>
      </c>
      <c r="B451" s="63" t="s">
        <v>335</v>
      </c>
      <c r="C451" s="64" t="s">
        <v>14</v>
      </c>
      <c r="D451" s="60" t="s">
        <v>53</v>
      </c>
      <c r="E451" s="65">
        <v>1</v>
      </c>
      <c r="F451" s="64" t="s">
        <v>160</v>
      </c>
      <c r="G451" s="226">
        <v>238</v>
      </c>
      <c r="H451" s="64">
        <v>15</v>
      </c>
      <c r="I451" s="66">
        <v>2018</v>
      </c>
      <c r="J451" s="67"/>
      <c r="K451" s="68">
        <v>15.866666666666667</v>
      </c>
      <c r="L451" s="69">
        <v>31.733333333333334</v>
      </c>
      <c r="M451" s="70">
        <v>0</v>
      </c>
      <c r="N451" s="70">
        <v>0</v>
      </c>
      <c r="O451" s="70">
        <v>0</v>
      </c>
      <c r="P451" s="70">
        <v>0</v>
      </c>
      <c r="Q451" s="70">
        <v>0</v>
      </c>
      <c r="R451" s="70">
        <v>0</v>
      </c>
      <c r="S451" s="70">
        <v>0</v>
      </c>
      <c r="T451" s="70">
        <v>0</v>
      </c>
      <c r="U451" s="70">
        <v>0</v>
      </c>
      <c r="V451" s="70">
        <v>0</v>
      </c>
      <c r="W451" s="70">
        <v>0</v>
      </c>
      <c r="X451" s="70">
        <v>0</v>
      </c>
      <c r="Y451" s="70">
        <v>0</v>
      </c>
      <c r="Z451" s="70">
        <v>238.00000000000009</v>
      </c>
      <c r="AA451" s="70">
        <v>0</v>
      </c>
      <c r="AB451" s="70">
        <v>0</v>
      </c>
      <c r="AC451" s="70">
        <v>0</v>
      </c>
      <c r="AD451" s="70">
        <v>0</v>
      </c>
      <c r="AE451" s="70">
        <v>0</v>
      </c>
      <c r="AF451" s="70">
        <v>0</v>
      </c>
      <c r="AG451" s="70">
        <v>0</v>
      </c>
      <c r="AH451" s="70">
        <v>0</v>
      </c>
      <c r="AI451" s="70">
        <v>0</v>
      </c>
      <c r="AJ451" s="70">
        <v>0</v>
      </c>
      <c r="AK451" s="70">
        <v>0</v>
      </c>
      <c r="AL451" s="70">
        <v>0</v>
      </c>
      <c r="AM451" s="70">
        <v>0</v>
      </c>
      <c r="AN451" s="70">
        <v>0</v>
      </c>
      <c r="AO451" s="70">
        <v>238.00000000000009</v>
      </c>
      <c r="AP451" s="70">
        <v>0</v>
      </c>
      <c r="AQ451" s="70">
        <v>0</v>
      </c>
      <c r="AR451" s="70">
        <v>0</v>
      </c>
      <c r="AS451" s="70">
        <v>0</v>
      </c>
      <c r="AT451" s="70">
        <v>0</v>
      </c>
      <c r="AU451" s="70">
        <v>0</v>
      </c>
      <c r="AV451" s="70">
        <v>0</v>
      </c>
      <c r="AW451" s="70">
        <v>0</v>
      </c>
      <c r="AX451" s="70">
        <v>0</v>
      </c>
      <c r="AY451" s="70">
        <v>0</v>
      </c>
      <c r="AZ451" s="70">
        <v>0</v>
      </c>
    </row>
    <row r="452" spans="1:52" s="232" customFormat="1" ht="25.5" x14ac:dyDescent="0.2">
      <c r="A452" s="221" t="s">
        <v>4</v>
      </c>
      <c r="B452" s="222" t="s">
        <v>336</v>
      </c>
      <c r="C452" s="223" t="s">
        <v>14</v>
      </c>
      <c r="D452" s="224" t="s">
        <v>53</v>
      </c>
      <c r="E452" s="225">
        <v>72</v>
      </c>
      <c r="F452" s="223" t="s">
        <v>160</v>
      </c>
      <c r="G452" s="226">
        <v>246.5</v>
      </c>
      <c r="H452" s="223">
        <v>25</v>
      </c>
      <c r="I452" s="227">
        <v>2017</v>
      </c>
      <c r="J452" s="228"/>
      <c r="K452" s="229">
        <v>709.92</v>
      </c>
      <c r="L452" s="230">
        <v>2129.7599999999998</v>
      </c>
      <c r="M452" s="231">
        <v>0</v>
      </c>
      <c r="N452" s="231">
        <v>0</v>
      </c>
      <c r="O452" s="231">
        <v>0</v>
      </c>
      <c r="P452" s="231">
        <v>0</v>
      </c>
      <c r="Q452" s="231">
        <v>0</v>
      </c>
      <c r="R452" s="231">
        <v>0</v>
      </c>
      <c r="S452" s="231">
        <v>0</v>
      </c>
      <c r="T452" s="231">
        <v>0</v>
      </c>
      <c r="U452" s="231">
        <v>0</v>
      </c>
      <c r="V452" s="231">
        <v>0</v>
      </c>
      <c r="W452" s="231">
        <v>0</v>
      </c>
      <c r="X452" s="231">
        <v>0</v>
      </c>
      <c r="Y452" s="231">
        <v>0</v>
      </c>
      <c r="Z452" s="231">
        <v>0</v>
      </c>
      <c r="AA452" s="231">
        <v>0</v>
      </c>
      <c r="AB452" s="231">
        <v>0</v>
      </c>
      <c r="AC452" s="231">
        <v>0</v>
      </c>
      <c r="AD452" s="231">
        <v>0</v>
      </c>
      <c r="AE452" s="231">
        <v>0</v>
      </c>
      <c r="AF452" s="231">
        <v>0</v>
      </c>
      <c r="AG452" s="231">
        <v>0</v>
      </c>
      <c r="AH452" s="231">
        <v>0</v>
      </c>
      <c r="AI452" s="231">
        <v>17748.000000000004</v>
      </c>
      <c r="AJ452" s="231">
        <v>0</v>
      </c>
      <c r="AK452" s="231">
        <v>0</v>
      </c>
      <c r="AL452" s="231">
        <v>0</v>
      </c>
      <c r="AM452" s="231">
        <v>0</v>
      </c>
      <c r="AN452" s="231">
        <v>0</v>
      </c>
      <c r="AO452" s="231">
        <v>0</v>
      </c>
      <c r="AP452" s="231">
        <v>0</v>
      </c>
      <c r="AQ452" s="231">
        <v>0</v>
      </c>
      <c r="AR452" s="231">
        <v>0</v>
      </c>
      <c r="AS452" s="231">
        <v>0</v>
      </c>
      <c r="AT452" s="231">
        <v>0</v>
      </c>
      <c r="AU452" s="231">
        <v>0</v>
      </c>
      <c r="AV452" s="231">
        <v>0</v>
      </c>
      <c r="AW452" s="231">
        <v>0</v>
      </c>
      <c r="AX452" s="231">
        <v>0</v>
      </c>
      <c r="AY452" s="231">
        <v>0</v>
      </c>
      <c r="AZ452" s="231">
        <v>0</v>
      </c>
    </row>
    <row r="453" spans="1:52" s="241" customFormat="1" x14ac:dyDescent="0.2">
      <c r="A453" s="72"/>
      <c r="B453" s="237" t="s">
        <v>109</v>
      </c>
      <c r="C453" s="74" t="s">
        <v>14</v>
      </c>
      <c r="D453" s="75" t="s">
        <v>53</v>
      </c>
      <c r="E453" s="76"/>
      <c r="F453" s="76"/>
      <c r="G453" s="77"/>
      <c r="H453" s="76"/>
      <c r="I453" s="76"/>
      <c r="J453" s="76"/>
      <c r="K453" s="78"/>
      <c r="L453" s="79"/>
      <c r="M453" s="70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</row>
    <row r="454" spans="1:52" s="240" customFormat="1" x14ac:dyDescent="0.2">
      <c r="A454" s="72" t="s">
        <v>4</v>
      </c>
      <c r="B454" s="63" t="s">
        <v>326</v>
      </c>
      <c r="C454" s="64" t="s">
        <v>14</v>
      </c>
      <c r="D454" s="60" t="s">
        <v>53</v>
      </c>
      <c r="E454" s="65">
        <v>6</v>
      </c>
      <c r="F454" s="64" t="s">
        <v>160</v>
      </c>
      <c r="G454" s="226">
        <v>153</v>
      </c>
      <c r="H454" s="64">
        <v>15</v>
      </c>
      <c r="I454" s="66">
        <v>2012</v>
      </c>
      <c r="J454" s="67"/>
      <c r="K454" s="68">
        <v>61.2</v>
      </c>
      <c r="L454" s="69">
        <v>489.59999999999997</v>
      </c>
      <c r="M454" s="70">
        <v>0</v>
      </c>
      <c r="N454" s="70">
        <v>0</v>
      </c>
      <c r="O454" s="70">
        <v>0</v>
      </c>
      <c r="P454" s="70">
        <v>0</v>
      </c>
      <c r="Q454" s="70">
        <v>0</v>
      </c>
      <c r="R454" s="70">
        <v>0</v>
      </c>
      <c r="S454" s="70">
        <v>0</v>
      </c>
      <c r="T454" s="70">
        <v>918.00000000000011</v>
      </c>
      <c r="U454" s="70">
        <v>0</v>
      </c>
      <c r="V454" s="70">
        <v>0</v>
      </c>
      <c r="W454" s="70">
        <v>0</v>
      </c>
      <c r="X454" s="70">
        <v>0</v>
      </c>
      <c r="Y454" s="70">
        <v>0</v>
      </c>
      <c r="Z454" s="70">
        <v>0</v>
      </c>
      <c r="AA454" s="70">
        <v>0</v>
      </c>
      <c r="AB454" s="70">
        <v>0</v>
      </c>
      <c r="AC454" s="70">
        <v>0</v>
      </c>
      <c r="AD454" s="70">
        <v>0</v>
      </c>
      <c r="AE454" s="70">
        <v>0</v>
      </c>
      <c r="AF454" s="70">
        <v>0</v>
      </c>
      <c r="AG454" s="70">
        <v>0</v>
      </c>
      <c r="AH454" s="70">
        <v>0</v>
      </c>
      <c r="AI454" s="70">
        <v>918.00000000000034</v>
      </c>
      <c r="AJ454" s="70">
        <v>0</v>
      </c>
      <c r="AK454" s="70">
        <v>0</v>
      </c>
      <c r="AL454" s="70">
        <v>0</v>
      </c>
      <c r="AM454" s="70">
        <v>0</v>
      </c>
      <c r="AN454" s="70">
        <v>0</v>
      </c>
      <c r="AO454" s="70">
        <v>0</v>
      </c>
      <c r="AP454" s="70">
        <v>0</v>
      </c>
      <c r="AQ454" s="70">
        <v>0</v>
      </c>
      <c r="AR454" s="70">
        <v>0</v>
      </c>
      <c r="AS454" s="70">
        <v>0</v>
      </c>
      <c r="AT454" s="70">
        <v>0</v>
      </c>
      <c r="AU454" s="70">
        <v>0</v>
      </c>
      <c r="AV454" s="70">
        <v>0</v>
      </c>
      <c r="AW454" s="70">
        <v>0</v>
      </c>
      <c r="AX454" s="70">
        <v>918.00000000000023</v>
      </c>
      <c r="AY454" s="70">
        <v>0</v>
      </c>
      <c r="AZ454" s="70">
        <v>0</v>
      </c>
    </row>
    <row r="455" spans="1:52" s="240" customFormat="1" x14ac:dyDescent="0.2">
      <c r="A455" s="72"/>
      <c r="B455" s="237" t="s">
        <v>92</v>
      </c>
      <c r="C455" s="74" t="s">
        <v>14</v>
      </c>
      <c r="D455" s="75" t="s">
        <v>53</v>
      </c>
      <c r="E455" s="76"/>
      <c r="F455" s="76"/>
      <c r="G455" s="77"/>
      <c r="H455" s="76"/>
      <c r="I455" s="76"/>
      <c r="J455" s="76"/>
      <c r="K455" s="78"/>
      <c r="L455" s="79"/>
      <c r="M455" s="70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</row>
    <row r="456" spans="1:52" s="286" customFormat="1" x14ac:dyDescent="0.2">
      <c r="A456" s="72" t="s">
        <v>4</v>
      </c>
      <c r="B456" s="63" t="s">
        <v>337</v>
      </c>
      <c r="C456" s="64" t="s">
        <v>14</v>
      </c>
      <c r="D456" s="60" t="s">
        <v>53</v>
      </c>
      <c r="E456" s="65">
        <v>6</v>
      </c>
      <c r="F456" s="64" t="s">
        <v>160</v>
      </c>
      <c r="G456" s="226">
        <v>110.5</v>
      </c>
      <c r="H456" s="64">
        <v>15</v>
      </c>
      <c r="I456" s="66">
        <v>2012</v>
      </c>
      <c r="J456" s="67"/>
      <c r="K456" s="68">
        <v>44.2</v>
      </c>
      <c r="L456" s="69">
        <v>353.6</v>
      </c>
      <c r="M456" s="70">
        <v>0</v>
      </c>
      <c r="N456" s="70">
        <v>0</v>
      </c>
      <c r="O456" s="70">
        <v>0</v>
      </c>
      <c r="P456" s="70">
        <v>0</v>
      </c>
      <c r="Q456" s="70">
        <v>0</v>
      </c>
      <c r="R456" s="70">
        <v>0</v>
      </c>
      <c r="S456" s="70">
        <v>0</v>
      </c>
      <c r="T456" s="70">
        <v>663.00000000000011</v>
      </c>
      <c r="U456" s="70">
        <v>0</v>
      </c>
      <c r="V456" s="70">
        <v>0</v>
      </c>
      <c r="W456" s="70">
        <v>0</v>
      </c>
      <c r="X456" s="70">
        <v>0</v>
      </c>
      <c r="Y456" s="70">
        <v>0</v>
      </c>
      <c r="Z456" s="70">
        <v>0</v>
      </c>
      <c r="AA456" s="70">
        <v>0</v>
      </c>
      <c r="AB456" s="70">
        <v>0</v>
      </c>
      <c r="AC456" s="70">
        <v>0</v>
      </c>
      <c r="AD456" s="70">
        <v>0</v>
      </c>
      <c r="AE456" s="70">
        <v>0</v>
      </c>
      <c r="AF456" s="70">
        <v>0</v>
      </c>
      <c r="AG456" s="70">
        <v>0</v>
      </c>
      <c r="AH456" s="70">
        <v>0</v>
      </c>
      <c r="AI456" s="70">
        <v>663.00000000000023</v>
      </c>
      <c r="AJ456" s="70">
        <v>0</v>
      </c>
      <c r="AK456" s="70">
        <v>0</v>
      </c>
      <c r="AL456" s="70">
        <v>0</v>
      </c>
      <c r="AM456" s="70">
        <v>0</v>
      </c>
      <c r="AN456" s="70">
        <v>0</v>
      </c>
      <c r="AO456" s="70">
        <v>0</v>
      </c>
      <c r="AP456" s="70">
        <v>0</v>
      </c>
      <c r="AQ456" s="70">
        <v>0</v>
      </c>
      <c r="AR456" s="70">
        <v>0</v>
      </c>
      <c r="AS456" s="70">
        <v>0</v>
      </c>
      <c r="AT456" s="70">
        <v>0</v>
      </c>
      <c r="AU456" s="70">
        <v>0</v>
      </c>
      <c r="AV456" s="70">
        <v>0</v>
      </c>
      <c r="AW456" s="70">
        <v>0</v>
      </c>
      <c r="AX456" s="70">
        <v>663.00000000000023</v>
      </c>
      <c r="AY456" s="70">
        <v>0</v>
      </c>
      <c r="AZ456" s="70">
        <v>0</v>
      </c>
    </row>
    <row r="457" spans="1:52" s="286" customFormat="1" x14ac:dyDescent="0.2">
      <c r="A457" s="72" t="s">
        <v>4</v>
      </c>
      <c r="B457" s="63" t="s">
        <v>331</v>
      </c>
      <c r="C457" s="64" t="s">
        <v>14</v>
      </c>
      <c r="D457" s="60" t="s">
        <v>53</v>
      </c>
      <c r="E457" s="65">
        <v>5</v>
      </c>
      <c r="F457" s="64" t="s">
        <v>160</v>
      </c>
      <c r="G457" s="226">
        <v>233.75</v>
      </c>
      <c r="H457" s="64">
        <v>15</v>
      </c>
      <c r="I457" s="66">
        <v>2028</v>
      </c>
      <c r="J457" s="67"/>
      <c r="K457" s="68">
        <v>77.916666666666671</v>
      </c>
      <c r="L457" s="69">
        <v>545.41666666666663</v>
      </c>
      <c r="M457" s="70">
        <v>0</v>
      </c>
      <c r="N457" s="70">
        <v>0</v>
      </c>
      <c r="O457" s="70">
        <v>0</v>
      </c>
      <c r="P457" s="70">
        <v>0</v>
      </c>
      <c r="Q457" s="70">
        <v>0</v>
      </c>
      <c r="R457" s="70">
        <v>0</v>
      </c>
      <c r="S457" s="70">
        <v>0</v>
      </c>
      <c r="T457" s="70">
        <v>0</v>
      </c>
      <c r="U457" s="70">
        <v>1168.7500000000002</v>
      </c>
      <c r="V457" s="70">
        <v>0</v>
      </c>
      <c r="W457" s="70">
        <v>0</v>
      </c>
      <c r="X457" s="70">
        <v>0</v>
      </c>
      <c r="Y457" s="70">
        <v>0</v>
      </c>
      <c r="Z457" s="70">
        <v>0</v>
      </c>
      <c r="AA457" s="70">
        <v>0</v>
      </c>
      <c r="AB457" s="70">
        <v>0</v>
      </c>
      <c r="AC457" s="70">
        <v>0</v>
      </c>
      <c r="AD457" s="70">
        <v>0</v>
      </c>
      <c r="AE457" s="70">
        <v>0</v>
      </c>
      <c r="AF457" s="70">
        <v>0</v>
      </c>
      <c r="AG457" s="70">
        <v>0</v>
      </c>
      <c r="AH457" s="70">
        <v>0</v>
      </c>
      <c r="AI457" s="70">
        <v>0</v>
      </c>
      <c r="AJ457" s="70">
        <v>1168.7500000000005</v>
      </c>
      <c r="AK457" s="70">
        <v>0</v>
      </c>
      <c r="AL457" s="70">
        <v>0</v>
      </c>
      <c r="AM457" s="70">
        <v>0</v>
      </c>
      <c r="AN457" s="70">
        <v>0</v>
      </c>
      <c r="AO457" s="70">
        <v>0</v>
      </c>
      <c r="AP457" s="70">
        <v>0</v>
      </c>
      <c r="AQ457" s="70">
        <v>0</v>
      </c>
      <c r="AR457" s="70">
        <v>0</v>
      </c>
      <c r="AS457" s="70">
        <v>0</v>
      </c>
      <c r="AT457" s="70">
        <v>0</v>
      </c>
      <c r="AU457" s="70">
        <v>0</v>
      </c>
      <c r="AV457" s="70">
        <v>0</v>
      </c>
      <c r="AW457" s="70">
        <v>0</v>
      </c>
      <c r="AX457" s="70">
        <v>0</v>
      </c>
      <c r="AY457" s="70">
        <v>1168.7500000000005</v>
      </c>
      <c r="AZ457" s="70">
        <v>0</v>
      </c>
    </row>
    <row r="458" spans="1:52" s="286" customFormat="1" x14ac:dyDescent="0.2">
      <c r="A458" s="72" t="s">
        <v>4</v>
      </c>
      <c r="B458" s="63" t="s">
        <v>331</v>
      </c>
      <c r="C458" s="64" t="s">
        <v>14</v>
      </c>
      <c r="D458" s="60" t="s">
        <v>53</v>
      </c>
      <c r="E458" s="65">
        <v>6</v>
      </c>
      <c r="F458" s="64" t="s">
        <v>160</v>
      </c>
      <c r="G458" s="235">
        <v>245</v>
      </c>
      <c r="H458" s="64">
        <v>15</v>
      </c>
      <c r="I458" s="66">
        <v>2028</v>
      </c>
      <c r="J458" s="67"/>
      <c r="K458" s="68">
        <v>98</v>
      </c>
      <c r="L458" s="69">
        <v>686</v>
      </c>
      <c r="M458" s="70">
        <v>0</v>
      </c>
      <c r="N458" s="70">
        <v>0</v>
      </c>
      <c r="O458" s="70">
        <v>0</v>
      </c>
      <c r="P458" s="70">
        <v>0</v>
      </c>
      <c r="Q458" s="70">
        <v>0</v>
      </c>
      <c r="R458" s="70">
        <v>0</v>
      </c>
      <c r="S458" s="70">
        <v>0</v>
      </c>
      <c r="T458" s="70">
        <v>0</v>
      </c>
      <c r="U458" s="70">
        <v>1470</v>
      </c>
      <c r="V458" s="70">
        <v>0</v>
      </c>
      <c r="W458" s="70">
        <v>0</v>
      </c>
      <c r="X458" s="70">
        <v>0</v>
      </c>
      <c r="Y458" s="70">
        <v>0</v>
      </c>
      <c r="Z458" s="70">
        <v>0</v>
      </c>
      <c r="AA458" s="70">
        <v>0</v>
      </c>
      <c r="AB458" s="70">
        <v>0</v>
      </c>
      <c r="AC458" s="70">
        <v>0</v>
      </c>
      <c r="AD458" s="70">
        <v>0</v>
      </c>
      <c r="AE458" s="70">
        <v>0</v>
      </c>
      <c r="AF458" s="70">
        <v>0</v>
      </c>
      <c r="AG458" s="70">
        <v>0</v>
      </c>
      <c r="AH458" s="70">
        <v>0</v>
      </c>
      <c r="AI458" s="70">
        <v>0</v>
      </c>
      <c r="AJ458" s="70">
        <v>1470.0000000000007</v>
      </c>
      <c r="AK458" s="70">
        <v>0</v>
      </c>
      <c r="AL458" s="70">
        <v>0</v>
      </c>
      <c r="AM458" s="70">
        <v>0</v>
      </c>
      <c r="AN458" s="70">
        <v>0</v>
      </c>
      <c r="AO458" s="70">
        <v>0</v>
      </c>
      <c r="AP458" s="70">
        <v>0</v>
      </c>
      <c r="AQ458" s="70">
        <v>0</v>
      </c>
      <c r="AR458" s="70">
        <v>0</v>
      </c>
      <c r="AS458" s="70">
        <v>0</v>
      </c>
      <c r="AT458" s="70">
        <v>0</v>
      </c>
      <c r="AU458" s="70">
        <v>0</v>
      </c>
      <c r="AV458" s="70">
        <v>0</v>
      </c>
      <c r="AW458" s="70">
        <v>0</v>
      </c>
      <c r="AX458" s="70">
        <v>0</v>
      </c>
      <c r="AY458" s="70">
        <v>1470.0000000000005</v>
      </c>
      <c r="AZ458" s="70">
        <v>0</v>
      </c>
    </row>
    <row r="459" spans="1:52" s="286" customFormat="1" x14ac:dyDescent="0.2">
      <c r="A459" s="72"/>
      <c r="B459" s="237" t="s">
        <v>174</v>
      </c>
      <c r="C459" s="74" t="s">
        <v>14</v>
      </c>
      <c r="D459" s="75" t="s">
        <v>53</v>
      </c>
      <c r="E459" s="76"/>
      <c r="F459" s="76"/>
      <c r="G459" s="77"/>
      <c r="H459" s="76"/>
      <c r="I459" s="76"/>
      <c r="J459" s="76"/>
      <c r="K459" s="78"/>
      <c r="L459" s="79"/>
      <c r="M459" s="70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</row>
    <row r="460" spans="1:52" s="286" customFormat="1" ht="25.5" x14ac:dyDescent="0.2">
      <c r="A460" s="72" t="s">
        <v>4</v>
      </c>
      <c r="B460" s="63" t="s">
        <v>332</v>
      </c>
      <c r="C460" s="64" t="s">
        <v>14</v>
      </c>
      <c r="D460" s="60" t="s">
        <v>53</v>
      </c>
      <c r="E460" s="65">
        <v>5</v>
      </c>
      <c r="F460" s="64" t="s">
        <v>160</v>
      </c>
      <c r="G460" s="226">
        <v>293.25</v>
      </c>
      <c r="H460" s="64">
        <v>15</v>
      </c>
      <c r="I460" s="66">
        <v>2030</v>
      </c>
      <c r="J460" s="67"/>
      <c r="K460" s="68">
        <v>97.75</v>
      </c>
      <c r="L460" s="69">
        <v>488.75000000000006</v>
      </c>
      <c r="M460" s="70">
        <v>0</v>
      </c>
      <c r="N460" s="70">
        <v>0</v>
      </c>
      <c r="O460" s="70">
        <v>0</v>
      </c>
      <c r="P460" s="70">
        <v>0</v>
      </c>
      <c r="Q460" s="70">
        <v>0</v>
      </c>
      <c r="R460" s="70">
        <v>0</v>
      </c>
      <c r="S460" s="70">
        <v>0</v>
      </c>
      <c r="T460" s="70">
        <v>0</v>
      </c>
      <c r="U460" s="70">
        <v>0</v>
      </c>
      <c r="V460" s="70">
        <v>0</v>
      </c>
      <c r="W460" s="70">
        <v>1466.25</v>
      </c>
      <c r="X460" s="70">
        <v>0</v>
      </c>
      <c r="Y460" s="70">
        <v>0</v>
      </c>
      <c r="Z460" s="70">
        <v>0</v>
      </c>
      <c r="AA460" s="70">
        <v>0</v>
      </c>
      <c r="AB460" s="70">
        <v>0</v>
      </c>
      <c r="AC460" s="70">
        <v>0</v>
      </c>
      <c r="AD460" s="70">
        <v>0</v>
      </c>
      <c r="AE460" s="70">
        <v>0</v>
      </c>
      <c r="AF460" s="70">
        <v>0</v>
      </c>
      <c r="AG460" s="70">
        <v>0</v>
      </c>
      <c r="AH460" s="70">
        <v>0</v>
      </c>
      <c r="AI460" s="70">
        <v>0</v>
      </c>
      <c r="AJ460" s="70">
        <v>0</v>
      </c>
      <c r="AK460" s="70">
        <v>0</v>
      </c>
      <c r="AL460" s="70">
        <v>1466.2500000000005</v>
      </c>
      <c r="AM460" s="70">
        <v>0</v>
      </c>
      <c r="AN460" s="70">
        <v>0</v>
      </c>
      <c r="AO460" s="70">
        <v>0</v>
      </c>
      <c r="AP460" s="70">
        <v>0</v>
      </c>
      <c r="AQ460" s="70">
        <v>0</v>
      </c>
      <c r="AR460" s="70">
        <v>0</v>
      </c>
      <c r="AS460" s="70">
        <v>0</v>
      </c>
      <c r="AT460" s="70">
        <v>0</v>
      </c>
      <c r="AU460" s="70">
        <v>0</v>
      </c>
      <c r="AV460" s="70">
        <v>0</v>
      </c>
      <c r="AW460" s="70">
        <v>0</v>
      </c>
      <c r="AX460" s="70">
        <v>0</v>
      </c>
      <c r="AY460" s="70">
        <v>0</v>
      </c>
      <c r="AZ460" s="70">
        <v>0</v>
      </c>
    </row>
    <row r="461" spans="1:52" s="286" customFormat="1" ht="25.5" x14ac:dyDescent="0.2">
      <c r="A461" s="72" t="s">
        <v>4</v>
      </c>
      <c r="B461" s="63" t="s">
        <v>334</v>
      </c>
      <c r="C461" s="64" t="s">
        <v>14</v>
      </c>
      <c r="D461" s="60" t="s">
        <v>53</v>
      </c>
      <c r="E461" s="65">
        <v>4</v>
      </c>
      <c r="F461" s="64" t="s">
        <v>160</v>
      </c>
      <c r="G461" s="226">
        <v>259.25</v>
      </c>
      <c r="H461" s="64">
        <v>15</v>
      </c>
      <c r="I461" s="66">
        <v>2030</v>
      </c>
      <c r="J461" s="67"/>
      <c r="K461" s="68">
        <v>69.13333333333334</v>
      </c>
      <c r="L461" s="69">
        <v>345.66666666666669</v>
      </c>
      <c r="M461" s="70">
        <v>0</v>
      </c>
      <c r="N461" s="70">
        <v>0</v>
      </c>
      <c r="O461" s="70">
        <v>0</v>
      </c>
      <c r="P461" s="70">
        <v>0</v>
      </c>
      <c r="Q461" s="70">
        <v>0</v>
      </c>
      <c r="R461" s="70">
        <v>0</v>
      </c>
      <c r="S461" s="70">
        <v>0</v>
      </c>
      <c r="T461" s="70">
        <v>0</v>
      </c>
      <c r="U461" s="70">
        <v>0</v>
      </c>
      <c r="V461" s="70">
        <v>0</v>
      </c>
      <c r="W461" s="70">
        <v>1037</v>
      </c>
      <c r="X461" s="70">
        <v>0</v>
      </c>
      <c r="Y461" s="70">
        <v>0</v>
      </c>
      <c r="Z461" s="70">
        <v>0</v>
      </c>
      <c r="AA461" s="70">
        <v>0</v>
      </c>
      <c r="AB461" s="70">
        <v>0</v>
      </c>
      <c r="AC461" s="70">
        <v>0</v>
      </c>
      <c r="AD461" s="70">
        <v>0</v>
      </c>
      <c r="AE461" s="70">
        <v>0</v>
      </c>
      <c r="AF461" s="70">
        <v>0</v>
      </c>
      <c r="AG461" s="70">
        <v>0</v>
      </c>
      <c r="AH461" s="70">
        <v>0</v>
      </c>
      <c r="AI461" s="70">
        <v>0</v>
      </c>
      <c r="AJ461" s="70">
        <v>0</v>
      </c>
      <c r="AK461" s="70">
        <v>0</v>
      </c>
      <c r="AL461" s="70">
        <v>1037.0000000000002</v>
      </c>
      <c r="AM461" s="70">
        <v>0</v>
      </c>
      <c r="AN461" s="70">
        <v>0</v>
      </c>
      <c r="AO461" s="70">
        <v>0</v>
      </c>
      <c r="AP461" s="70">
        <v>0</v>
      </c>
      <c r="AQ461" s="70">
        <v>0</v>
      </c>
      <c r="AR461" s="70">
        <v>0</v>
      </c>
      <c r="AS461" s="70">
        <v>0</v>
      </c>
      <c r="AT461" s="70">
        <v>0</v>
      </c>
      <c r="AU461" s="70">
        <v>0</v>
      </c>
      <c r="AV461" s="70">
        <v>0</v>
      </c>
      <c r="AW461" s="70">
        <v>0</v>
      </c>
      <c r="AX461" s="70">
        <v>0</v>
      </c>
      <c r="AY461" s="70">
        <v>0</v>
      </c>
      <c r="AZ461" s="70">
        <v>0</v>
      </c>
    </row>
    <row r="462" spans="1:52" s="286" customFormat="1" x14ac:dyDescent="0.2">
      <c r="A462" s="72"/>
      <c r="B462" s="237" t="s">
        <v>173</v>
      </c>
      <c r="C462" s="74" t="s">
        <v>14</v>
      </c>
      <c r="D462" s="75" t="s">
        <v>53</v>
      </c>
      <c r="E462" s="76"/>
      <c r="F462" s="76"/>
      <c r="G462" s="77"/>
      <c r="H462" s="76"/>
      <c r="I462" s="76"/>
      <c r="J462" s="76"/>
      <c r="K462" s="78"/>
      <c r="L462" s="79"/>
      <c r="M462" s="70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</row>
    <row r="463" spans="1:52" s="241" customFormat="1" x14ac:dyDescent="0.2">
      <c r="A463" s="72"/>
      <c r="B463" s="73"/>
      <c r="C463" s="74" t="s">
        <v>23</v>
      </c>
      <c r="D463" s="75" t="s">
        <v>23</v>
      </c>
      <c r="E463" s="76"/>
      <c r="F463" s="76"/>
      <c r="G463" s="77"/>
      <c r="H463" s="76"/>
      <c r="I463" s="76"/>
      <c r="J463" s="76"/>
      <c r="K463" s="78"/>
      <c r="L463" s="79"/>
      <c r="M463" s="70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</row>
    <row r="464" spans="1:52" s="241" customFormat="1" x14ac:dyDescent="0.2">
      <c r="A464" s="72"/>
      <c r="B464" s="281" t="s">
        <v>86</v>
      </c>
      <c r="C464" s="74" t="s">
        <v>23</v>
      </c>
      <c r="D464" s="75" t="s">
        <v>23</v>
      </c>
      <c r="E464" s="76"/>
      <c r="F464" s="76"/>
      <c r="G464" s="77"/>
      <c r="H464" s="76"/>
      <c r="I464" s="76"/>
      <c r="J464" s="76"/>
      <c r="K464" s="78"/>
      <c r="L464" s="79"/>
      <c r="M464" s="70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</row>
    <row r="465" spans="1:52" s="286" customFormat="1" x14ac:dyDescent="0.2">
      <c r="A465" s="72" t="s">
        <v>4</v>
      </c>
      <c r="B465" s="63" t="s">
        <v>338</v>
      </c>
      <c r="C465" s="64" t="s">
        <v>14</v>
      </c>
      <c r="D465" s="60" t="s">
        <v>53</v>
      </c>
      <c r="E465" s="65">
        <v>4</v>
      </c>
      <c r="F465" s="64" t="s">
        <v>160</v>
      </c>
      <c r="G465" s="226">
        <v>289</v>
      </c>
      <c r="H465" s="64">
        <v>15</v>
      </c>
      <c r="I465" s="66">
        <v>2024</v>
      </c>
      <c r="J465" s="67"/>
      <c r="K465" s="68">
        <v>77.066666666666663</v>
      </c>
      <c r="L465" s="69">
        <v>847.73333333333335</v>
      </c>
      <c r="M465" s="70">
        <v>0</v>
      </c>
      <c r="N465" s="70">
        <v>0</v>
      </c>
      <c r="O465" s="70">
        <v>0</v>
      </c>
      <c r="P465" s="70">
        <v>0</v>
      </c>
      <c r="Q465" s="70">
        <v>1156</v>
      </c>
      <c r="R465" s="70">
        <v>0</v>
      </c>
      <c r="S465" s="70">
        <v>0</v>
      </c>
      <c r="T465" s="70">
        <v>0</v>
      </c>
      <c r="U465" s="70">
        <v>0</v>
      </c>
      <c r="V465" s="70">
        <v>0</v>
      </c>
      <c r="W465" s="70">
        <v>0</v>
      </c>
      <c r="X465" s="70">
        <v>0</v>
      </c>
      <c r="Y465" s="70">
        <v>0</v>
      </c>
      <c r="Z465" s="70">
        <v>0</v>
      </c>
      <c r="AA465" s="70">
        <v>0</v>
      </c>
      <c r="AB465" s="70">
        <v>0</v>
      </c>
      <c r="AC465" s="70">
        <v>0</v>
      </c>
      <c r="AD465" s="70">
        <v>0</v>
      </c>
      <c r="AE465" s="70">
        <v>0</v>
      </c>
      <c r="AF465" s="70">
        <v>1156.0000000000005</v>
      </c>
      <c r="AG465" s="70">
        <v>0</v>
      </c>
      <c r="AH465" s="70">
        <v>0</v>
      </c>
      <c r="AI465" s="70">
        <v>0</v>
      </c>
      <c r="AJ465" s="70">
        <v>0</v>
      </c>
      <c r="AK465" s="70">
        <v>0</v>
      </c>
      <c r="AL465" s="70">
        <v>0</v>
      </c>
      <c r="AM465" s="70">
        <v>0</v>
      </c>
      <c r="AN465" s="70">
        <v>0</v>
      </c>
      <c r="AO465" s="70">
        <v>0</v>
      </c>
      <c r="AP465" s="70">
        <v>0</v>
      </c>
      <c r="AQ465" s="70">
        <v>0</v>
      </c>
      <c r="AR465" s="70">
        <v>0</v>
      </c>
      <c r="AS465" s="70">
        <v>0</v>
      </c>
      <c r="AT465" s="70">
        <v>0</v>
      </c>
      <c r="AU465" s="70">
        <v>1156.0000000000002</v>
      </c>
      <c r="AV465" s="70">
        <v>0</v>
      </c>
      <c r="AW465" s="70">
        <v>0</v>
      </c>
      <c r="AX465" s="70">
        <v>0</v>
      </c>
      <c r="AY465" s="70">
        <v>0</v>
      </c>
      <c r="AZ465" s="70">
        <v>0</v>
      </c>
    </row>
    <row r="466" spans="1:52" s="286" customFormat="1" x14ac:dyDescent="0.2">
      <c r="A466" s="72" t="s">
        <v>4</v>
      </c>
      <c r="B466" s="63" t="s">
        <v>339</v>
      </c>
      <c r="C466" s="64" t="s">
        <v>14</v>
      </c>
      <c r="D466" s="60" t="s">
        <v>53</v>
      </c>
      <c r="E466" s="65">
        <v>3</v>
      </c>
      <c r="F466" s="64" t="s">
        <v>160</v>
      </c>
      <c r="G466" s="226">
        <v>238</v>
      </c>
      <c r="H466" s="64">
        <v>10</v>
      </c>
      <c r="I466" s="66">
        <v>2024</v>
      </c>
      <c r="J466" s="67"/>
      <c r="K466" s="68">
        <v>71.400000000000006</v>
      </c>
      <c r="L466" s="69">
        <v>428.4</v>
      </c>
      <c r="M466" s="70">
        <v>0</v>
      </c>
      <c r="N466" s="70">
        <v>0</v>
      </c>
      <c r="O466" s="70">
        <v>0</v>
      </c>
      <c r="P466" s="70">
        <v>0</v>
      </c>
      <c r="Q466" s="70">
        <v>714</v>
      </c>
      <c r="R466" s="70">
        <v>0</v>
      </c>
      <c r="S466" s="70">
        <v>0</v>
      </c>
      <c r="T466" s="70">
        <v>0</v>
      </c>
      <c r="U466" s="70">
        <v>0</v>
      </c>
      <c r="V466" s="70">
        <v>0</v>
      </c>
      <c r="W466" s="70">
        <v>0</v>
      </c>
      <c r="X466" s="70">
        <v>0</v>
      </c>
      <c r="Y466" s="70">
        <v>0</v>
      </c>
      <c r="Z466" s="70">
        <v>0</v>
      </c>
      <c r="AA466" s="70">
        <v>714</v>
      </c>
      <c r="AB466" s="70">
        <v>0</v>
      </c>
      <c r="AC466" s="70">
        <v>0</v>
      </c>
      <c r="AD466" s="70">
        <v>0</v>
      </c>
      <c r="AE466" s="70">
        <v>0</v>
      </c>
      <c r="AF466" s="70">
        <v>0</v>
      </c>
      <c r="AG466" s="70">
        <v>0</v>
      </c>
      <c r="AH466" s="70">
        <v>0</v>
      </c>
      <c r="AI466" s="70">
        <v>0</v>
      </c>
      <c r="AJ466" s="70">
        <v>0</v>
      </c>
      <c r="AK466" s="70">
        <v>714.00000000000034</v>
      </c>
      <c r="AL466" s="70">
        <v>0</v>
      </c>
      <c r="AM466" s="70">
        <v>0</v>
      </c>
      <c r="AN466" s="70">
        <v>0</v>
      </c>
      <c r="AO466" s="70">
        <v>0</v>
      </c>
      <c r="AP466" s="70">
        <v>0</v>
      </c>
      <c r="AQ466" s="70">
        <v>0</v>
      </c>
      <c r="AR466" s="70">
        <v>0</v>
      </c>
      <c r="AS466" s="70">
        <v>0</v>
      </c>
      <c r="AT466" s="70">
        <v>0</v>
      </c>
      <c r="AU466" s="70">
        <v>714.00000000000011</v>
      </c>
      <c r="AV466" s="70">
        <v>0</v>
      </c>
      <c r="AW466" s="70">
        <v>0</v>
      </c>
      <c r="AX466" s="70">
        <v>0</v>
      </c>
      <c r="AY466" s="70">
        <v>0</v>
      </c>
      <c r="AZ466" s="70">
        <v>0</v>
      </c>
    </row>
    <row r="467" spans="1:52" s="286" customFormat="1" x14ac:dyDescent="0.2">
      <c r="A467" s="72" t="s">
        <v>4</v>
      </c>
      <c r="B467" s="63" t="s">
        <v>340</v>
      </c>
      <c r="C467" s="64" t="s">
        <v>14</v>
      </c>
      <c r="D467" s="60" t="s">
        <v>53</v>
      </c>
      <c r="E467" s="65">
        <v>4</v>
      </c>
      <c r="F467" s="64" t="s">
        <v>160</v>
      </c>
      <c r="G467" s="226">
        <v>212.5</v>
      </c>
      <c r="H467" s="64">
        <v>15</v>
      </c>
      <c r="I467" s="66">
        <v>2024</v>
      </c>
      <c r="J467" s="67"/>
      <c r="K467" s="68">
        <v>56.666666666666664</v>
      </c>
      <c r="L467" s="69">
        <v>623.33333333333337</v>
      </c>
      <c r="M467" s="70">
        <v>0</v>
      </c>
      <c r="N467" s="70">
        <v>0</v>
      </c>
      <c r="O467" s="70">
        <v>0</v>
      </c>
      <c r="P467" s="70">
        <v>0</v>
      </c>
      <c r="Q467" s="70">
        <v>850</v>
      </c>
      <c r="R467" s="70">
        <v>0</v>
      </c>
      <c r="S467" s="70">
        <v>0</v>
      </c>
      <c r="T467" s="70">
        <v>0</v>
      </c>
      <c r="U467" s="70">
        <v>0</v>
      </c>
      <c r="V467" s="70">
        <v>0</v>
      </c>
      <c r="W467" s="70">
        <v>0</v>
      </c>
      <c r="X467" s="70">
        <v>0</v>
      </c>
      <c r="Y467" s="70">
        <v>0</v>
      </c>
      <c r="Z467" s="70">
        <v>0</v>
      </c>
      <c r="AA467" s="70">
        <v>0</v>
      </c>
      <c r="AB467" s="70">
        <v>0</v>
      </c>
      <c r="AC467" s="70">
        <v>0</v>
      </c>
      <c r="AD467" s="70">
        <v>0</v>
      </c>
      <c r="AE467" s="70">
        <v>0</v>
      </c>
      <c r="AF467" s="70">
        <v>850.00000000000034</v>
      </c>
      <c r="AG467" s="70">
        <v>0</v>
      </c>
      <c r="AH467" s="70">
        <v>0</v>
      </c>
      <c r="AI467" s="70">
        <v>0</v>
      </c>
      <c r="AJ467" s="70">
        <v>0</v>
      </c>
      <c r="AK467" s="70">
        <v>0</v>
      </c>
      <c r="AL467" s="70">
        <v>0</v>
      </c>
      <c r="AM467" s="70">
        <v>0</v>
      </c>
      <c r="AN467" s="70">
        <v>0</v>
      </c>
      <c r="AO467" s="70">
        <v>0</v>
      </c>
      <c r="AP467" s="70">
        <v>0</v>
      </c>
      <c r="AQ467" s="70">
        <v>0</v>
      </c>
      <c r="AR467" s="70">
        <v>0</v>
      </c>
      <c r="AS467" s="70">
        <v>0</v>
      </c>
      <c r="AT467" s="70">
        <v>0</v>
      </c>
      <c r="AU467" s="70">
        <v>850.00000000000023</v>
      </c>
      <c r="AV467" s="70">
        <v>0</v>
      </c>
      <c r="AW467" s="70">
        <v>0</v>
      </c>
      <c r="AX467" s="70">
        <v>0</v>
      </c>
      <c r="AY467" s="70">
        <v>0</v>
      </c>
      <c r="AZ467" s="70">
        <v>0</v>
      </c>
    </row>
    <row r="468" spans="1:52" s="286" customFormat="1" x14ac:dyDescent="0.2">
      <c r="A468" s="72"/>
      <c r="B468" s="237" t="s">
        <v>175</v>
      </c>
      <c r="C468" s="74" t="s">
        <v>14</v>
      </c>
      <c r="D468" s="75" t="s">
        <v>53</v>
      </c>
      <c r="E468" s="76"/>
      <c r="F468" s="76"/>
      <c r="G468" s="77"/>
      <c r="H468" s="76"/>
      <c r="I468" s="76"/>
      <c r="J468" s="76"/>
      <c r="K468" s="78"/>
      <c r="L468" s="79"/>
      <c r="M468" s="70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</row>
    <row r="469" spans="1:52" s="286" customFormat="1" x14ac:dyDescent="0.2">
      <c r="A469" s="72" t="s">
        <v>4</v>
      </c>
      <c r="B469" s="63" t="s">
        <v>341</v>
      </c>
      <c r="C469" s="64" t="s">
        <v>14</v>
      </c>
      <c r="D469" s="60" t="s">
        <v>53</v>
      </c>
      <c r="E469" s="65">
        <v>8</v>
      </c>
      <c r="F469" s="64" t="s">
        <v>160</v>
      </c>
      <c r="G469" s="226">
        <v>195.5</v>
      </c>
      <c r="H469" s="64">
        <v>15</v>
      </c>
      <c r="I469" s="66">
        <v>2024</v>
      </c>
      <c r="J469" s="67"/>
      <c r="K469" s="68">
        <v>104.26666666666667</v>
      </c>
      <c r="L469" s="69">
        <v>1146.9333333333334</v>
      </c>
      <c r="M469" s="70">
        <v>0</v>
      </c>
      <c r="N469" s="70">
        <v>0</v>
      </c>
      <c r="O469" s="70">
        <v>0</v>
      </c>
      <c r="P469" s="70">
        <v>0</v>
      </c>
      <c r="Q469" s="70">
        <v>1564</v>
      </c>
      <c r="R469" s="70">
        <v>0</v>
      </c>
      <c r="S469" s="70">
        <v>0</v>
      </c>
      <c r="T469" s="70">
        <v>0</v>
      </c>
      <c r="U469" s="70">
        <v>0</v>
      </c>
      <c r="V469" s="70">
        <v>0</v>
      </c>
      <c r="W469" s="70">
        <v>0</v>
      </c>
      <c r="X469" s="70">
        <v>0</v>
      </c>
      <c r="Y469" s="70">
        <v>0</v>
      </c>
      <c r="Z469" s="70">
        <v>0</v>
      </c>
      <c r="AA469" s="70">
        <v>0</v>
      </c>
      <c r="AB469" s="70">
        <v>0</v>
      </c>
      <c r="AC469" s="70">
        <v>0</v>
      </c>
      <c r="AD469" s="70">
        <v>0</v>
      </c>
      <c r="AE469" s="70">
        <v>0</v>
      </c>
      <c r="AF469" s="70">
        <v>1564.0000000000005</v>
      </c>
      <c r="AG469" s="70">
        <v>0</v>
      </c>
      <c r="AH469" s="70">
        <v>0</v>
      </c>
      <c r="AI469" s="70">
        <v>0</v>
      </c>
      <c r="AJ469" s="70">
        <v>0</v>
      </c>
      <c r="AK469" s="70">
        <v>0</v>
      </c>
      <c r="AL469" s="70">
        <v>0</v>
      </c>
      <c r="AM469" s="70">
        <v>0</v>
      </c>
      <c r="AN469" s="70">
        <v>0</v>
      </c>
      <c r="AO469" s="70">
        <v>0</v>
      </c>
      <c r="AP469" s="70">
        <v>0</v>
      </c>
      <c r="AQ469" s="70">
        <v>0</v>
      </c>
      <c r="AR469" s="70">
        <v>0</v>
      </c>
      <c r="AS469" s="70">
        <v>0</v>
      </c>
      <c r="AT469" s="70">
        <v>0</v>
      </c>
      <c r="AU469" s="70">
        <v>1564.0000000000002</v>
      </c>
      <c r="AV469" s="70">
        <v>0</v>
      </c>
      <c r="AW469" s="70">
        <v>0</v>
      </c>
      <c r="AX469" s="70">
        <v>0</v>
      </c>
      <c r="AY469" s="70">
        <v>0</v>
      </c>
      <c r="AZ469" s="70">
        <v>0</v>
      </c>
    </row>
    <row r="470" spans="1:52" s="286" customFormat="1" x14ac:dyDescent="0.2">
      <c r="A470" s="72"/>
      <c r="B470" s="237" t="s">
        <v>175</v>
      </c>
      <c r="C470" s="74" t="s">
        <v>14</v>
      </c>
      <c r="D470" s="75" t="s">
        <v>53</v>
      </c>
      <c r="E470" s="76"/>
      <c r="F470" s="76"/>
      <c r="G470" s="77"/>
      <c r="H470" s="76"/>
      <c r="I470" s="76"/>
      <c r="J470" s="76"/>
      <c r="K470" s="78"/>
      <c r="L470" s="79"/>
      <c r="M470" s="70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</row>
    <row r="471" spans="1:52" s="240" customFormat="1" ht="25.5" x14ac:dyDescent="0.2">
      <c r="A471" s="72" t="s">
        <v>4</v>
      </c>
      <c r="B471" s="63" t="s">
        <v>342</v>
      </c>
      <c r="C471" s="64" t="s">
        <v>14</v>
      </c>
      <c r="D471" s="60" t="s">
        <v>53</v>
      </c>
      <c r="E471" s="65">
        <v>5</v>
      </c>
      <c r="F471" s="64" t="s">
        <v>160</v>
      </c>
      <c r="G471" s="235">
        <v>170</v>
      </c>
      <c r="H471" s="64">
        <v>20</v>
      </c>
      <c r="I471" s="66">
        <v>2016</v>
      </c>
      <c r="J471" s="67"/>
      <c r="K471" s="68">
        <v>42.5</v>
      </c>
      <c r="L471" s="69">
        <v>170</v>
      </c>
      <c r="M471" s="70">
        <v>0</v>
      </c>
      <c r="N471" s="70">
        <v>0</v>
      </c>
      <c r="O471" s="70">
        <v>0</v>
      </c>
      <c r="P471" s="70">
        <v>0</v>
      </c>
      <c r="Q471" s="70">
        <v>0</v>
      </c>
      <c r="R471" s="70">
        <v>0</v>
      </c>
      <c r="S471" s="70">
        <v>0</v>
      </c>
      <c r="T471" s="70">
        <v>0</v>
      </c>
      <c r="U471" s="70">
        <v>0</v>
      </c>
      <c r="V471" s="70">
        <v>0</v>
      </c>
      <c r="W471" s="70">
        <v>0</v>
      </c>
      <c r="X471" s="70">
        <v>0</v>
      </c>
      <c r="Y471" s="70">
        <v>0</v>
      </c>
      <c r="Z471" s="70">
        <v>0</v>
      </c>
      <c r="AA471" s="70">
        <v>0</v>
      </c>
      <c r="AB471" s="70">
        <v>0</v>
      </c>
      <c r="AC471" s="70">
        <v>850.00000000000023</v>
      </c>
      <c r="AD471" s="70">
        <v>0</v>
      </c>
      <c r="AE471" s="70">
        <v>0</v>
      </c>
      <c r="AF471" s="70">
        <v>0</v>
      </c>
      <c r="AG471" s="70">
        <v>0</v>
      </c>
      <c r="AH471" s="70">
        <v>0</v>
      </c>
      <c r="AI471" s="70">
        <v>0</v>
      </c>
      <c r="AJ471" s="70">
        <v>0</v>
      </c>
      <c r="AK471" s="70">
        <v>0</v>
      </c>
      <c r="AL471" s="70">
        <v>0</v>
      </c>
      <c r="AM471" s="70">
        <v>0</v>
      </c>
      <c r="AN471" s="70">
        <v>0</v>
      </c>
      <c r="AO471" s="70">
        <v>0</v>
      </c>
      <c r="AP471" s="70">
        <v>0</v>
      </c>
      <c r="AQ471" s="70">
        <v>0</v>
      </c>
      <c r="AR471" s="70">
        <v>0</v>
      </c>
      <c r="AS471" s="70">
        <v>0</v>
      </c>
      <c r="AT471" s="70">
        <v>0</v>
      </c>
      <c r="AU471" s="70">
        <v>0</v>
      </c>
      <c r="AV471" s="70">
        <v>0</v>
      </c>
      <c r="AW471" s="70">
        <v>850.00000000000023</v>
      </c>
      <c r="AX471" s="70">
        <v>0</v>
      </c>
      <c r="AY471" s="70">
        <v>0</v>
      </c>
      <c r="AZ471" s="70">
        <v>0</v>
      </c>
    </row>
    <row r="472" spans="1:52" s="286" customFormat="1" ht="12.75" customHeight="1" x14ac:dyDescent="0.2">
      <c r="A472" s="72" t="s">
        <v>4</v>
      </c>
      <c r="B472" s="63" t="s">
        <v>324</v>
      </c>
      <c r="C472" s="64" t="s">
        <v>14</v>
      </c>
      <c r="D472" s="60" t="s">
        <v>53</v>
      </c>
      <c r="E472" s="65">
        <v>36</v>
      </c>
      <c r="F472" s="64" t="s">
        <v>160</v>
      </c>
      <c r="G472" s="226">
        <v>212.5</v>
      </c>
      <c r="H472" s="64">
        <v>15</v>
      </c>
      <c r="I472" s="66">
        <v>2029</v>
      </c>
      <c r="J472" s="67"/>
      <c r="K472" s="68">
        <v>510</v>
      </c>
      <c r="L472" s="69">
        <v>3060</v>
      </c>
      <c r="M472" s="70">
        <v>0</v>
      </c>
      <c r="N472" s="70">
        <v>0</v>
      </c>
      <c r="O472" s="70">
        <v>0</v>
      </c>
      <c r="P472" s="70">
        <v>0</v>
      </c>
      <c r="Q472" s="70">
        <v>0</v>
      </c>
      <c r="R472" s="70">
        <v>0</v>
      </c>
      <c r="S472" s="70">
        <v>0</v>
      </c>
      <c r="T472" s="70">
        <v>0</v>
      </c>
      <c r="U472" s="70">
        <v>0</v>
      </c>
      <c r="V472" s="70">
        <v>7650.0000000000009</v>
      </c>
      <c r="W472" s="70">
        <v>0</v>
      </c>
      <c r="X472" s="70">
        <v>0</v>
      </c>
      <c r="Y472" s="70">
        <v>0</v>
      </c>
      <c r="Z472" s="70">
        <v>0</v>
      </c>
      <c r="AA472" s="70">
        <v>0</v>
      </c>
      <c r="AB472" s="70">
        <v>0</v>
      </c>
      <c r="AC472" s="70">
        <v>0</v>
      </c>
      <c r="AD472" s="70">
        <v>0</v>
      </c>
      <c r="AE472" s="70">
        <v>0</v>
      </c>
      <c r="AF472" s="70">
        <v>0</v>
      </c>
      <c r="AG472" s="70">
        <v>0</v>
      </c>
      <c r="AH472" s="70">
        <v>0</v>
      </c>
      <c r="AI472" s="70">
        <v>0</v>
      </c>
      <c r="AJ472" s="70">
        <v>0</v>
      </c>
      <c r="AK472" s="70">
        <v>7650.0000000000027</v>
      </c>
      <c r="AL472" s="70">
        <v>0</v>
      </c>
      <c r="AM472" s="70">
        <v>0</v>
      </c>
      <c r="AN472" s="70">
        <v>0</v>
      </c>
      <c r="AO472" s="70">
        <v>0</v>
      </c>
      <c r="AP472" s="70">
        <v>0</v>
      </c>
      <c r="AQ472" s="70">
        <v>0</v>
      </c>
      <c r="AR472" s="70">
        <v>0</v>
      </c>
      <c r="AS472" s="70">
        <v>0</v>
      </c>
      <c r="AT472" s="70">
        <v>0</v>
      </c>
      <c r="AU472" s="70">
        <v>0</v>
      </c>
      <c r="AV472" s="70">
        <v>0</v>
      </c>
      <c r="AW472" s="70">
        <v>0</v>
      </c>
      <c r="AX472" s="70">
        <v>0</v>
      </c>
      <c r="AY472" s="70">
        <v>0</v>
      </c>
      <c r="AZ472" s="70">
        <v>7650.0000000000036</v>
      </c>
    </row>
    <row r="473" spans="1:52" s="286" customFormat="1" x14ac:dyDescent="0.2">
      <c r="A473" s="72"/>
      <c r="B473" s="237" t="s">
        <v>198</v>
      </c>
      <c r="C473" s="74" t="s">
        <v>14</v>
      </c>
      <c r="D473" s="75" t="s">
        <v>53</v>
      </c>
      <c r="E473" s="76"/>
      <c r="F473" s="76"/>
      <c r="G473" s="77"/>
      <c r="H473" s="76"/>
      <c r="I473" s="76"/>
      <c r="J473" s="76"/>
      <c r="K473" s="78"/>
      <c r="L473" s="79"/>
      <c r="M473" s="70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</row>
    <row r="474" spans="1:52" s="240" customFormat="1" x14ac:dyDescent="0.2">
      <c r="A474" s="72" t="s">
        <v>4</v>
      </c>
      <c r="B474" s="244" t="s">
        <v>341</v>
      </c>
      <c r="C474" s="64" t="s">
        <v>14</v>
      </c>
      <c r="D474" s="60" t="s">
        <v>53</v>
      </c>
      <c r="E474" s="65">
        <v>30</v>
      </c>
      <c r="F474" s="64" t="s">
        <v>160</v>
      </c>
      <c r="G474" s="235">
        <v>130</v>
      </c>
      <c r="H474" s="64">
        <v>20</v>
      </c>
      <c r="I474" s="66">
        <v>2024</v>
      </c>
      <c r="J474" s="67"/>
      <c r="K474" s="68">
        <v>195</v>
      </c>
      <c r="L474" s="69">
        <v>3120</v>
      </c>
      <c r="M474" s="70">
        <v>0</v>
      </c>
      <c r="N474" s="70">
        <v>0</v>
      </c>
      <c r="O474" s="70">
        <v>0</v>
      </c>
      <c r="P474" s="70">
        <v>0</v>
      </c>
      <c r="Q474" s="70">
        <v>3900</v>
      </c>
      <c r="R474" s="70">
        <v>0</v>
      </c>
      <c r="S474" s="70">
        <v>0</v>
      </c>
      <c r="T474" s="70">
        <v>0</v>
      </c>
      <c r="U474" s="70">
        <v>0</v>
      </c>
      <c r="V474" s="70">
        <v>0</v>
      </c>
      <c r="W474" s="70">
        <v>0</v>
      </c>
      <c r="X474" s="70">
        <v>0</v>
      </c>
      <c r="Y474" s="70">
        <v>0</v>
      </c>
      <c r="Z474" s="70">
        <v>0</v>
      </c>
      <c r="AA474" s="70">
        <v>0</v>
      </c>
      <c r="AB474" s="70">
        <v>0</v>
      </c>
      <c r="AC474" s="70">
        <v>0</v>
      </c>
      <c r="AD474" s="70">
        <v>0</v>
      </c>
      <c r="AE474" s="70">
        <v>0</v>
      </c>
      <c r="AF474" s="70">
        <v>0</v>
      </c>
      <c r="AG474" s="70">
        <v>0</v>
      </c>
      <c r="AH474" s="70">
        <v>0</v>
      </c>
      <c r="AI474" s="70">
        <v>0</v>
      </c>
      <c r="AJ474" s="70">
        <v>0</v>
      </c>
      <c r="AK474" s="70">
        <v>3900.0000000000014</v>
      </c>
      <c r="AL474" s="70">
        <v>0</v>
      </c>
      <c r="AM474" s="70">
        <v>0</v>
      </c>
      <c r="AN474" s="70">
        <v>0</v>
      </c>
      <c r="AO474" s="70">
        <v>0</v>
      </c>
      <c r="AP474" s="70">
        <v>0</v>
      </c>
      <c r="AQ474" s="70">
        <v>0</v>
      </c>
      <c r="AR474" s="70">
        <v>0</v>
      </c>
      <c r="AS474" s="70">
        <v>0</v>
      </c>
      <c r="AT474" s="70">
        <v>0</v>
      </c>
      <c r="AU474" s="70">
        <v>0</v>
      </c>
      <c r="AV474" s="70">
        <v>0</v>
      </c>
      <c r="AW474" s="70">
        <v>0</v>
      </c>
      <c r="AX474" s="70">
        <v>0</v>
      </c>
      <c r="AY474" s="70">
        <v>0</v>
      </c>
      <c r="AZ474" s="70">
        <v>0</v>
      </c>
    </row>
    <row r="475" spans="1:52" s="286" customFormat="1" x14ac:dyDescent="0.2">
      <c r="A475" s="72"/>
      <c r="B475" s="237" t="s">
        <v>176</v>
      </c>
      <c r="C475" s="74" t="s">
        <v>14</v>
      </c>
      <c r="D475" s="75" t="s">
        <v>53</v>
      </c>
      <c r="E475" s="76"/>
      <c r="F475" s="76"/>
      <c r="G475" s="77"/>
      <c r="H475" s="76"/>
      <c r="I475" s="76"/>
      <c r="J475" s="76"/>
      <c r="K475" s="78"/>
      <c r="L475" s="79"/>
      <c r="M475" s="70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</row>
    <row r="476" spans="1:52" s="286" customFormat="1" x14ac:dyDescent="0.2">
      <c r="A476" s="72" t="s">
        <v>4</v>
      </c>
      <c r="B476" s="63" t="s">
        <v>331</v>
      </c>
      <c r="C476" s="64" t="s">
        <v>14</v>
      </c>
      <c r="D476" s="60" t="s">
        <v>53</v>
      </c>
      <c r="E476" s="65">
        <v>5</v>
      </c>
      <c r="F476" s="64" t="s">
        <v>160</v>
      </c>
      <c r="G476" s="235">
        <v>245</v>
      </c>
      <c r="H476" s="64">
        <v>15</v>
      </c>
      <c r="I476" s="66">
        <v>2028</v>
      </c>
      <c r="J476" s="67"/>
      <c r="K476" s="68">
        <v>81.666666666666671</v>
      </c>
      <c r="L476" s="69">
        <v>571.66666666666663</v>
      </c>
      <c r="M476" s="70">
        <v>0</v>
      </c>
      <c r="N476" s="70">
        <v>0</v>
      </c>
      <c r="O476" s="70">
        <v>0</v>
      </c>
      <c r="P476" s="70">
        <v>0</v>
      </c>
      <c r="Q476" s="70">
        <v>0</v>
      </c>
      <c r="R476" s="70">
        <v>0</v>
      </c>
      <c r="S476" s="70">
        <v>0</v>
      </c>
      <c r="T476" s="70">
        <v>0</v>
      </c>
      <c r="U476" s="70">
        <v>1225</v>
      </c>
      <c r="V476" s="70">
        <v>0</v>
      </c>
      <c r="W476" s="70">
        <v>0</v>
      </c>
      <c r="X476" s="70">
        <v>0</v>
      </c>
      <c r="Y476" s="70">
        <v>0</v>
      </c>
      <c r="Z476" s="70">
        <v>0</v>
      </c>
      <c r="AA476" s="70">
        <v>0</v>
      </c>
      <c r="AB476" s="70">
        <v>0</v>
      </c>
      <c r="AC476" s="70">
        <v>0</v>
      </c>
      <c r="AD476" s="70">
        <v>0</v>
      </c>
      <c r="AE476" s="70">
        <v>0</v>
      </c>
      <c r="AF476" s="70">
        <v>0</v>
      </c>
      <c r="AG476" s="70">
        <v>0</v>
      </c>
      <c r="AH476" s="70">
        <v>0</v>
      </c>
      <c r="AI476" s="70">
        <v>0</v>
      </c>
      <c r="AJ476" s="70">
        <v>1225.0000000000005</v>
      </c>
      <c r="AK476" s="70">
        <v>0</v>
      </c>
      <c r="AL476" s="70">
        <v>0</v>
      </c>
      <c r="AM476" s="70">
        <v>0</v>
      </c>
      <c r="AN476" s="70">
        <v>0</v>
      </c>
      <c r="AO476" s="70">
        <v>0</v>
      </c>
      <c r="AP476" s="70">
        <v>0</v>
      </c>
      <c r="AQ476" s="70">
        <v>0</v>
      </c>
      <c r="AR476" s="70">
        <v>0</v>
      </c>
      <c r="AS476" s="70">
        <v>0</v>
      </c>
      <c r="AT476" s="70">
        <v>0</v>
      </c>
      <c r="AU476" s="70">
        <v>0</v>
      </c>
      <c r="AV476" s="70">
        <v>0</v>
      </c>
      <c r="AW476" s="70">
        <v>0</v>
      </c>
      <c r="AX476" s="70">
        <v>0</v>
      </c>
      <c r="AY476" s="70">
        <v>1225.0000000000002</v>
      </c>
      <c r="AZ476" s="70">
        <v>0</v>
      </c>
    </row>
    <row r="477" spans="1:52" s="286" customFormat="1" x14ac:dyDescent="0.2">
      <c r="A477" s="72"/>
      <c r="B477" s="237" t="s">
        <v>174</v>
      </c>
      <c r="C477" s="74" t="s">
        <v>14</v>
      </c>
      <c r="D477" s="75" t="s">
        <v>53</v>
      </c>
      <c r="E477" s="76"/>
      <c r="F477" s="76"/>
      <c r="G477" s="77"/>
      <c r="H477" s="76"/>
      <c r="I477" s="253"/>
      <c r="J477" s="76"/>
      <c r="K477" s="78"/>
      <c r="L477" s="79"/>
      <c r="M477" s="70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</row>
    <row r="478" spans="1:52" s="286" customFormat="1" ht="25.5" x14ac:dyDescent="0.2">
      <c r="A478" s="72" t="s">
        <v>4</v>
      </c>
      <c r="B478" s="63" t="s">
        <v>332</v>
      </c>
      <c r="C478" s="64" t="s">
        <v>14</v>
      </c>
      <c r="D478" s="60" t="s">
        <v>53</v>
      </c>
      <c r="E478" s="65">
        <v>3</v>
      </c>
      <c r="F478" s="64" t="s">
        <v>160</v>
      </c>
      <c r="G478" s="226">
        <v>293.25</v>
      </c>
      <c r="H478" s="64">
        <v>15</v>
      </c>
      <c r="I478" s="66">
        <v>2032</v>
      </c>
      <c r="J478" s="67"/>
      <c r="K478" s="68">
        <v>58.65</v>
      </c>
      <c r="L478" s="69">
        <v>175.94999999999996</v>
      </c>
      <c r="M478" s="70">
        <v>0</v>
      </c>
      <c r="N478" s="70">
        <v>0</v>
      </c>
      <c r="O478" s="70">
        <v>0</v>
      </c>
      <c r="P478" s="70">
        <v>0</v>
      </c>
      <c r="Q478" s="70">
        <v>0</v>
      </c>
      <c r="R478" s="70">
        <v>0</v>
      </c>
      <c r="S478" s="70">
        <v>0</v>
      </c>
      <c r="T478" s="70">
        <v>0</v>
      </c>
      <c r="U478" s="70">
        <v>0</v>
      </c>
      <c r="V478" s="70">
        <v>0</v>
      </c>
      <c r="W478" s="70">
        <v>0</v>
      </c>
      <c r="X478" s="70">
        <v>0</v>
      </c>
      <c r="Y478" s="70">
        <v>879.75</v>
      </c>
      <c r="Z478" s="70">
        <v>0</v>
      </c>
      <c r="AA478" s="70">
        <v>0</v>
      </c>
      <c r="AB478" s="70">
        <v>0</v>
      </c>
      <c r="AC478" s="70">
        <v>0</v>
      </c>
      <c r="AD478" s="70">
        <v>0</v>
      </c>
      <c r="AE478" s="70">
        <v>0</v>
      </c>
      <c r="AF478" s="70">
        <v>0</v>
      </c>
      <c r="AG478" s="70">
        <v>0</v>
      </c>
      <c r="AH478" s="70">
        <v>0</v>
      </c>
      <c r="AI478" s="70">
        <v>0</v>
      </c>
      <c r="AJ478" s="70">
        <v>0</v>
      </c>
      <c r="AK478" s="70">
        <v>0</v>
      </c>
      <c r="AL478" s="70">
        <v>0</v>
      </c>
      <c r="AM478" s="70">
        <v>0</v>
      </c>
      <c r="AN478" s="70">
        <v>879.75000000000057</v>
      </c>
      <c r="AO478" s="70">
        <v>0</v>
      </c>
      <c r="AP478" s="70">
        <v>0</v>
      </c>
      <c r="AQ478" s="70">
        <v>0</v>
      </c>
      <c r="AR478" s="70">
        <v>0</v>
      </c>
      <c r="AS478" s="70">
        <v>0</v>
      </c>
      <c r="AT478" s="70">
        <v>0</v>
      </c>
      <c r="AU478" s="70">
        <v>0</v>
      </c>
      <c r="AV478" s="70">
        <v>0</v>
      </c>
      <c r="AW478" s="70">
        <v>0</v>
      </c>
      <c r="AX478" s="70">
        <v>0</v>
      </c>
      <c r="AY478" s="70">
        <v>0</v>
      </c>
      <c r="AZ478" s="70">
        <v>0</v>
      </c>
    </row>
    <row r="479" spans="1:52" s="286" customFormat="1" ht="25.5" x14ac:dyDescent="0.2">
      <c r="A479" s="72" t="s">
        <v>4</v>
      </c>
      <c r="B479" s="63" t="s">
        <v>334</v>
      </c>
      <c r="C479" s="64" t="s">
        <v>14</v>
      </c>
      <c r="D479" s="60" t="s">
        <v>53</v>
      </c>
      <c r="E479" s="65">
        <v>3</v>
      </c>
      <c r="F479" s="64" t="s">
        <v>160</v>
      </c>
      <c r="G479" s="226">
        <v>259.25</v>
      </c>
      <c r="H479" s="64">
        <v>15</v>
      </c>
      <c r="I479" s="66">
        <v>2032</v>
      </c>
      <c r="J479" s="67"/>
      <c r="K479" s="68">
        <v>51.85</v>
      </c>
      <c r="L479" s="69">
        <v>155.54999999999995</v>
      </c>
      <c r="M479" s="70">
        <v>0</v>
      </c>
      <c r="N479" s="70">
        <v>0</v>
      </c>
      <c r="O479" s="70">
        <v>0</v>
      </c>
      <c r="P479" s="70">
        <v>0</v>
      </c>
      <c r="Q479" s="70">
        <v>0</v>
      </c>
      <c r="R479" s="70">
        <v>0</v>
      </c>
      <c r="S479" s="70">
        <v>0</v>
      </c>
      <c r="T479" s="70">
        <v>0</v>
      </c>
      <c r="U479" s="70">
        <v>0</v>
      </c>
      <c r="V479" s="70">
        <v>0</v>
      </c>
      <c r="W479" s="70">
        <v>0</v>
      </c>
      <c r="X479" s="70">
        <v>0</v>
      </c>
      <c r="Y479" s="70">
        <v>777.75</v>
      </c>
      <c r="Z479" s="70">
        <v>0</v>
      </c>
      <c r="AA479" s="70">
        <v>0</v>
      </c>
      <c r="AB479" s="70">
        <v>0</v>
      </c>
      <c r="AC479" s="70">
        <v>0</v>
      </c>
      <c r="AD479" s="70">
        <v>0</v>
      </c>
      <c r="AE479" s="70">
        <v>0</v>
      </c>
      <c r="AF479" s="70">
        <v>0</v>
      </c>
      <c r="AG479" s="70">
        <v>0</v>
      </c>
      <c r="AH479" s="70">
        <v>0</v>
      </c>
      <c r="AI479" s="70">
        <v>0</v>
      </c>
      <c r="AJ479" s="70">
        <v>0</v>
      </c>
      <c r="AK479" s="70">
        <v>0</v>
      </c>
      <c r="AL479" s="70">
        <v>0</v>
      </c>
      <c r="AM479" s="70">
        <v>0</v>
      </c>
      <c r="AN479" s="70">
        <v>777.75000000000045</v>
      </c>
      <c r="AO479" s="70">
        <v>0</v>
      </c>
      <c r="AP479" s="70">
        <v>0</v>
      </c>
      <c r="AQ479" s="70">
        <v>0</v>
      </c>
      <c r="AR479" s="70">
        <v>0</v>
      </c>
      <c r="AS479" s="70">
        <v>0</v>
      </c>
      <c r="AT479" s="70">
        <v>0</v>
      </c>
      <c r="AU479" s="70">
        <v>0</v>
      </c>
      <c r="AV479" s="70">
        <v>0</v>
      </c>
      <c r="AW479" s="70">
        <v>0</v>
      </c>
      <c r="AX479" s="70">
        <v>0</v>
      </c>
      <c r="AY479" s="70">
        <v>0</v>
      </c>
      <c r="AZ479" s="70">
        <v>0</v>
      </c>
    </row>
    <row r="480" spans="1:52" s="286" customFormat="1" ht="25.5" x14ac:dyDescent="0.2">
      <c r="A480" s="72" t="s">
        <v>4</v>
      </c>
      <c r="B480" s="63" t="s">
        <v>334</v>
      </c>
      <c r="C480" s="64" t="s">
        <v>14</v>
      </c>
      <c r="D480" s="60" t="s">
        <v>53</v>
      </c>
      <c r="E480" s="65">
        <v>2</v>
      </c>
      <c r="F480" s="64" t="s">
        <v>160</v>
      </c>
      <c r="G480" s="235">
        <v>500</v>
      </c>
      <c r="H480" s="64">
        <v>15</v>
      </c>
      <c r="I480" s="66">
        <v>2032</v>
      </c>
      <c r="J480" s="67"/>
      <c r="K480" s="68">
        <v>66.666666666666671</v>
      </c>
      <c r="L480" s="69">
        <v>199.99999999999994</v>
      </c>
      <c r="M480" s="70">
        <v>0</v>
      </c>
      <c r="N480" s="70">
        <v>0</v>
      </c>
      <c r="O480" s="70">
        <v>0</v>
      </c>
      <c r="P480" s="70">
        <v>0</v>
      </c>
      <c r="Q480" s="70">
        <v>0</v>
      </c>
      <c r="R480" s="70">
        <v>0</v>
      </c>
      <c r="S480" s="70">
        <v>0</v>
      </c>
      <c r="T480" s="70">
        <v>0</v>
      </c>
      <c r="U480" s="70">
        <v>0</v>
      </c>
      <c r="V480" s="70">
        <v>0</v>
      </c>
      <c r="W480" s="70">
        <v>0</v>
      </c>
      <c r="X480" s="70">
        <v>0</v>
      </c>
      <c r="Y480" s="70">
        <v>1000.0000000000001</v>
      </c>
      <c r="Z480" s="70">
        <v>0</v>
      </c>
      <c r="AA480" s="70">
        <v>0</v>
      </c>
      <c r="AB480" s="70">
        <v>0</v>
      </c>
      <c r="AC480" s="70">
        <v>0</v>
      </c>
      <c r="AD480" s="70">
        <v>0</v>
      </c>
      <c r="AE480" s="70">
        <v>0</v>
      </c>
      <c r="AF480" s="70">
        <v>0</v>
      </c>
      <c r="AG480" s="70">
        <v>0</v>
      </c>
      <c r="AH480" s="70">
        <v>0</v>
      </c>
      <c r="AI480" s="70">
        <v>0</v>
      </c>
      <c r="AJ480" s="70">
        <v>0</v>
      </c>
      <c r="AK480" s="70">
        <v>0</v>
      </c>
      <c r="AL480" s="70">
        <v>0</v>
      </c>
      <c r="AM480" s="70">
        <v>0</v>
      </c>
      <c r="AN480" s="70">
        <v>1000.0000000000006</v>
      </c>
      <c r="AO480" s="70">
        <v>0</v>
      </c>
      <c r="AP480" s="70">
        <v>0</v>
      </c>
      <c r="AQ480" s="70">
        <v>0</v>
      </c>
      <c r="AR480" s="70">
        <v>0</v>
      </c>
      <c r="AS480" s="70">
        <v>0</v>
      </c>
      <c r="AT480" s="70">
        <v>0</v>
      </c>
      <c r="AU480" s="70">
        <v>0</v>
      </c>
      <c r="AV480" s="70">
        <v>0</v>
      </c>
      <c r="AW480" s="70">
        <v>0</v>
      </c>
      <c r="AX480" s="70">
        <v>0</v>
      </c>
      <c r="AY480" s="70">
        <v>0</v>
      </c>
      <c r="AZ480" s="70">
        <v>0</v>
      </c>
    </row>
    <row r="481" spans="1:52" s="286" customFormat="1" x14ac:dyDescent="0.2">
      <c r="A481" s="72"/>
      <c r="B481" s="237" t="s">
        <v>173</v>
      </c>
      <c r="C481" s="74" t="s">
        <v>14</v>
      </c>
      <c r="D481" s="75" t="s">
        <v>53</v>
      </c>
      <c r="E481" s="76"/>
      <c r="F481" s="76"/>
      <c r="G481" s="77"/>
      <c r="H481" s="76"/>
      <c r="I481" s="253"/>
      <c r="J481" s="76"/>
      <c r="K481" s="78"/>
      <c r="L481" s="79"/>
      <c r="M481" s="70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</row>
    <row r="482" spans="1:52" s="241" customFormat="1" x14ac:dyDescent="0.2">
      <c r="A482" s="72"/>
      <c r="B482" s="73"/>
      <c r="C482" s="74" t="s">
        <v>23</v>
      </c>
      <c r="D482" s="75" t="s">
        <v>23</v>
      </c>
      <c r="E482" s="76"/>
      <c r="F482" s="76"/>
      <c r="G482" s="77"/>
      <c r="H482" s="76"/>
      <c r="I482" s="76"/>
      <c r="J482" s="76"/>
      <c r="K482" s="78"/>
      <c r="L482" s="79"/>
      <c r="M482" s="70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</row>
    <row r="483" spans="1:52" s="236" customFormat="1" x14ac:dyDescent="0.2">
      <c r="A483" s="72"/>
      <c r="B483" s="281" t="s">
        <v>84</v>
      </c>
      <c r="C483" s="74" t="s">
        <v>23</v>
      </c>
      <c r="D483" s="75" t="s">
        <v>23</v>
      </c>
      <c r="E483" s="76"/>
      <c r="F483" s="76"/>
      <c r="G483" s="77"/>
      <c r="H483" s="76"/>
      <c r="I483" s="76"/>
      <c r="J483" s="76"/>
      <c r="K483" s="78"/>
      <c r="L483" s="79"/>
      <c r="M483" s="70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</row>
    <row r="484" spans="1:52" s="240" customFormat="1" x14ac:dyDescent="0.2">
      <c r="A484" s="72" t="s">
        <v>4</v>
      </c>
      <c r="B484" s="63" t="s">
        <v>323</v>
      </c>
      <c r="C484" s="64" t="s">
        <v>14</v>
      </c>
      <c r="D484" s="60" t="s">
        <v>53</v>
      </c>
      <c r="E484" s="65">
        <v>24</v>
      </c>
      <c r="F484" s="64" t="s">
        <v>160</v>
      </c>
      <c r="G484" s="226">
        <v>187</v>
      </c>
      <c r="H484" s="64">
        <v>15</v>
      </c>
      <c r="I484" s="66">
        <v>2024</v>
      </c>
      <c r="J484" s="67"/>
      <c r="K484" s="68">
        <v>299.2</v>
      </c>
      <c r="L484" s="69">
        <v>3291.2000000000003</v>
      </c>
      <c r="M484" s="70">
        <v>0</v>
      </c>
      <c r="N484" s="70">
        <v>0</v>
      </c>
      <c r="O484" s="70">
        <v>0</v>
      </c>
      <c r="P484" s="70">
        <v>0</v>
      </c>
      <c r="Q484" s="70">
        <v>4488</v>
      </c>
      <c r="R484" s="70">
        <v>0</v>
      </c>
      <c r="S484" s="70">
        <v>0</v>
      </c>
      <c r="T484" s="70">
        <v>0</v>
      </c>
      <c r="U484" s="70">
        <v>0</v>
      </c>
      <c r="V484" s="70">
        <v>0</v>
      </c>
      <c r="W484" s="70">
        <v>0</v>
      </c>
      <c r="X484" s="70">
        <v>0</v>
      </c>
      <c r="Y484" s="70">
        <v>0</v>
      </c>
      <c r="Z484" s="70">
        <v>0</v>
      </c>
      <c r="AA484" s="70">
        <v>0</v>
      </c>
      <c r="AB484" s="70">
        <v>0</v>
      </c>
      <c r="AC484" s="70">
        <v>0</v>
      </c>
      <c r="AD484" s="70">
        <v>0</v>
      </c>
      <c r="AE484" s="70">
        <v>0</v>
      </c>
      <c r="AF484" s="70">
        <v>4488.0000000000018</v>
      </c>
      <c r="AG484" s="70">
        <v>0</v>
      </c>
      <c r="AH484" s="70">
        <v>0</v>
      </c>
      <c r="AI484" s="70">
        <v>0</v>
      </c>
      <c r="AJ484" s="70">
        <v>0</v>
      </c>
      <c r="AK484" s="70">
        <v>0</v>
      </c>
      <c r="AL484" s="70">
        <v>0</v>
      </c>
      <c r="AM484" s="70">
        <v>0</v>
      </c>
      <c r="AN484" s="70">
        <v>0</v>
      </c>
      <c r="AO484" s="70">
        <v>0</v>
      </c>
      <c r="AP484" s="70">
        <v>0</v>
      </c>
      <c r="AQ484" s="70">
        <v>0</v>
      </c>
      <c r="AR484" s="70">
        <v>0</v>
      </c>
      <c r="AS484" s="70">
        <v>0</v>
      </c>
      <c r="AT484" s="70">
        <v>0</v>
      </c>
      <c r="AU484" s="70">
        <v>4488.0000000000009</v>
      </c>
      <c r="AV484" s="70">
        <v>0</v>
      </c>
      <c r="AW484" s="70">
        <v>0</v>
      </c>
      <c r="AX484" s="70">
        <v>0</v>
      </c>
      <c r="AY484" s="70">
        <v>0</v>
      </c>
      <c r="AZ484" s="70">
        <v>0</v>
      </c>
    </row>
    <row r="485" spans="1:52" s="286" customFormat="1" x14ac:dyDescent="0.2">
      <c r="A485" s="72" t="s">
        <v>4</v>
      </c>
      <c r="B485" s="63" t="s">
        <v>323</v>
      </c>
      <c r="C485" s="64" t="s">
        <v>14</v>
      </c>
      <c r="D485" s="60" t="s">
        <v>53</v>
      </c>
      <c r="E485" s="65">
        <v>1</v>
      </c>
      <c r="F485" s="64" t="s">
        <v>160</v>
      </c>
      <c r="G485" s="226">
        <v>187</v>
      </c>
      <c r="H485" s="64">
        <v>15</v>
      </c>
      <c r="I485" s="66">
        <v>2024</v>
      </c>
      <c r="J485" s="67"/>
      <c r="K485" s="68">
        <v>12.466666666666667</v>
      </c>
      <c r="L485" s="69">
        <v>137.13333333333335</v>
      </c>
      <c r="M485" s="70">
        <v>0</v>
      </c>
      <c r="N485" s="70">
        <v>0</v>
      </c>
      <c r="O485" s="70">
        <v>0</v>
      </c>
      <c r="P485" s="70">
        <v>0</v>
      </c>
      <c r="Q485" s="70">
        <v>187</v>
      </c>
      <c r="R485" s="70">
        <v>0</v>
      </c>
      <c r="S485" s="70">
        <v>0</v>
      </c>
      <c r="T485" s="70">
        <v>0</v>
      </c>
      <c r="U485" s="70">
        <v>0</v>
      </c>
      <c r="V485" s="70">
        <v>0</v>
      </c>
      <c r="W485" s="70">
        <v>0</v>
      </c>
      <c r="X485" s="70">
        <v>0</v>
      </c>
      <c r="Y485" s="70">
        <v>0</v>
      </c>
      <c r="Z485" s="70">
        <v>0</v>
      </c>
      <c r="AA485" s="70">
        <v>0</v>
      </c>
      <c r="AB485" s="70">
        <v>0</v>
      </c>
      <c r="AC485" s="70">
        <v>0</v>
      </c>
      <c r="AD485" s="70">
        <v>0</v>
      </c>
      <c r="AE485" s="70">
        <v>0</v>
      </c>
      <c r="AF485" s="70">
        <v>187.00000000000006</v>
      </c>
      <c r="AG485" s="70">
        <v>0</v>
      </c>
      <c r="AH485" s="70">
        <v>0</v>
      </c>
      <c r="AI485" s="70">
        <v>0</v>
      </c>
      <c r="AJ485" s="70">
        <v>0</v>
      </c>
      <c r="AK485" s="70">
        <v>0</v>
      </c>
      <c r="AL485" s="70">
        <v>0</v>
      </c>
      <c r="AM485" s="70">
        <v>0</v>
      </c>
      <c r="AN485" s="70">
        <v>0</v>
      </c>
      <c r="AO485" s="70">
        <v>0</v>
      </c>
      <c r="AP485" s="70">
        <v>0</v>
      </c>
      <c r="AQ485" s="70">
        <v>0</v>
      </c>
      <c r="AR485" s="70">
        <v>0</v>
      </c>
      <c r="AS485" s="70">
        <v>0</v>
      </c>
      <c r="AT485" s="70">
        <v>0</v>
      </c>
      <c r="AU485" s="70">
        <v>187.00000000000003</v>
      </c>
      <c r="AV485" s="70">
        <v>0</v>
      </c>
      <c r="AW485" s="70">
        <v>0</v>
      </c>
      <c r="AX485" s="70">
        <v>0</v>
      </c>
      <c r="AY485" s="70">
        <v>0</v>
      </c>
      <c r="AZ485" s="70">
        <v>0</v>
      </c>
    </row>
    <row r="486" spans="1:52" s="286" customFormat="1" x14ac:dyDescent="0.2">
      <c r="A486" s="72"/>
      <c r="B486" s="237" t="s">
        <v>179</v>
      </c>
      <c r="C486" s="74" t="s">
        <v>14</v>
      </c>
      <c r="D486" s="75" t="s">
        <v>53</v>
      </c>
      <c r="E486" s="76"/>
      <c r="F486" s="76"/>
      <c r="G486" s="77"/>
      <c r="H486" s="76"/>
      <c r="I486" s="76"/>
      <c r="J486" s="76"/>
      <c r="K486" s="78"/>
      <c r="L486" s="79"/>
      <c r="M486" s="70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</row>
    <row r="487" spans="1:52" s="236" customFormat="1" ht="12.75" customHeight="1" x14ac:dyDescent="0.2">
      <c r="A487" s="72" t="s">
        <v>4</v>
      </c>
      <c r="B487" s="63" t="s">
        <v>324</v>
      </c>
      <c r="C487" s="64" t="s">
        <v>14</v>
      </c>
      <c r="D487" s="60" t="s">
        <v>53</v>
      </c>
      <c r="E487" s="65">
        <v>2</v>
      </c>
      <c r="F487" s="64" t="s">
        <v>160</v>
      </c>
      <c r="G487" s="226">
        <v>212.5</v>
      </c>
      <c r="H487" s="64">
        <v>15</v>
      </c>
      <c r="I487" s="66">
        <v>2024</v>
      </c>
      <c r="J487" s="67"/>
      <c r="K487" s="68">
        <v>28.333333333333332</v>
      </c>
      <c r="L487" s="69">
        <v>311.66666666666669</v>
      </c>
      <c r="M487" s="70">
        <v>0</v>
      </c>
      <c r="N487" s="70">
        <v>0</v>
      </c>
      <c r="O487" s="70">
        <v>0</v>
      </c>
      <c r="P487" s="70">
        <v>0</v>
      </c>
      <c r="Q487" s="70">
        <v>425</v>
      </c>
      <c r="R487" s="70">
        <v>0</v>
      </c>
      <c r="S487" s="70">
        <v>0</v>
      </c>
      <c r="T487" s="70">
        <v>0</v>
      </c>
      <c r="U487" s="70">
        <v>0</v>
      </c>
      <c r="V487" s="70">
        <v>0</v>
      </c>
      <c r="W487" s="70">
        <v>0</v>
      </c>
      <c r="X487" s="70">
        <v>0</v>
      </c>
      <c r="Y487" s="70">
        <v>0</v>
      </c>
      <c r="Z487" s="70">
        <v>0</v>
      </c>
      <c r="AA487" s="70">
        <v>0</v>
      </c>
      <c r="AB487" s="70">
        <v>0</v>
      </c>
      <c r="AC487" s="70">
        <v>0</v>
      </c>
      <c r="AD487" s="70">
        <v>0</v>
      </c>
      <c r="AE487" s="70">
        <v>0</v>
      </c>
      <c r="AF487" s="70">
        <v>425.00000000000017</v>
      </c>
      <c r="AG487" s="70">
        <v>0</v>
      </c>
      <c r="AH487" s="70">
        <v>0</v>
      </c>
      <c r="AI487" s="70">
        <v>0</v>
      </c>
      <c r="AJ487" s="70">
        <v>0</v>
      </c>
      <c r="AK487" s="70">
        <v>0</v>
      </c>
      <c r="AL487" s="70">
        <v>0</v>
      </c>
      <c r="AM487" s="70">
        <v>0</v>
      </c>
      <c r="AN487" s="70">
        <v>0</v>
      </c>
      <c r="AO487" s="70">
        <v>0</v>
      </c>
      <c r="AP487" s="70">
        <v>0</v>
      </c>
      <c r="AQ487" s="70">
        <v>0</v>
      </c>
      <c r="AR487" s="70">
        <v>0</v>
      </c>
      <c r="AS487" s="70">
        <v>0</v>
      </c>
      <c r="AT487" s="70">
        <v>0</v>
      </c>
      <c r="AU487" s="70">
        <v>425.00000000000011</v>
      </c>
      <c r="AV487" s="70">
        <v>0</v>
      </c>
      <c r="AW487" s="70">
        <v>0</v>
      </c>
      <c r="AX487" s="70">
        <v>0</v>
      </c>
      <c r="AY487" s="70">
        <v>0</v>
      </c>
      <c r="AZ487" s="70">
        <v>0</v>
      </c>
    </row>
    <row r="488" spans="1:52" s="286" customFormat="1" ht="12.75" customHeight="1" x14ac:dyDescent="0.2">
      <c r="A488" s="72" t="s">
        <v>4</v>
      </c>
      <c r="B488" s="63" t="s">
        <v>324</v>
      </c>
      <c r="C488" s="64" t="s">
        <v>14</v>
      </c>
      <c r="D488" s="60" t="s">
        <v>53</v>
      </c>
      <c r="E488" s="65">
        <v>2</v>
      </c>
      <c r="F488" s="64" t="s">
        <v>160</v>
      </c>
      <c r="G488" s="226">
        <v>212.5</v>
      </c>
      <c r="H488" s="64">
        <v>15</v>
      </c>
      <c r="I488" s="66">
        <v>2024</v>
      </c>
      <c r="J488" s="67"/>
      <c r="K488" s="68">
        <v>28.333333333333332</v>
      </c>
      <c r="L488" s="69">
        <v>311.66666666666669</v>
      </c>
      <c r="M488" s="70">
        <v>0</v>
      </c>
      <c r="N488" s="70">
        <v>0</v>
      </c>
      <c r="O488" s="70">
        <v>0</v>
      </c>
      <c r="P488" s="70">
        <v>0</v>
      </c>
      <c r="Q488" s="70">
        <v>425</v>
      </c>
      <c r="R488" s="70">
        <v>0</v>
      </c>
      <c r="S488" s="70">
        <v>0</v>
      </c>
      <c r="T488" s="70">
        <v>0</v>
      </c>
      <c r="U488" s="70">
        <v>0</v>
      </c>
      <c r="V488" s="70">
        <v>0</v>
      </c>
      <c r="W488" s="70">
        <v>0</v>
      </c>
      <c r="X488" s="70">
        <v>0</v>
      </c>
      <c r="Y488" s="70">
        <v>0</v>
      </c>
      <c r="Z488" s="70">
        <v>0</v>
      </c>
      <c r="AA488" s="70">
        <v>0</v>
      </c>
      <c r="AB488" s="70">
        <v>0</v>
      </c>
      <c r="AC488" s="70">
        <v>0</v>
      </c>
      <c r="AD488" s="70">
        <v>0</v>
      </c>
      <c r="AE488" s="70">
        <v>0</v>
      </c>
      <c r="AF488" s="70">
        <v>425.00000000000017</v>
      </c>
      <c r="AG488" s="70">
        <v>0</v>
      </c>
      <c r="AH488" s="70">
        <v>0</v>
      </c>
      <c r="AI488" s="70">
        <v>0</v>
      </c>
      <c r="AJ488" s="70">
        <v>0</v>
      </c>
      <c r="AK488" s="70">
        <v>0</v>
      </c>
      <c r="AL488" s="70">
        <v>0</v>
      </c>
      <c r="AM488" s="70">
        <v>0</v>
      </c>
      <c r="AN488" s="70">
        <v>0</v>
      </c>
      <c r="AO488" s="70">
        <v>0</v>
      </c>
      <c r="AP488" s="70">
        <v>0</v>
      </c>
      <c r="AQ488" s="70">
        <v>0</v>
      </c>
      <c r="AR488" s="70">
        <v>0</v>
      </c>
      <c r="AS488" s="70">
        <v>0</v>
      </c>
      <c r="AT488" s="70">
        <v>0</v>
      </c>
      <c r="AU488" s="70">
        <v>425.00000000000011</v>
      </c>
      <c r="AV488" s="70">
        <v>0</v>
      </c>
      <c r="AW488" s="70">
        <v>0</v>
      </c>
      <c r="AX488" s="70">
        <v>0</v>
      </c>
      <c r="AY488" s="70">
        <v>0</v>
      </c>
      <c r="AZ488" s="70">
        <v>0</v>
      </c>
    </row>
    <row r="489" spans="1:52" s="286" customFormat="1" x14ac:dyDescent="0.2">
      <c r="A489" s="72"/>
      <c r="B489" s="237" t="s">
        <v>179</v>
      </c>
      <c r="C489" s="74" t="s">
        <v>14</v>
      </c>
      <c r="D489" s="75" t="s">
        <v>53</v>
      </c>
      <c r="E489" s="76"/>
      <c r="F489" s="76"/>
      <c r="G489" s="77"/>
      <c r="H489" s="76"/>
      <c r="I489" s="76"/>
      <c r="J489" s="76"/>
      <c r="K489" s="78"/>
      <c r="L489" s="79"/>
      <c r="M489" s="70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</row>
    <row r="490" spans="1:52" s="240" customFormat="1" x14ac:dyDescent="0.2">
      <c r="A490" s="72" t="s">
        <v>4</v>
      </c>
      <c r="B490" s="63" t="s">
        <v>335</v>
      </c>
      <c r="C490" s="64" t="s">
        <v>14</v>
      </c>
      <c r="D490" s="60" t="s">
        <v>53</v>
      </c>
      <c r="E490" s="65">
        <v>21</v>
      </c>
      <c r="F490" s="64" t="s">
        <v>160</v>
      </c>
      <c r="G490" s="226">
        <v>238</v>
      </c>
      <c r="H490" s="64">
        <v>15</v>
      </c>
      <c r="I490" s="66">
        <v>2018</v>
      </c>
      <c r="J490" s="67"/>
      <c r="K490" s="68">
        <v>333.2</v>
      </c>
      <c r="L490" s="69">
        <v>666.4</v>
      </c>
      <c r="M490" s="70">
        <v>0</v>
      </c>
      <c r="N490" s="70">
        <v>0</v>
      </c>
      <c r="O490" s="70">
        <v>0</v>
      </c>
      <c r="P490" s="70">
        <v>0</v>
      </c>
      <c r="Q490" s="70">
        <v>0</v>
      </c>
      <c r="R490" s="70">
        <v>0</v>
      </c>
      <c r="S490" s="70">
        <v>0</v>
      </c>
      <c r="T490" s="70">
        <v>0</v>
      </c>
      <c r="U490" s="70">
        <v>0</v>
      </c>
      <c r="V490" s="70">
        <v>0</v>
      </c>
      <c r="W490" s="70">
        <v>0</v>
      </c>
      <c r="X490" s="70">
        <v>0</v>
      </c>
      <c r="Y490" s="70">
        <v>0</v>
      </c>
      <c r="Z490" s="70">
        <v>4998.0000000000009</v>
      </c>
      <c r="AA490" s="70">
        <v>0</v>
      </c>
      <c r="AB490" s="70">
        <v>0</v>
      </c>
      <c r="AC490" s="70">
        <v>0</v>
      </c>
      <c r="AD490" s="70">
        <v>0</v>
      </c>
      <c r="AE490" s="70">
        <v>0</v>
      </c>
      <c r="AF490" s="70">
        <v>0</v>
      </c>
      <c r="AG490" s="70">
        <v>0</v>
      </c>
      <c r="AH490" s="70">
        <v>0</v>
      </c>
      <c r="AI490" s="70">
        <v>0</v>
      </c>
      <c r="AJ490" s="70">
        <v>0</v>
      </c>
      <c r="AK490" s="70">
        <v>0</v>
      </c>
      <c r="AL490" s="70">
        <v>0</v>
      </c>
      <c r="AM490" s="70">
        <v>0</v>
      </c>
      <c r="AN490" s="70">
        <v>0</v>
      </c>
      <c r="AO490" s="70">
        <v>4998.0000000000018</v>
      </c>
      <c r="AP490" s="70">
        <v>0</v>
      </c>
      <c r="AQ490" s="70">
        <v>0</v>
      </c>
      <c r="AR490" s="70">
        <v>0</v>
      </c>
      <c r="AS490" s="70">
        <v>0</v>
      </c>
      <c r="AT490" s="70">
        <v>0</v>
      </c>
      <c r="AU490" s="70">
        <v>0</v>
      </c>
      <c r="AV490" s="70">
        <v>0</v>
      </c>
      <c r="AW490" s="70">
        <v>0</v>
      </c>
      <c r="AX490" s="70">
        <v>0</v>
      </c>
      <c r="AY490" s="70">
        <v>0</v>
      </c>
      <c r="AZ490" s="70">
        <v>0</v>
      </c>
    </row>
    <row r="491" spans="1:52" s="286" customFormat="1" x14ac:dyDescent="0.2">
      <c r="A491" s="72" t="s">
        <v>4</v>
      </c>
      <c r="B491" s="63" t="s">
        <v>326</v>
      </c>
      <c r="C491" s="64" t="s">
        <v>14</v>
      </c>
      <c r="D491" s="60" t="s">
        <v>53</v>
      </c>
      <c r="E491" s="65">
        <v>8</v>
      </c>
      <c r="F491" s="64" t="s">
        <v>160</v>
      </c>
      <c r="G491" s="226">
        <v>153</v>
      </c>
      <c r="H491" s="64">
        <v>15</v>
      </c>
      <c r="I491" s="66">
        <v>2024</v>
      </c>
      <c r="J491" s="67"/>
      <c r="K491" s="68">
        <v>81.599999999999994</v>
      </c>
      <c r="L491" s="69">
        <v>897.6</v>
      </c>
      <c r="M491" s="70">
        <v>0</v>
      </c>
      <c r="N491" s="70">
        <v>0</v>
      </c>
      <c r="O491" s="70">
        <v>0</v>
      </c>
      <c r="P491" s="70">
        <v>0</v>
      </c>
      <c r="Q491" s="70">
        <v>1224</v>
      </c>
      <c r="R491" s="70">
        <v>0</v>
      </c>
      <c r="S491" s="70">
        <v>0</v>
      </c>
      <c r="T491" s="70">
        <v>0</v>
      </c>
      <c r="U491" s="70">
        <v>0</v>
      </c>
      <c r="V491" s="70">
        <v>0</v>
      </c>
      <c r="W491" s="70">
        <v>0</v>
      </c>
      <c r="X491" s="70">
        <v>0</v>
      </c>
      <c r="Y491" s="70">
        <v>0</v>
      </c>
      <c r="Z491" s="70">
        <v>0</v>
      </c>
      <c r="AA491" s="70">
        <v>0</v>
      </c>
      <c r="AB491" s="70">
        <v>0</v>
      </c>
      <c r="AC491" s="70">
        <v>0</v>
      </c>
      <c r="AD491" s="70">
        <v>0</v>
      </c>
      <c r="AE491" s="70">
        <v>0</v>
      </c>
      <c r="AF491" s="70">
        <v>1224.0000000000005</v>
      </c>
      <c r="AG491" s="70">
        <v>0</v>
      </c>
      <c r="AH491" s="70">
        <v>0</v>
      </c>
      <c r="AI491" s="70">
        <v>0</v>
      </c>
      <c r="AJ491" s="70">
        <v>0</v>
      </c>
      <c r="AK491" s="70">
        <v>0</v>
      </c>
      <c r="AL491" s="70">
        <v>0</v>
      </c>
      <c r="AM491" s="70">
        <v>0</v>
      </c>
      <c r="AN491" s="70">
        <v>0</v>
      </c>
      <c r="AO491" s="70">
        <v>0</v>
      </c>
      <c r="AP491" s="70">
        <v>0</v>
      </c>
      <c r="AQ491" s="70">
        <v>0</v>
      </c>
      <c r="AR491" s="70">
        <v>0</v>
      </c>
      <c r="AS491" s="70">
        <v>0</v>
      </c>
      <c r="AT491" s="70">
        <v>0</v>
      </c>
      <c r="AU491" s="70">
        <v>1224.0000000000005</v>
      </c>
      <c r="AV491" s="70">
        <v>0</v>
      </c>
      <c r="AW491" s="70">
        <v>0</v>
      </c>
      <c r="AX491" s="70">
        <v>0</v>
      </c>
      <c r="AY491" s="70">
        <v>0</v>
      </c>
      <c r="AZ491" s="70">
        <v>0</v>
      </c>
    </row>
    <row r="492" spans="1:52" s="240" customFormat="1" x14ac:dyDescent="0.2">
      <c r="A492" s="72" t="s">
        <v>4</v>
      </c>
      <c r="B492" s="63" t="s">
        <v>328</v>
      </c>
      <c r="C492" s="64" t="s">
        <v>14</v>
      </c>
      <c r="D492" s="60" t="s">
        <v>53</v>
      </c>
      <c r="E492" s="65">
        <v>6</v>
      </c>
      <c r="F492" s="64" t="s">
        <v>160</v>
      </c>
      <c r="G492" s="226">
        <v>187</v>
      </c>
      <c r="H492" s="64">
        <v>25</v>
      </c>
      <c r="I492" s="66">
        <v>2030</v>
      </c>
      <c r="J492" s="67"/>
      <c r="K492" s="68">
        <v>44.88</v>
      </c>
      <c r="L492" s="69">
        <v>673.19999999999993</v>
      </c>
      <c r="M492" s="70">
        <v>0</v>
      </c>
      <c r="N492" s="70">
        <v>0</v>
      </c>
      <c r="O492" s="70">
        <v>0</v>
      </c>
      <c r="P492" s="70">
        <v>0</v>
      </c>
      <c r="Q492" s="70">
        <v>0</v>
      </c>
      <c r="R492" s="70">
        <v>0</v>
      </c>
      <c r="S492" s="70">
        <v>0</v>
      </c>
      <c r="T492" s="70">
        <v>0</v>
      </c>
      <c r="U492" s="70">
        <v>0</v>
      </c>
      <c r="V492" s="70">
        <v>0</v>
      </c>
      <c r="W492" s="70">
        <v>1122</v>
      </c>
      <c r="X492" s="70">
        <v>0</v>
      </c>
      <c r="Y492" s="70">
        <v>0</v>
      </c>
      <c r="Z492" s="70">
        <v>0</v>
      </c>
      <c r="AA492" s="70">
        <v>0</v>
      </c>
      <c r="AB492" s="70">
        <v>0</v>
      </c>
      <c r="AC492" s="70">
        <v>0</v>
      </c>
      <c r="AD492" s="70">
        <v>0</v>
      </c>
      <c r="AE492" s="70">
        <v>0</v>
      </c>
      <c r="AF492" s="70">
        <v>0</v>
      </c>
      <c r="AG492" s="70">
        <v>0</v>
      </c>
      <c r="AH492" s="70">
        <v>0</v>
      </c>
      <c r="AI492" s="70">
        <v>0</v>
      </c>
      <c r="AJ492" s="70">
        <v>0</v>
      </c>
      <c r="AK492" s="70">
        <v>0</v>
      </c>
      <c r="AL492" s="70">
        <v>0</v>
      </c>
      <c r="AM492" s="70">
        <v>0</v>
      </c>
      <c r="AN492" s="70">
        <v>0</v>
      </c>
      <c r="AO492" s="70">
        <v>0</v>
      </c>
      <c r="AP492" s="70">
        <v>0</v>
      </c>
      <c r="AQ492" s="70">
        <v>0</v>
      </c>
      <c r="AR492" s="70">
        <v>0</v>
      </c>
      <c r="AS492" s="70">
        <v>0</v>
      </c>
      <c r="AT492" s="70">
        <v>0</v>
      </c>
      <c r="AU492" s="70">
        <v>0</v>
      </c>
      <c r="AV492" s="70">
        <v>1122.0000000000007</v>
      </c>
      <c r="AW492" s="70">
        <v>0</v>
      </c>
      <c r="AX492" s="70">
        <v>0</v>
      </c>
      <c r="AY492" s="70">
        <v>0</v>
      </c>
      <c r="AZ492" s="70">
        <v>0</v>
      </c>
    </row>
    <row r="493" spans="1:52" s="286" customFormat="1" x14ac:dyDescent="0.2">
      <c r="A493" s="72" t="s">
        <v>4</v>
      </c>
      <c r="B493" s="63" t="s">
        <v>338</v>
      </c>
      <c r="C493" s="64" t="s">
        <v>14</v>
      </c>
      <c r="D493" s="60" t="s">
        <v>53</v>
      </c>
      <c r="E493" s="65">
        <v>10</v>
      </c>
      <c r="F493" s="64" t="s">
        <v>160</v>
      </c>
      <c r="G493" s="226">
        <v>289</v>
      </c>
      <c r="H493" s="64">
        <v>15</v>
      </c>
      <c r="I493" s="66">
        <v>2024</v>
      </c>
      <c r="J493" s="67"/>
      <c r="K493" s="68">
        <v>192.66666666666666</v>
      </c>
      <c r="L493" s="69">
        <v>2119.3333333333335</v>
      </c>
      <c r="M493" s="70">
        <v>0</v>
      </c>
      <c r="N493" s="70">
        <v>0</v>
      </c>
      <c r="O493" s="70">
        <v>0</v>
      </c>
      <c r="P493" s="70">
        <v>0</v>
      </c>
      <c r="Q493" s="70">
        <v>2890</v>
      </c>
      <c r="R493" s="70">
        <v>0</v>
      </c>
      <c r="S493" s="70">
        <v>0</v>
      </c>
      <c r="T493" s="70">
        <v>0</v>
      </c>
      <c r="U493" s="70">
        <v>0</v>
      </c>
      <c r="V493" s="70">
        <v>0</v>
      </c>
      <c r="W493" s="70">
        <v>0</v>
      </c>
      <c r="X493" s="70">
        <v>0</v>
      </c>
      <c r="Y493" s="70">
        <v>0</v>
      </c>
      <c r="Z493" s="70">
        <v>0</v>
      </c>
      <c r="AA493" s="70">
        <v>0</v>
      </c>
      <c r="AB493" s="70">
        <v>0</v>
      </c>
      <c r="AC493" s="70">
        <v>0</v>
      </c>
      <c r="AD493" s="70">
        <v>0</v>
      </c>
      <c r="AE493" s="70">
        <v>0</v>
      </c>
      <c r="AF493" s="70">
        <v>2890.0000000000009</v>
      </c>
      <c r="AG493" s="70">
        <v>0</v>
      </c>
      <c r="AH493" s="70">
        <v>0</v>
      </c>
      <c r="AI493" s="70">
        <v>0</v>
      </c>
      <c r="AJ493" s="70">
        <v>0</v>
      </c>
      <c r="AK493" s="70">
        <v>0</v>
      </c>
      <c r="AL493" s="70">
        <v>0</v>
      </c>
      <c r="AM493" s="70">
        <v>0</v>
      </c>
      <c r="AN493" s="70">
        <v>0</v>
      </c>
      <c r="AO493" s="70">
        <v>0</v>
      </c>
      <c r="AP493" s="70">
        <v>0</v>
      </c>
      <c r="AQ493" s="70">
        <v>0</v>
      </c>
      <c r="AR493" s="70">
        <v>0</v>
      </c>
      <c r="AS493" s="70">
        <v>0</v>
      </c>
      <c r="AT493" s="70">
        <v>0</v>
      </c>
      <c r="AU493" s="70">
        <v>2890.0000000000005</v>
      </c>
      <c r="AV493" s="70">
        <v>0</v>
      </c>
      <c r="AW493" s="70">
        <v>0</v>
      </c>
      <c r="AX493" s="70">
        <v>0</v>
      </c>
      <c r="AY493" s="70">
        <v>0</v>
      </c>
      <c r="AZ493" s="70">
        <v>0</v>
      </c>
    </row>
    <row r="494" spans="1:52" s="286" customFormat="1" x14ac:dyDescent="0.2">
      <c r="A494" s="72"/>
      <c r="B494" s="237" t="s">
        <v>180</v>
      </c>
      <c r="C494" s="74" t="s">
        <v>14</v>
      </c>
      <c r="D494" s="75" t="s">
        <v>53</v>
      </c>
      <c r="E494" s="76"/>
      <c r="F494" s="76"/>
      <c r="G494" s="77"/>
      <c r="H494" s="76"/>
      <c r="I494" s="76"/>
      <c r="J494" s="76"/>
      <c r="K494" s="78"/>
      <c r="L494" s="79"/>
      <c r="M494" s="70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</row>
    <row r="495" spans="1:52" s="286" customFormat="1" x14ac:dyDescent="0.2">
      <c r="A495" s="72" t="s">
        <v>4</v>
      </c>
      <c r="B495" s="63" t="s">
        <v>343</v>
      </c>
      <c r="C495" s="64" t="s">
        <v>14</v>
      </c>
      <c r="D495" s="60" t="s">
        <v>53</v>
      </c>
      <c r="E495" s="65">
        <v>15</v>
      </c>
      <c r="F495" s="64" t="s">
        <v>160</v>
      </c>
      <c r="G495" s="226">
        <v>127.5</v>
      </c>
      <c r="H495" s="64">
        <v>15</v>
      </c>
      <c r="I495" s="66">
        <v>2024</v>
      </c>
      <c r="J495" s="67"/>
      <c r="K495" s="68">
        <v>127.5</v>
      </c>
      <c r="L495" s="69">
        <v>1402.5</v>
      </c>
      <c r="M495" s="70">
        <v>0</v>
      </c>
      <c r="N495" s="70">
        <v>0</v>
      </c>
      <c r="O495" s="70">
        <v>0</v>
      </c>
      <c r="P495" s="70">
        <v>0</v>
      </c>
      <c r="Q495" s="70">
        <v>1912.5</v>
      </c>
      <c r="R495" s="70">
        <v>0</v>
      </c>
      <c r="S495" s="70">
        <v>0</v>
      </c>
      <c r="T495" s="70">
        <v>0</v>
      </c>
      <c r="U495" s="70">
        <v>0</v>
      </c>
      <c r="V495" s="70">
        <v>0</v>
      </c>
      <c r="W495" s="70">
        <v>0</v>
      </c>
      <c r="X495" s="70">
        <v>0</v>
      </c>
      <c r="Y495" s="70">
        <v>0</v>
      </c>
      <c r="Z495" s="70">
        <v>0</v>
      </c>
      <c r="AA495" s="70">
        <v>0</v>
      </c>
      <c r="AB495" s="70">
        <v>0</v>
      </c>
      <c r="AC495" s="70">
        <v>0</v>
      </c>
      <c r="AD495" s="70">
        <v>0</v>
      </c>
      <c r="AE495" s="70">
        <v>0</v>
      </c>
      <c r="AF495" s="70">
        <v>1912.5000000000007</v>
      </c>
      <c r="AG495" s="70">
        <v>0</v>
      </c>
      <c r="AH495" s="70">
        <v>0</v>
      </c>
      <c r="AI495" s="70">
        <v>0</v>
      </c>
      <c r="AJ495" s="70">
        <v>0</v>
      </c>
      <c r="AK495" s="70">
        <v>0</v>
      </c>
      <c r="AL495" s="70">
        <v>0</v>
      </c>
      <c r="AM495" s="70">
        <v>0</v>
      </c>
      <c r="AN495" s="70">
        <v>0</v>
      </c>
      <c r="AO495" s="70">
        <v>0</v>
      </c>
      <c r="AP495" s="70">
        <v>0</v>
      </c>
      <c r="AQ495" s="70">
        <v>0</v>
      </c>
      <c r="AR495" s="70">
        <v>0</v>
      </c>
      <c r="AS495" s="70">
        <v>0</v>
      </c>
      <c r="AT495" s="70">
        <v>0</v>
      </c>
      <c r="AU495" s="70">
        <v>1912.5000000000005</v>
      </c>
      <c r="AV495" s="70">
        <v>0</v>
      </c>
      <c r="AW495" s="70">
        <v>0</v>
      </c>
      <c r="AX495" s="70">
        <v>0</v>
      </c>
      <c r="AY495" s="70">
        <v>0</v>
      </c>
      <c r="AZ495" s="70">
        <v>0</v>
      </c>
    </row>
    <row r="496" spans="1:52" s="286" customFormat="1" x14ac:dyDescent="0.2">
      <c r="A496" s="72"/>
      <c r="B496" s="237" t="s">
        <v>181</v>
      </c>
      <c r="C496" s="74" t="s">
        <v>14</v>
      </c>
      <c r="D496" s="75" t="s">
        <v>53</v>
      </c>
      <c r="E496" s="76"/>
      <c r="F496" s="76"/>
      <c r="G496" s="77"/>
      <c r="H496" s="76"/>
      <c r="I496" s="76"/>
      <c r="J496" s="76"/>
      <c r="K496" s="78"/>
      <c r="L496" s="79"/>
      <c r="M496" s="70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</row>
    <row r="497" spans="1:53" s="249" customFormat="1" x14ac:dyDescent="0.2">
      <c r="A497" s="243" t="s">
        <v>4</v>
      </c>
      <c r="B497" s="244" t="s">
        <v>344</v>
      </c>
      <c r="C497" s="245" t="s">
        <v>14</v>
      </c>
      <c r="D497" s="60" t="s">
        <v>53</v>
      </c>
      <c r="E497" s="65">
        <v>11</v>
      </c>
      <c r="F497" s="245" t="s">
        <v>160</v>
      </c>
      <c r="G497" s="246">
        <v>233.75</v>
      </c>
      <c r="H497" s="245">
        <v>15</v>
      </c>
      <c r="I497" s="66">
        <v>2028</v>
      </c>
      <c r="J497" s="67"/>
      <c r="K497" s="247">
        <v>171.41666666666666</v>
      </c>
      <c r="L497" s="248">
        <v>1199.9166666666667</v>
      </c>
      <c r="M497" s="70">
        <v>0</v>
      </c>
      <c r="N497" s="70">
        <v>0</v>
      </c>
      <c r="O497" s="70">
        <v>0</v>
      </c>
      <c r="P497" s="70">
        <v>0</v>
      </c>
      <c r="Q497" s="70">
        <v>0</v>
      </c>
      <c r="R497" s="70">
        <v>0</v>
      </c>
      <c r="S497" s="70">
        <v>0</v>
      </c>
      <c r="T497" s="70">
        <v>0</v>
      </c>
      <c r="U497" s="70">
        <v>2571.2500000000005</v>
      </c>
      <c r="V497" s="70">
        <v>0</v>
      </c>
      <c r="W497" s="70">
        <v>0</v>
      </c>
      <c r="X497" s="70">
        <v>0</v>
      </c>
      <c r="Y497" s="70">
        <v>0</v>
      </c>
      <c r="Z497" s="70">
        <v>0</v>
      </c>
      <c r="AA497" s="70">
        <v>0</v>
      </c>
      <c r="AB497" s="70">
        <v>0</v>
      </c>
      <c r="AC497" s="70">
        <v>0</v>
      </c>
      <c r="AD497" s="70">
        <v>0</v>
      </c>
      <c r="AE497" s="70">
        <v>0</v>
      </c>
      <c r="AF497" s="70">
        <v>0</v>
      </c>
      <c r="AG497" s="70">
        <v>0</v>
      </c>
      <c r="AH497" s="70">
        <v>0</v>
      </c>
      <c r="AI497" s="70">
        <v>0</v>
      </c>
      <c r="AJ497" s="70">
        <v>2571.2500000000009</v>
      </c>
      <c r="AK497" s="70">
        <v>0</v>
      </c>
      <c r="AL497" s="70">
        <v>0</v>
      </c>
      <c r="AM497" s="70">
        <v>0</v>
      </c>
      <c r="AN497" s="70">
        <v>0</v>
      </c>
      <c r="AO497" s="70">
        <v>0</v>
      </c>
      <c r="AP497" s="70">
        <v>0</v>
      </c>
      <c r="AQ497" s="70">
        <v>0</v>
      </c>
      <c r="AR497" s="70">
        <v>0</v>
      </c>
      <c r="AS497" s="70">
        <v>0</v>
      </c>
      <c r="AT497" s="70">
        <v>0</v>
      </c>
      <c r="AU497" s="70">
        <v>0</v>
      </c>
      <c r="AV497" s="70">
        <v>0</v>
      </c>
      <c r="AW497" s="70">
        <v>0</v>
      </c>
      <c r="AX497" s="70">
        <v>0</v>
      </c>
      <c r="AY497" s="70">
        <v>2571.2500000000009</v>
      </c>
      <c r="AZ497" s="70">
        <v>0</v>
      </c>
    </row>
    <row r="498" spans="1:53" s="286" customFormat="1" x14ac:dyDescent="0.2">
      <c r="A498" s="72"/>
      <c r="B498" s="237" t="s">
        <v>174</v>
      </c>
      <c r="C498" s="74" t="s">
        <v>14</v>
      </c>
      <c r="D498" s="75" t="s">
        <v>53</v>
      </c>
      <c r="E498" s="76"/>
      <c r="F498" s="76"/>
      <c r="G498" s="77"/>
      <c r="H498" s="76"/>
      <c r="I498" s="76"/>
      <c r="J498" s="76"/>
      <c r="K498" s="78"/>
      <c r="L498" s="79"/>
      <c r="M498" s="70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</row>
    <row r="499" spans="1:53" s="286" customFormat="1" ht="25.5" x14ac:dyDescent="0.2">
      <c r="A499" s="72" t="s">
        <v>4</v>
      </c>
      <c r="B499" s="63" t="s">
        <v>332</v>
      </c>
      <c r="C499" s="64" t="s">
        <v>14</v>
      </c>
      <c r="D499" s="60" t="s">
        <v>53</v>
      </c>
      <c r="E499" s="65">
        <v>1</v>
      </c>
      <c r="F499" s="64" t="s">
        <v>160</v>
      </c>
      <c r="G499" s="226">
        <v>293.25</v>
      </c>
      <c r="H499" s="64">
        <v>15</v>
      </c>
      <c r="I499" s="66">
        <v>2032</v>
      </c>
      <c r="J499" s="67"/>
      <c r="K499" s="68">
        <v>19.55</v>
      </c>
      <c r="L499" s="69">
        <v>58.649999999999984</v>
      </c>
      <c r="M499" s="70">
        <v>0</v>
      </c>
      <c r="N499" s="70">
        <v>0</v>
      </c>
      <c r="O499" s="70">
        <v>0</v>
      </c>
      <c r="P499" s="70">
        <v>0</v>
      </c>
      <c r="Q499" s="70">
        <v>0</v>
      </c>
      <c r="R499" s="70">
        <v>0</v>
      </c>
      <c r="S499" s="70">
        <v>0</v>
      </c>
      <c r="T499" s="70">
        <v>0</v>
      </c>
      <c r="U499" s="70">
        <v>0</v>
      </c>
      <c r="V499" s="70">
        <v>0</v>
      </c>
      <c r="W499" s="70">
        <v>0</v>
      </c>
      <c r="X499" s="70">
        <v>0</v>
      </c>
      <c r="Y499" s="70">
        <v>293.25000000000006</v>
      </c>
      <c r="Z499" s="70">
        <v>0</v>
      </c>
      <c r="AA499" s="70">
        <v>0</v>
      </c>
      <c r="AB499" s="70">
        <v>0</v>
      </c>
      <c r="AC499" s="70">
        <v>0</v>
      </c>
      <c r="AD499" s="70">
        <v>0</v>
      </c>
      <c r="AE499" s="70">
        <v>0</v>
      </c>
      <c r="AF499" s="70">
        <v>0</v>
      </c>
      <c r="AG499" s="70">
        <v>0</v>
      </c>
      <c r="AH499" s="70">
        <v>0</v>
      </c>
      <c r="AI499" s="70">
        <v>0</v>
      </c>
      <c r="AJ499" s="70">
        <v>0</v>
      </c>
      <c r="AK499" s="70">
        <v>0</v>
      </c>
      <c r="AL499" s="70">
        <v>0</v>
      </c>
      <c r="AM499" s="70">
        <v>0</v>
      </c>
      <c r="AN499" s="70">
        <v>293.25000000000017</v>
      </c>
      <c r="AO499" s="70">
        <v>0</v>
      </c>
      <c r="AP499" s="70">
        <v>0</v>
      </c>
      <c r="AQ499" s="70">
        <v>0</v>
      </c>
      <c r="AR499" s="70">
        <v>0</v>
      </c>
      <c r="AS499" s="70">
        <v>0</v>
      </c>
      <c r="AT499" s="70">
        <v>0</v>
      </c>
      <c r="AU499" s="70">
        <v>0</v>
      </c>
      <c r="AV499" s="70">
        <v>0</v>
      </c>
      <c r="AW499" s="70">
        <v>0</v>
      </c>
      <c r="AX499" s="70">
        <v>0</v>
      </c>
      <c r="AY499" s="70">
        <v>0</v>
      </c>
      <c r="AZ499" s="70">
        <v>0</v>
      </c>
    </row>
    <row r="500" spans="1:53" s="249" customFormat="1" ht="25.5" x14ac:dyDescent="0.2">
      <c r="A500" s="243" t="s">
        <v>4</v>
      </c>
      <c r="B500" s="244" t="s">
        <v>334</v>
      </c>
      <c r="C500" s="245" t="s">
        <v>14</v>
      </c>
      <c r="D500" s="60" t="s">
        <v>53</v>
      </c>
      <c r="E500" s="65">
        <v>2</v>
      </c>
      <c r="F500" s="245" t="s">
        <v>160</v>
      </c>
      <c r="G500" s="257">
        <v>500</v>
      </c>
      <c r="H500" s="245">
        <v>15</v>
      </c>
      <c r="I500" s="66">
        <v>2032</v>
      </c>
      <c r="J500" s="67"/>
      <c r="K500" s="247">
        <v>66.666666666666671</v>
      </c>
      <c r="L500" s="248">
        <v>199.99999999999994</v>
      </c>
      <c r="M500" s="70">
        <v>0</v>
      </c>
      <c r="N500" s="70">
        <v>0</v>
      </c>
      <c r="O500" s="70">
        <v>0</v>
      </c>
      <c r="P500" s="70">
        <v>0</v>
      </c>
      <c r="Q500" s="70">
        <v>0</v>
      </c>
      <c r="R500" s="70">
        <v>0</v>
      </c>
      <c r="S500" s="70">
        <v>0</v>
      </c>
      <c r="T500" s="70">
        <v>0</v>
      </c>
      <c r="U500" s="70">
        <v>0</v>
      </c>
      <c r="V500" s="70">
        <v>0</v>
      </c>
      <c r="W500" s="70">
        <v>0</v>
      </c>
      <c r="X500" s="70">
        <v>0</v>
      </c>
      <c r="Y500" s="70">
        <v>1000.0000000000001</v>
      </c>
      <c r="Z500" s="70">
        <v>0</v>
      </c>
      <c r="AA500" s="70">
        <v>0</v>
      </c>
      <c r="AB500" s="70">
        <v>0</v>
      </c>
      <c r="AC500" s="70">
        <v>0</v>
      </c>
      <c r="AD500" s="70">
        <v>0</v>
      </c>
      <c r="AE500" s="70">
        <v>0</v>
      </c>
      <c r="AF500" s="70">
        <v>0</v>
      </c>
      <c r="AG500" s="70">
        <v>0</v>
      </c>
      <c r="AH500" s="70">
        <v>0</v>
      </c>
      <c r="AI500" s="70">
        <v>0</v>
      </c>
      <c r="AJ500" s="70">
        <v>0</v>
      </c>
      <c r="AK500" s="70">
        <v>0</v>
      </c>
      <c r="AL500" s="70">
        <v>0</v>
      </c>
      <c r="AM500" s="70">
        <v>0</v>
      </c>
      <c r="AN500" s="70">
        <v>1000.0000000000006</v>
      </c>
      <c r="AO500" s="70">
        <v>0</v>
      </c>
      <c r="AP500" s="70">
        <v>0</v>
      </c>
      <c r="AQ500" s="70">
        <v>0</v>
      </c>
      <c r="AR500" s="70">
        <v>0</v>
      </c>
      <c r="AS500" s="70">
        <v>0</v>
      </c>
      <c r="AT500" s="70">
        <v>0</v>
      </c>
      <c r="AU500" s="70">
        <v>0</v>
      </c>
      <c r="AV500" s="70">
        <v>0</v>
      </c>
      <c r="AW500" s="70">
        <v>0</v>
      </c>
      <c r="AX500" s="70">
        <v>0</v>
      </c>
      <c r="AY500" s="70">
        <v>0</v>
      </c>
      <c r="AZ500" s="70">
        <v>0</v>
      </c>
    </row>
    <row r="501" spans="1:53" s="249" customFormat="1" x14ac:dyDescent="0.2">
      <c r="A501" s="243"/>
      <c r="B501" s="250" t="s">
        <v>173</v>
      </c>
      <c r="C501" s="251" t="s">
        <v>14</v>
      </c>
      <c r="D501" s="252" t="s">
        <v>53</v>
      </c>
      <c r="E501" s="253"/>
      <c r="F501" s="253"/>
      <c r="G501" s="254"/>
      <c r="H501" s="253"/>
      <c r="I501" s="253"/>
      <c r="J501" s="253"/>
      <c r="K501" s="255"/>
      <c r="L501" s="256"/>
      <c r="M501" s="70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</row>
    <row r="502" spans="1:53" s="286" customFormat="1" ht="25.5" x14ac:dyDescent="0.2">
      <c r="A502" s="72" t="s">
        <v>4</v>
      </c>
      <c r="B502" s="63" t="s">
        <v>334</v>
      </c>
      <c r="C502" s="64" t="s">
        <v>14</v>
      </c>
      <c r="D502" s="60" t="s">
        <v>53</v>
      </c>
      <c r="E502" s="65">
        <v>2</v>
      </c>
      <c r="F502" s="64" t="s">
        <v>160</v>
      </c>
      <c r="G502" s="226">
        <v>259.25</v>
      </c>
      <c r="H502" s="64">
        <v>15</v>
      </c>
      <c r="I502" s="66">
        <v>2032</v>
      </c>
      <c r="J502" s="67"/>
      <c r="K502" s="68">
        <v>34.56666666666667</v>
      </c>
      <c r="L502" s="69">
        <v>103.69999999999997</v>
      </c>
      <c r="M502" s="70">
        <v>0</v>
      </c>
      <c r="N502" s="70">
        <v>0</v>
      </c>
      <c r="O502" s="70">
        <v>0</v>
      </c>
      <c r="P502" s="70">
        <v>0</v>
      </c>
      <c r="Q502" s="70">
        <v>0</v>
      </c>
      <c r="R502" s="70">
        <v>0</v>
      </c>
      <c r="S502" s="70">
        <v>0</v>
      </c>
      <c r="T502" s="70">
        <v>0</v>
      </c>
      <c r="U502" s="70">
        <v>0</v>
      </c>
      <c r="V502" s="70">
        <v>0</v>
      </c>
      <c r="W502" s="70">
        <v>0</v>
      </c>
      <c r="X502" s="70">
        <v>0</v>
      </c>
      <c r="Y502" s="70">
        <v>518.50000000000011</v>
      </c>
      <c r="Z502" s="70">
        <v>0</v>
      </c>
      <c r="AA502" s="70">
        <v>0</v>
      </c>
      <c r="AB502" s="70">
        <v>0</v>
      </c>
      <c r="AC502" s="70">
        <v>0</v>
      </c>
      <c r="AD502" s="70">
        <v>0</v>
      </c>
      <c r="AE502" s="70">
        <v>0</v>
      </c>
      <c r="AF502" s="70">
        <v>0</v>
      </c>
      <c r="AG502" s="70">
        <v>0</v>
      </c>
      <c r="AH502" s="70">
        <v>0</v>
      </c>
      <c r="AI502" s="70">
        <v>0</v>
      </c>
      <c r="AJ502" s="70">
        <v>0</v>
      </c>
      <c r="AK502" s="70">
        <v>0</v>
      </c>
      <c r="AL502" s="70">
        <v>0</v>
      </c>
      <c r="AM502" s="70">
        <v>0</v>
      </c>
      <c r="AN502" s="70">
        <v>518.50000000000034</v>
      </c>
      <c r="AO502" s="70">
        <v>0</v>
      </c>
      <c r="AP502" s="70">
        <v>0</v>
      </c>
      <c r="AQ502" s="70">
        <v>0</v>
      </c>
      <c r="AR502" s="70">
        <v>0</v>
      </c>
      <c r="AS502" s="70">
        <v>0</v>
      </c>
      <c r="AT502" s="70">
        <v>0</v>
      </c>
      <c r="AU502" s="70">
        <v>0</v>
      </c>
      <c r="AV502" s="70">
        <v>0</v>
      </c>
      <c r="AW502" s="70">
        <v>0</v>
      </c>
      <c r="AX502" s="70">
        <v>0</v>
      </c>
      <c r="AY502" s="70">
        <v>0</v>
      </c>
      <c r="AZ502" s="70">
        <v>0</v>
      </c>
    </row>
    <row r="503" spans="1:53" s="174" customFormat="1" x14ac:dyDescent="0.2">
      <c r="A503" s="168"/>
      <c r="B503" s="169"/>
      <c r="C503" s="142" t="s">
        <v>23</v>
      </c>
      <c r="D503" s="143" t="s">
        <v>23</v>
      </c>
      <c r="E503" s="170"/>
      <c r="F503" s="170"/>
      <c r="G503" s="171"/>
      <c r="H503" s="170"/>
      <c r="I503" s="170"/>
      <c r="J503" s="172"/>
      <c r="K503" s="147"/>
      <c r="L503" s="147"/>
      <c r="M503" s="148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  <c r="AH503" s="147"/>
      <c r="AI503" s="147"/>
      <c r="AJ503" s="147"/>
      <c r="AK503" s="147"/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  <c r="AW503" s="147"/>
      <c r="AX503" s="147"/>
      <c r="AY503" s="147"/>
      <c r="AZ503" s="147"/>
      <c r="BA503" s="173"/>
    </row>
    <row r="504" spans="1:53" s="167" customFormat="1" ht="38.25" customHeight="1" x14ac:dyDescent="0.2">
      <c r="A504" s="162">
        <v>64</v>
      </c>
      <c r="B504" s="163" t="s">
        <v>59</v>
      </c>
      <c r="C504" s="151" t="s">
        <v>23</v>
      </c>
      <c r="D504" s="152" t="s">
        <v>23</v>
      </c>
      <c r="E504" s="164"/>
      <c r="F504" s="164"/>
      <c r="G504" s="165"/>
      <c r="H504" s="164"/>
      <c r="I504" s="164"/>
      <c r="J504" s="166"/>
      <c r="K504" s="155"/>
      <c r="L504" s="155"/>
      <c r="M504" s="156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64"/>
    </row>
    <row r="505" spans="1:53" s="236" customFormat="1" x14ac:dyDescent="0.2">
      <c r="A505" s="72"/>
      <c r="B505" s="281" t="s">
        <v>85</v>
      </c>
      <c r="C505" s="74" t="s">
        <v>23</v>
      </c>
      <c r="D505" s="75" t="s">
        <v>23</v>
      </c>
      <c r="E505" s="76"/>
      <c r="F505" s="76"/>
      <c r="G505" s="77"/>
      <c r="H505" s="76"/>
      <c r="I505" s="76"/>
      <c r="J505" s="76"/>
      <c r="K505" s="78"/>
      <c r="L505" s="79"/>
      <c r="M505" s="70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</row>
    <row r="506" spans="1:53" s="232" customFormat="1" x14ac:dyDescent="0.2">
      <c r="A506" s="221" t="s">
        <v>4</v>
      </c>
      <c r="B506" s="222" t="s">
        <v>345</v>
      </c>
      <c r="C506" s="223" t="s">
        <v>14</v>
      </c>
      <c r="D506" s="224" t="s">
        <v>53</v>
      </c>
      <c r="E506" s="225">
        <v>1</v>
      </c>
      <c r="F506" s="223" t="s">
        <v>160</v>
      </c>
      <c r="G506" s="226">
        <v>297.5</v>
      </c>
      <c r="H506" s="223">
        <v>15</v>
      </c>
      <c r="I506" s="227">
        <v>2019</v>
      </c>
      <c r="J506" s="228"/>
      <c r="K506" s="229">
        <v>19.833333333333332</v>
      </c>
      <c r="L506" s="230">
        <v>19.833333333333332</v>
      </c>
      <c r="M506" s="231">
        <v>0</v>
      </c>
      <c r="N506" s="231">
        <v>0</v>
      </c>
      <c r="O506" s="231">
        <v>0</v>
      </c>
      <c r="P506" s="231">
        <v>0</v>
      </c>
      <c r="Q506" s="231">
        <v>0</v>
      </c>
      <c r="R506" s="231">
        <v>0</v>
      </c>
      <c r="S506" s="231">
        <v>0</v>
      </c>
      <c r="T506" s="231">
        <v>0</v>
      </c>
      <c r="U506" s="231">
        <v>0</v>
      </c>
      <c r="V506" s="231">
        <v>0</v>
      </c>
      <c r="W506" s="231">
        <v>0</v>
      </c>
      <c r="X506" s="231">
        <v>0</v>
      </c>
      <c r="Y506" s="231">
        <v>0</v>
      </c>
      <c r="Z506" s="231">
        <v>0</v>
      </c>
      <c r="AA506" s="231">
        <v>297.5</v>
      </c>
      <c r="AB506" s="231">
        <v>0</v>
      </c>
      <c r="AC506" s="231">
        <v>0</v>
      </c>
      <c r="AD506" s="231">
        <v>0</v>
      </c>
      <c r="AE506" s="231">
        <v>0</v>
      </c>
      <c r="AF506" s="231">
        <v>0</v>
      </c>
      <c r="AG506" s="231">
        <v>0</v>
      </c>
      <c r="AH506" s="231">
        <v>0</v>
      </c>
      <c r="AI506" s="231">
        <v>0</v>
      </c>
      <c r="AJ506" s="231">
        <v>0</v>
      </c>
      <c r="AK506" s="231">
        <v>0</v>
      </c>
      <c r="AL506" s="231">
        <v>0</v>
      </c>
      <c r="AM506" s="231">
        <v>0</v>
      </c>
      <c r="AN506" s="231">
        <v>0</v>
      </c>
      <c r="AO506" s="231">
        <v>0</v>
      </c>
      <c r="AP506" s="231">
        <v>297.50000000000011</v>
      </c>
      <c r="AQ506" s="231">
        <v>0</v>
      </c>
      <c r="AR506" s="231">
        <v>0</v>
      </c>
      <c r="AS506" s="231">
        <v>0</v>
      </c>
      <c r="AT506" s="231">
        <v>0</v>
      </c>
      <c r="AU506" s="231">
        <v>0</v>
      </c>
      <c r="AV506" s="231">
        <v>0</v>
      </c>
      <c r="AW506" s="231">
        <v>0</v>
      </c>
      <c r="AX506" s="231">
        <v>0</v>
      </c>
      <c r="AY506" s="231">
        <v>0</v>
      </c>
      <c r="AZ506" s="231">
        <v>0</v>
      </c>
    </row>
    <row r="507" spans="1:53" s="286" customFormat="1" x14ac:dyDescent="0.2">
      <c r="A507" s="72" t="s">
        <v>4</v>
      </c>
      <c r="B507" s="63" t="s">
        <v>346</v>
      </c>
      <c r="C507" s="64" t="s">
        <v>14</v>
      </c>
      <c r="D507" s="60" t="s">
        <v>53</v>
      </c>
      <c r="E507" s="65">
        <v>4</v>
      </c>
      <c r="F507" s="64" t="s">
        <v>160</v>
      </c>
      <c r="G507" s="226">
        <v>148.75</v>
      </c>
      <c r="H507" s="64">
        <v>15</v>
      </c>
      <c r="I507" s="66">
        <v>2027</v>
      </c>
      <c r="J507" s="67"/>
      <c r="K507" s="68">
        <v>39.666666666666664</v>
      </c>
      <c r="L507" s="69">
        <v>317.33333333333331</v>
      </c>
      <c r="M507" s="70">
        <v>0</v>
      </c>
      <c r="N507" s="70">
        <v>0</v>
      </c>
      <c r="O507" s="70">
        <v>0</v>
      </c>
      <c r="P507" s="70">
        <v>0</v>
      </c>
      <c r="Q507" s="70">
        <v>0</v>
      </c>
      <c r="R507" s="70">
        <v>0</v>
      </c>
      <c r="S507" s="70">
        <v>0</v>
      </c>
      <c r="T507" s="70">
        <v>595.00000000000011</v>
      </c>
      <c r="U507" s="70">
        <v>0</v>
      </c>
      <c r="V507" s="70">
        <v>0</v>
      </c>
      <c r="W507" s="70">
        <v>0</v>
      </c>
      <c r="X507" s="70">
        <v>0</v>
      </c>
      <c r="Y507" s="70">
        <v>0</v>
      </c>
      <c r="Z507" s="70">
        <v>0</v>
      </c>
      <c r="AA507" s="70">
        <v>0</v>
      </c>
      <c r="AB507" s="70">
        <v>0</v>
      </c>
      <c r="AC507" s="70">
        <v>0</v>
      </c>
      <c r="AD507" s="70">
        <v>0</v>
      </c>
      <c r="AE507" s="70">
        <v>0</v>
      </c>
      <c r="AF507" s="70">
        <v>0</v>
      </c>
      <c r="AG507" s="70">
        <v>0</v>
      </c>
      <c r="AH507" s="70">
        <v>0</v>
      </c>
      <c r="AI507" s="70">
        <v>595.00000000000023</v>
      </c>
      <c r="AJ507" s="70">
        <v>0</v>
      </c>
      <c r="AK507" s="70">
        <v>0</v>
      </c>
      <c r="AL507" s="70">
        <v>0</v>
      </c>
      <c r="AM507" s="70">
        <v>0</v>
      </c>
      <c r="AN507" s="70">
        <v>0</v>
      </c>
      <c r="AO507" s="70">
        <v>0</v>
      </c>
      <c r="AP507" s="70">
        <v>0</v>
      </c>
      <c r="AQ507" s="70">
        <v>0</v>
      </c>
      <c r="AR507" s="70">
        <v>0</v>
      </c>
      <c r="AS507" s="70">
        <v>0</v>
      </c>
      <c r="AT507" s="70">
        <v>0</v>
      </c>
      <c r="AU507" s="70">
        <v>0</v>
      </c>
      <c r="AV507" s="70">
        <v>0</v>
      </c>
      <c r="AW507" s="70">
        <v>0</v>
      </c>
      <c r="AX507" s="70">
        <v>595.00000000000011</v>
      </c>
      <c r="AY507" s="70">
        <v>0</v>
      </c>
      <c r="AZ507" s="70">
        <v>0</v>
      </c>
    </row>
    <row r="508" spans="1:53" s="286" customFormat="1" x14ac:dyDescent="0.2">
      <c r="A508" s="72"/>
      <c r="B508" s="73"/>
      <c r="C508" s="74" t="s">
        <v>23</v>
      </c>
      <c r="D508" s="75" t="s">
        <v>23</v>
      </c>
      <c r="E508" s="76"/>
      <c r="F508" s="76"/>
      <c r="G508" s="77"/>
      <c r="H508" s="76"/>
      <c r="I508" s="76"/>
      <c r="J508" s="76"/>
      <c r="K508" s="78"/>
      <c r="L508" s="79"/>
      <c r="M508" s="70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</row>
    <row r="509" spans="1:53" s="286" customFormat="1" x14ac:dyDescent="0.2">
      <c r="A509" s="72"/>
      <c r="B509" s="281" t="s">
        <v>89</v>
      </c>
      <c r="C509" s="74" t="s">
        <v>23</v>
      </c>
      <c r="D509" s="75" t="s">
        <v>23</v>
      </c>
      <c r="E509" s="76"/>
      <c r="F509" s="76"/>
      <c r="G509" s="77"/>
      <c r="H509" s="76"/>
      <c r="I509" s="76"/>
      <c r="J509" s="76"/>
      <c r="K509" s="78"/>
      <c r="L509" s="79"/>
      <c r="M509" s="70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</row>
    <row r="510" spans="1:53" s="286" customFormat="1" x14ac:dyDescent="0.2">
      <c r="A510" s="72" t="s">
        <v>4</v>
      </c>
      <c r="B510" s="63" t="s">
        <v>346</v>
      </c>
      <c r="C510" s="64" t="s">
        <v>14</v>
      </c>
      <c r="D510" s="60" t="s">
        <v>53</v>
      </c>
      <c r="E510" s="65">
        <v>15</v>
      </c>
      <c r="F510" s="64" t="s">
        <v>160</v>
      </c>
      <c r="G510" s="226">
        <v>148.75</v>
      </c>
      <c r="H510" s="64">
        <v>15</v>
      </c>
      <c r="I510" s="66">
        <v>2027</v>
      </c>
      <c r="J510" s="67"/>
      <c r="K510" s="68">
        <v>148.75</v>
      </c>
      <c r="L510" s="69">
        <v>1190</v>
      </c>
      <c r="M510" s="70">
        <v>0</v>
      </c>
      <c r="N510" s="70">
        <v>0</v>
      </c>
      <c r="O510" s="70">
        <v>0</v>
      </c>
      <c r="P510" s="70">
        <v>0</v>
      </c>
      <c r="Q510" s="70">
        <v>0</v>
      </c>
      <c r="R510" s="70">
        <v>0</v>
      </c>
      <c r="S510" s="70">
        <v>0</v>
      </c>
      <c r="T510" s="70">
        <v>2231.2500000000005</v>
      </c>
      <c r="U510" s="70">
        <v>0</v>
      </c>
      <c r="V510" s="70">
        <v>0</v>
      </c>
      <c r="W510" s="70">
        <v>0</v>
      </c>
      <c r="X510" s="70">
        <v>0</v>
      </c>
      <c r="Y510" s="70">
        <v>0</v>
      </c>
      <c r="Z510" s="70">
        <v>0</v>
      </c>
      <c r="AA510" s="70">
        <v>0</v>
      </c>
      <c r="AB510" s="70">
        <v>0</v>
      </c>
      <c r="AC510" s="70">
        <v>0</v>
      </c>
      <c r="AD510" s="70">
        <v>0</v>
      </c>
      <c r="AE510" s="70">
        <v>0</v>
      </c>
      <c r="AF510" s="70">
        <v>0</v>
      </c>
      <c r="AG510" s="70">
        <v>0</v>
      </c>
      <c r="AH510" s="70">
        <v>0</v>
      </c>
      <c r="AI510" s="70">
        <v>2231.2500000000005</v>
      </c>
      <c r="AJ510" s="70">
        <v>0</v>
      </c>
      <c r="AK510" s="70">
        <v>0</v>
      </c>
      <c r="AL510" s="70">
        <v>0</v>
      </c>
      <c r="AM510" s="70">
        <v>0</v>
      </c>
      <c r="AN510" s="70">
        <v>0</v>
      </c>
      <c r="AO510" s="70">
        <v>0</v>
      </c>
      <c r="AP510" s="70">
        <v>0</v>
      </c>
      <c r="AQ510" s="70">
        <v>0</v>
      </c>
      <c r="AR510" s="70">
        <v>0</v>
      </c>
      <c r="AS510" s="70">
        <v>0</v>
      </c>
      <c r="AT510" s="70">
        <v>0</v>
      </c>
      <c r="AU510" s="70">
        <v>0</v>
      </c>
      <c r="AV510" s="70">
        <v>0</v>
      </c>
      <c r="AW510" s="70">
        <v>0</v>
      </c>
      <c r="AX510" s="70">
        <v>2231.2500000000005</v>
      </c>
      <c r="AY510" s="70">
        <v>0</v>
      </c>
      <c r="AZ510" s="70">
        <v>0</v>
      </c>
    </row>
    <row r="511" spans="1:53" s="286" customFormat="1" x14ac:dyDescent="0.2">
      <c r="A511" s="72"/>
      <c r="B511" s="73"/>
      <c r="C511" s="74" t="s">
        <v>23</v>
      </c>
      <c r="D511" s="75" t="s">
        <v>23</v>
      </c>
      <c r="E511" s="76"/>
      <c r="F511" s="76"/>
      <c r="G511" s="77"/>
      <c r="H511" s="76"/>
      <c r="I511" s="76"/>
      <c r="J511" s="76"/>
      <c r="K511" s="78"/>
      <c r="L511" s="79"/>
      <c r="M511" s="70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</row>
    <row r="512" spans="1:53" s="286" customFormat="1" x14ac:dyDescent="0.2">
      <c r="A512" s="72"/>
      <c r="B512" s="281" t="s">
        <v>86</v>
      </c>
      <c r="C512" s="74" t="s">
        <v>23</v>
      </c>
      <c r="D512" s="75" t="s">
        <v>23</v>
      </c>
      <c r="E512" s="76"/>
      <c r="F512" s="76"/>
      <c r="G512" s="77"/>
      <c r="H512" s="76"/>
      <c r="I512" s="76"/>
      <c r="J512" s="76"/>
      <c r="K512" s="78"/>
      <c r="L512" s="79"/>
      <c r="M512" s="70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</row>
    <row r="513" spans="1:53" s="286" customFormat="1" x14ac:dyDescent="0.2">
      <c r="A513" s="72" t="s">
        <v>4</v>
      </c>
      <c r="B513" s="63" t="s">
        <v>346</v>
      </c>
      <c r="C513" s="64" t="s">
        <v>14</v>
      </c>
      <c r="D513" s="60" t="s">
        <v>53</v>
      </c>
      <c r="E513" s="65">
        <v>2</v>
      </c>
      <c r="F513" s="64" t="s">
        <v>160</v>
      </c>
      <c r="G513" s="226">
        <v>148.75</v>
      </c>
      <c r="H513" s="64">
        <v>15</v>
      </c>
      <c r="I513" s="66">
        <v>2027</v>
      </c>
      <c r="J513" s="67"/>
      <c r="K513" s="68">
        <v>19.833333333333332</v>
      </c>
      <c r="L513" s="69">
        <v>158.66666666666666</v>
      </c>
      <c r="M513" s="70">
        <v>0</v>
      </c>
      <c r="N513" s="70">
        <v>0</v>
      </c>
      <c r="O513" s="70">
        <v>0</v>
      </c>
      <c r="P513" s="70">
        <v>0</v>
      </c>
      <c r="Q513" s="70">
        <v>0</v>
      </c>
      <c r="R513" s="70">
        <v>0</v>
      </c>
      <c r="S513" s="70">
        <v>0</v>
      </c>
      <c r="T513" s="70">
        <v>297.50000000000006</v>
      </c>
      <c r="U513" s="70">
        <v>0</v>
      </c>
      <c r="V513" s="70">
        <v>0</v>
      </c>
      <c r="W513" s="70">
        <v>0</v>
      </c>
      <c r="X513" s="70">
        <v>0</v>
      </c>
      <c r="Y513" s="70">
        <v>0</v>
      </c>
      <c r="Z513" s="70">
        <v>0</v>
      </c>
      <c r="AA513" s="70">
        <v>0</v>
      </c>
      <c r="AB513" s="70">
        <v>0</v>
      </c>
      <c r="AC513" s="70">
        <v>0</v>
      </c>
      <c r="AD513" s="70">
        <v>0</v>
      </c>
      <c r="AE513" s="70">
        <v>0</v>
      </c>
      <c r="AF513" s="70">
        <v>0</v>
      </c>
      <c r="AG513" s="70">
        <v>0</v>
      </c>
      <c r="AH513" s="70">
        <v>0</v>
      </c>
      <c r="AI513" s="70">
        <v>297.50000000000011</v>
      </c>
      <c r="AJ513" s="70">
        <v>0</v>
      </c>
      <c r="AK513" s="70">
        <v>0</v>
      </c>
      <c r="AL513" s="70">
        <v>0</v>
      </c>
      <c r="AM513" s="70">
        <v>0</v>
      </c>
      <c r="AN513" s="70">
        <v>0</v>
      </c>
      <c r="AO513" s="70">
        <v>0</v>
      </c>
      <c r="AP513" s="70">
        <v>0</v>
      </c>
      <c r="AQ513" s="70">
        <v>0</v>
      </c>
      <c r="AR513" s="70">
        <v>0</v>
      </c>
      <c r="AS513" s="70">
        <v>0</v>
      </c>
      <c r="AT513" s="70">
        <v>0</v>
      </c>
      <c r="AU513" s="70">
        <v>0</v>
      </c>
      <c r="AV513" s="70">
        <v>0</v>
      </c>
      <c r="AW513" s="70">
        <v>0</v>
      </c>
      <c r="AX513" s="70">
        <v>297.50000000000006</v>
      </c>
      <c r="AY513" s="70">
        <v>0</v>
      </c>
      <c r="AZ513" s="70">
        <v>0</v>
      </c>
    </row>
    <row r="514" spans="1:53" s="286" customFormat="1" x14ac:dyDescent="0.2">
      <c r="A514" s="72"/>
      <c r="B514" s="73"/>
      <c r="C514" s="74" t="s">
        <v>14</v>
      </c>
      <c r="D514" s="75" t="s">
        <v>53</v>
      </c>
      <c r="E514" s="76"/>
      <c r="F514" s="76"/>
      <c r="G514" s="77"/>
      <c r="H514" s="76"/>
      <c r="I514" s="76"/>
      <c r="J514" s="76"/>
      <c r="K514" s="78"/>
      <c r="L514" s="79"/>
      <c r="M514" s="70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</row>
    <row r="515" spans="1:53" s="286" customFormat="1" x14ac:dyDescent="0.2">
      <c r="A515" s="72"/>
      <c r="B515" s="281" t="s">
        <v>84</v>
      </c>
      <c r="C515" s="74" t="s">
        <v>23</v>
      </c>
      <c r="D515" s="75" t="s">
        <v>23</v>
      </c>
      <c r="E515" s="76"/>
      <c r="F515" s="76"/>
      <c r="G515" s="77"/>
      <c r="H515" s="76"/>
      <c r="I515" s="76"/>
      <c r="J515" s="76"/>
      <c r="K515" s="78"/>
      <c r="L515" s="79"/>
      <c r="M515" s="70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</row>
    <row r="516" spans="1:53" s="286" customFormat="1" x14ac:dyDescent="0.2">
      <c r="A516" s="72" t="s">
        <v>4</v>
      </c>
      <c r="B516" s="63" t="s">
        <v>346</v>
      </c>
      <c r="C516" s="64" t="s">
        <v>14</v>
      </c>
      <c r="D516" s="60" t="s">
        <v>53</v>
      </c>
      <c r="E516" s="65">
        <v>2</v>
      </c>
      <c r="F516" s="64" t="s">
        <v>160</v>
      </c>
      <c r="G516" s="226">
        <v>148.75</v>
      </c>
      <c r="H516" s="64">
        <v>15</v>
      </c>
      <c r="I516" s="66">
        <v>2027</v>
      </c>
      <c r="J516" s="67"/>
      <c r="K516" s="68">
        <v>19.833333333333332</v>
      </c>
      <c r="L516" s="69">
        <v>158.66666666666666</v>
      </c>
      <c r="M516" s="70">
        <v>0</v>
      </c>
      <c r="N516" s="70">
        <v>0</v>
      </c>
      <c r="O516" s="70">
        <v>0</v>
      </c>
      <c r="P516" s="70">
        <v>0</v>
      </c>
      <c r="Q516" s="70">
        <v>0</v>
      </c>
      <c r="R516" s="70">
        <v>0</v>
      </c>
      <c r="S516" s="70">
        <v>0</v>
      </c>
      <c r="T516" s="70">
        <v>297.50000000000006</v>
      </c>
      <c r="U516" s="70">
        <v>0</v>
      </c>
      <c r="V516" s="70">
        <v>0</v>
      </c>
      <c r="W516" s="70">
        <v>0</v>
      </c>
      <c r="X516" s="70">
        <v>0</v>
      </c>
      <c r="Y516" s="70">
        <v>0</v>
      </c>
      <c r="Z516" s="70">
        <v>0</v>
      </c>
      <c r="AA516" s="70">
        <v>0</v>
      </c>
      <c r="AB516" s="70">
        <v>0</v>
      </c>
      <c r="AC516" s="70">
        <v>0</v>
      </c>
      <c r="AD516" s="70">
        <v>0</v>
      </c>
      <c r="AE516" s="70">
        <v>0</v>
      </c>
      <c r="AF516" s="70">
        <v>0</v>
      </c>
      <c r="AG516" s="70">
        <v>0</v>
      </c>
      <c r="AH516" s="70">
        <v>0</v>
      </c>
      <c r="AI516" s="70">
        <v>297.50000000000011</v>
      </c>
      <c r="AJ516" s="70">
        <v>0</v>
      </c>
      <c r="AK516" s="70">
        <v>0</v>
      </c>
      <c r="AL516" s="70">
        <v>0</v>
      </c>
      <c r="AM516" s="70">
        <v>0</v>
      </c>
      <c r="AN516" s="70">
        <v>0</v>
      </c>
      <c r="AO516" s="70">
        <v>0</v>
      </c>
      <c r="AP516" s="70">
        <v>0</v>
      </c>
      <c r="AQ516" s="70">
        <v>0</v>
      </c>
      <c r="AR516" s="70">
        <v>0</v>
      </c>
      <c r="AS516" s="70">
        <v>0</v>
      </c>
      <c r="AT516" s="70">
        <v>0</v>
      </c>
      <c r="AU516" s="70">
        <v>0</v>
      </c>
      <c r="AV516" s="70">
        <v>0</v>
      </c>
      <c r="AW516" s="70">
        <v>0</v>
      </c>
      <c r="AX516" s="70">
        <v>297.50000000000006</v>
      </c>
      <c r="AY516" s="70">
        <v>0</v>
      </c>
      <c r="AZ516" s="70">
        <v>0</v>
      </c>
    </row>
    <row r="517" spans="1:53" s="286" customFormat="1" x14ac:dyDescent="0.2">
      <c r="A517" s="72" t="s">
        <v>4</v>
      </c>
      <c r="B517" s="63" t="s">
        <v>346</v>
      </c>
      <c r="C517" s="64" t="s">
        <v>14</v>
      </c>
      <c r="D517" s="60" t="s">
        <v>53</v>
      </c>
      <c r="E517" s="65">
        <v>4</v>
      </c>
      <c r="F517" s="64" t="s">
        <v>160</v>
      </c>
      <c r="G517" s="226">
        <v>148.75</v>
      </c>
      <c r="H517" s="64">
        <v>15</v>
      </c>
      <c r="I517" s="66">
        <v>2027</v>
      </c>
      <c r="J517" s="67"/>
      <c r="K517" s="68">
        <v>39.666666666666664</v>
      </c>
      <c r="L517" s="69">
        <v>317.33333333333331</v>
      </c>
      <c r="M517" s="70">
        <v>0</v>
      </c>
      <c r="N517" s="70">
        <v>0</v>
      </c>
      <c r="O517" s="70">
        <v>0</v>
      </c>
      <c r="P517" s="70">
        <v>0</v>
      </c>
      <c r="Q517" s="70">
        <v>0</v>
      </c>
      <c r="R517" s="70">
        <v>0</v>
      </c>
      <c r="S517" s="70">
        <v>0</v>
      </c>
      <c r="T517" s="70">
        <v>595.00000000000011</v>
      </c>
      <c r="U517" s="70">
        <v>0</v>
      </c>
      <c r="V517" s="70">
        <v>0</v>
      </c>
      <c r="W517" s="70">
        <v>0</v>
      </c>
      <c r="X517" s="70">
        <v>0</v>
      </c>
      <c r="Y517" s="70">
        <v>0</v>
      </c>
      <c r="Z517" s="70">
        <v>0</v>
      </c>
      <c r="AA517" s="70">
        <v>0</v>
      </c>
      <c r="AB517" s="70">
        <v>0</v>
      </c>
      <c r="AC517" s="70">
        <v>0</v>
      </c>
      <c r="AD517" s="70">
        <v>0</v>
      </c>
      <c r="AE517" s="70">
        <v>0</v>
      </c>
      <c r="AF517" s="70">
        <v>0</v>
      </c>
      <c r="AG517" s="70">
        <v>0</v>
      </c>
      <c r="AH517" s="70">
        <v>0</v>
      </c>
      <c r="AI517" s="70">
        <v>595.00000000000023</v>
      </c>
      <c r="AJ517" s="70">
        <v>0</v>
      </c>
      <c r="AK517" s="70">
        <v>0</v>
      </c>
      <c r="AL517" s="70">
        <v>0</v>
      </c>
      <c r="AM517" s="70">
        <v>0</v>
      </c>
      <c r="AN517" s="70">
        <v>0</v>
      </c>
      <c r="AO517" s="70">
        <v>0</v>
      </c>
      <c r="AP517" s="70">
        <v>0</v>
      </c>
      <c r="AQ517" s="70">
        <v>0</v>
      </c>
      <c r="AR517" s="70">
        <v>0</v>
      </c>
      <c r="AS517" s="70">
        <v>0</v>
      </c>
      <c r="AT517" s="70">
        <v>0</v>
      </c>
      <c r="AU517" s="70">
        <v>0</v>
      </c>
      <c r="AV517" s="70">
        <v>0</v>
      </c>
      <c r="AW517" s="70">
        <v>0</v>
      </c>
      <c r="AX517" s="70">
        <v>595.00000000000011</v>
      </c>
      <c r="AY517" s="70">
        <v>0</v>
      </c>
      <c r="AZ517" s="70">
        <v>0</v>
      </c>
    </row>
    <row r="518" spans="1:53" s="286" customFormat="1" x14ac:dyDescent="0.2">
      <c r="A518" s="72"/>
      <c r="B518" s="237" t="s">
        <v>180</v>
      </c>
      <c r="C518" s="74" t="s">
        <v>14</v>
      </c>
      <c r="D518" s="75" t="s">
        <v>53</v>
      </c>
      <c r="E518" s="76"/>
      <c r="F518" s="76"/>
      <c r="G518" s="77"/>
      <c r="H518" s="76"/>
      <c r="I518" s="76"/>
      <c r="J518" s="76"/>
      <c r="K518" s="78"/>
      <c r="L518" s="79"/>
      <c r="M518" s="70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</row>
    <row r="519" spans="1:53" s="174" customFormat="1" x14ac:dyDescent="0.2">
      <c r="A519" s="168"/>
      <c r="B519" s="169"/>
      <c r="C519" s="142" t="s">
        <v>23</v>
      </c>
      <c r="D519" s="143" t="s">
        <v>23</v>
      </c>
      <c r="E519" s="170"/>
      <c r="F519" s="170"/>
      <c r="G519" s="171"/>
      <c r="H519" s="170"/>
      <c r="I519" s="170"/>
      <c r="J519" s="172"/>
      <c r="K519" s="147"/>
      <c r="L519" s="147"/>
      <c r="M519" s="148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73"/>
    </row>
    <row r="520" spans="1:53" s="167" customFormat="1" ht="38.25" customHeight="1" x14ac:dyDescent="0.2">
      <c r="A520" s="162">
        <v>68</v>
      </c>
      <c r="B520" s="163" t="s">
        <v>47</v>
      </c>
      <c r="C520" s="151" t="s">
        <v>23</v>
      </c>
      <c r="D520" s="152" t="s">
        <v>23</v>
      </c>
      <c r="E520" s="164"/>
      <c r="F520" s="164"/>
      <c r="G520" s="165"/>
      <c r="H520" s="164"/>
      <c r="I520" s="164"/>
      <c r="J520" s="166"/>
      <c r="K520" s="155"/>
      <c r="L520" s="155"/>
      <c r="M520" s="156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  <c r="X520" s="155"/>
      <c r="Y520" s="155"/>
      <c r="Z520" s="155"/>
      <c r="AA520" s="155"/>
      <c r="AB520" s="155"/>
      <c r="AC520" s="155"/>
      <c r="AD520" s="155"/>
      <c r="AE520" s="155"/>
      <c r="AF520" s="155"/>
      <c r="AG520" s="155"/>
      <c r="AH520" s="155"/>
      <c r="AI520" s="155"/>
      <c r="AJ520" s="155"/>
      <c r="AK520" s="155"/>
      <c r="AL520" s="155"/>
      <c r="AM520" s="155"/>
      <c r="AN520" s="155"/>
      <c r="AO520" s="155"/>
      <c r="AP520" s="155"/>
      <c r="AQ520" s="155"/>
      <c r="AR520" s="155"/>
      <c r="AS520" s="155"/>
      <c r="AT520" s="155"/>
      <c r="AU520" s="155"/>
      <c r="AV520" s="155"/>
      <c r="AW520" s="155"/>
      <c r="AX520" s="155"/>
      <c r="AY520" s="155"/>
      <c r="AZ520" s="155"/>
      <c r="BA520" s="164"/>
    </row>
    <row r="521" spans="1:53" s="236" customFormat="1" x14ac:dyDescent="0.2">
      <c r="A521" s="72"/>
      <c r="B521" s="281" t="s">
        <v>85</v>
      </c>
      <c r="C521" s="74" t="s">
        <v>23</v>
      </c>
      <c r="D521" s="75" t="s">
        <v>23</v>
      </c>
      <c r="E521" s="76"/>
      <c r="F521" s="76"/>
      <c r="G521" s="77"/>
      <c r="H521" s="76"/>
      <c r="I521" s="76"/>
      <c r="J521" s="76"/>
      <c r="K521" s="78"/>
      <c r="L521" s="79"/>
      <c r="M521" s="70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</row>
    <row r="522" spans="1:53" s="236" customFormat="1" x14ac:dyDescent="0.2">
      <c r="A522" s="72" t="s">
        <v>4</v>
      </c>
      <c r="B522" s="63" t="s">
        <v>347</v>
      </c>
      <c r="C522" s="64" t="s">
        <v>14</v>
      </c>
      <c r="D522" s="60" t="s">
        <v>53</v>
      </c>
      <c r="E522" s="65">
        <v>1</v>
      </c>
      <c r="F522" s="64" t="s">
        <v>160</v>
      </c>
      <c r="G522" s="235">
        <v>5950</v>
      </c>
      <c r="H522" s="64">
        <v>15</v>
      </c>
      <c r="I522" s="66">
        <v>2012</v>
      </c>
      <c r="J522" s="67"/>
      <c r="K522" s="68">
        <v>396.66666666666669</v>
      </c>
      <c r="L522" s="69">
        <v>3173.3333333333335</v>
      </c>
      <c r="M522" s="70">
        <v>0</v>
      </c>
      <c r="N522" s="70">
        <v>0</v>
      </c>
      <c r="O522" s="70">
        <v>0</v>
      </c>
      <c r="P522" s="70">
        <v>0</v>
      </c>
      <c r="Q522" s="70">
        <v>0</v>
      </c>
      <c r="R522" s="70">
        <v>0</v>
      </c>
      <c r="S522" s="70">
        <v>0</v>
      </c>
      <c r="T522" s="70">
        <v>5950.0000000000018</v>
      </c>
      <c r="U522" s="70">
        <v>0</v>
      </c>
      <c r="V522" s="70">
        <v>0</v>
      </c>
      <c r="W522" s="70">
        <v>0</v>
      </c>
      <c r="X522" s="70">
        <v>0</v>
      </c>
      <c r="Y522" s="70">
        <v>0</v>
      </c>
      <c r="Z522" s="70">
        <v>0</v>
      </c>
      <c r="AA522" s="70">
        <v>0</v>
      </c>
      <c r="AB522" s="70">
        <v>0</v>
      </c>
      <c r="AC522" s="70">
        <v>0</v>
      </c>
      <c r="AD522" s="70">
        <v>0</v>
      </c>
      <c r="AE522" s="70">
        <v>0</v>
      </c>
      <c r="AF522" s="70">
        <v>0</v>
      </c>
      <c r="AG522" s="70">
        <v>0</v>
      </c>
      <c r="AH522" s="70">
        <v>0</v>
      </c>
      <c r="AI522" s="70">
        <v>5950.0000000000018</v>
      </c>
      <c r="AJ522" s="70">
        <v>0</v>
      </c>
      <c r="AK522" s="70">
        <v>0</v>
      </c>
      <c r="AL522" s="70">
        <v>0</v>
      </c>
      <c r="AM522" s="70">
        <v>0</v>
      </c>
      <c r="AN522" s="70">
        <v>0</v>
      </c>
      <c r="AO522" s="70">
        <v>0</v>
      </c>
      <c r="AP522" s="70">
        <v>0</v>
      </c>
      <c r="AQ522" s="70">
        <v>0</v>
      </c>
      <c r="AR522" s="70">
        <v>0</v>
      </c>
      <c r="AS522" s="70">
        <v>0</v>
      </c>
      <c r="AT522" s="70">
        <v>0</v>
      </c>
      <c r="AU522" s="70">
        <v>0</v>
      </c>
      <c r="AV522" s="70">
        <v>0</v>
      </c>
      <c r="AW522" s="70">
        <v>0</v>
      </c>
      <c r="AX522" s="70">
        <v>5950.0000000000018</v>
      </c>
      <c r="AY522" s="70">
        <v>0</v>
      </c>
      <c r="AZ522" s="70">
        <v>0</v>
      </c>
    </row>
    <row r="523" spans="1:53" s="236" customFormat="1" x14ac:dyDescent="0.2">
      <c r="A523" s="72" t="s">
        <v>4</v>
      </c>
      <c r="B523" s="63" t="s">
        <v>348</v>
      </c>
      <c r="C523" s="64" t="s">
        <v>14</v>
      </c>
      <c r="D523" s="60" t="s">
        <v>53</v>
      </c>
      <c r="E523" s="65">
        <v>1</v>
      </c>
      <c r="F523" s="64" t="s">
        <v>160</v>
      </c>
      <c r="G523" s="226">
        <v>4250</v>
      </c>
      <c r="H523" s="64">
        <v>15</v>
      </c>
      <c r="I523" s="66">
        <v>2012</v>
      </c>
      <c r="J523" s="67"/>
      <c r="K523" s="68">
        <v>283.33333333333331</v>
      </c>
      <c r="L523" s="69">
        <v>2266.6666666666665</v>
      </c>
      <c r="M523" s="70">
        <v>0</v>
      </c>
      <c r="N523" s="70">
        <v>0</v>
      </c>
      <c r="O523" s="70">
        <v>0</v>
      </c>
      <c r="P523" s="70">
        <v>0</v>
      </c>
      <c r="Q523" s="70">
        <v>0</v>
      </c>
      <c r="R523" s="70">
        <v>0</v>
      </c>
      <c r="S523" s="70">
        <v>0</v>
      </c>
      <c r="T523" s="70">
        <v>4250.0000000000009</v>
      </c>
      <c r="U523" s="70">
        <v>0</v>
      </c>
      <c r="V523" s="70">
        <v>0</v>
      </c>
      <c r="W523" s="70">
        <v>0</v>
      </c>
      <c r="X523" s="70">
        <v>0</v>
      </c>
      <c r="Y523" s="70">
        <v>0</v>
      </c>
      <c r="Z523" s="70">
        <v>0</v>
      </c>
      <c r="AA523" s="70">
        <v>0</v>
      </c>
      <c r="AB523" s="70">
        <v>0</v>
      </c>
      <c r="AC523" s="70">
        <v>0</v>
      </c>
      <c r="AD523" s="70">
        <v>0</v>
      </c>
      <c r="AE523" s="70">
        <v>0</v>
      </c>
      <c r="AF523" s="70">
        <v>0</v>
      </c>
      <c r="AG523" s="70">
        <v>0</v>
      </c>
      <c r="AH523" s="70">
        <v>0</v>
      </c>
      <c r="AI523" s="70">
        <v>4250.0000000000009</v>
      </c>
      <c r="AJ523" s="70">
        <v>0</v>
      </c>
      <c r="AK523" s="70">
        <v>0</v>
      </c>
      <c r="AL523" s="70">
        <v>0</v>
      </c>
      <c r="AM523" s="70">
        <v>0</v>
      </c>
      <c r="AN523" s="70">
        <v>0</v>
      </c>
      <c r="AO523" s="70">
        <v>0</v>
      </c>
      <c r="AP523" s="70">
        <v>0</v>
      </c>
      <c r="AQ523" s="70">
        <v>0</v>
      </c>
      <c r="AR523" s="70">
        <v>0</v>
      </c>
      <c r="AS523" s="70">
        <v>0</v>
      </c>
      <c r="AT523" s="70">
        <v>0</v>
      </c>
      <c r="AU523" s="70">
        <v>0</v>
      </c>
      <c r="AV523" s="70">
        <v>0</v>
      </c>
      <c r="AW523" s="70">
        <v>0</v>
      </c>
      <c r="AX523" s="70">
        <v>4250.0000000000009</v>
      </c>
      <c r="AY523" s="70">
        <v>0</v>
      </c>
      <c r="AZ523" s="70">
        <v>0</v>
      </c>
    </row>
    <row r="524" spans="1:53" s="236" customFormat="1" x14ac:dyDescent="0.2">
      <c r="A524" s="72" t="s">
        <v>4</v>
      </c>
      <c r="B524" s="63" t="s">
        <v>349</v>
      </c>
      <c r="C524" s="64" t="s">
        <v>14</v>
      </c>
      <c r="D524" s="60" t="s">
        <v>53</v>
      </c>
      <c r="E524" s="65">
        <v>1</v>
      </c>
      <c r="F524" s="223" t="s">
        <v>88</v>
      </c>
      <c r="G524" s="235">
        <v>5950</v>
      </c>
      <c r="H524" s="64">
        <v>25</v>
      </c>
      <c r="I524" s="66">
        <v>2010</v>
      </c>
      <c r="J524" s="67"/>
      <c r="K524" s="68">
        <v>238</v>
      </c>
      <c r="L524" s="69">
        <v>2380</v>
      </c>
      <c r="M524" s="70">
        <v>0</v>
      </c>
      <c r="N524" s="70">
        <v>0</v>
      </c>
      <c r="O524" s="70">
        <v>0</v>
      </c>
      <c r="P524" s="70">
        <v>0</v>
      </c>
      <c r="Q524" s="70">
        <v>0</v>
      </c>
      <c r="R524" s="70">
        <v>0</v>
      </c>
      <c r="S524" s="70">
        <v>0</v>
      </c>
      <c r="T524" s="70">
        <v>0</v>
      </c>
      <c r="U524" s="70">
        <v>0</v>
      </c>
      <c r="V524" s="70">
        <v>0</v>
      </c>
      <c r="W524" s="70">
        <v>0</v>
      </c>
      <c r="X524" s="70">
        <v>0</v>
      </c>
      <c r="Y524" s="70">
        <v>0</v>
      </c>
      <c r="Z524" s="70">
        <v>0</v>
      </c>
      <c r="AA524" s="70">
        <v>0</v>
      </c>
      <c r="AB524" s="70">
        <v>5950.0000000000018</v>
      </c>
      <c r="AC524" s="70">
        <v>0</v>
      </c>
      <c r="AD524" s="70">
        <v>0</v>
      </c>
      <c r="AE524" s="70">
        <v>0</v>
      </c>
      <c r="AF524" s="70">
        <v>0</v>
      </c>
      <c r="AG524" s="70">
        <v>0</v>
      </c>
      <c r="AH524" s="70">
        <v>0</v>
      </c>
      <c r="AI524" s="70">
        <v>0</v>
      </c>
      <c r="AJ524" s="70">
        <v>0</v>
      </c>
      <c r="AK524" s="70">
        <v>0</v>
      </c>
      <c r="AL524" s="70">
        <v>0</v>
      </c>
      <c r="AM524" s="70">
        <v>0</v>
      </c>
      <c r="AN524" s="70">
        <v>0</v>
      </c>
      <c r="AO524" s="70">
        <v>0</v>
      </c>
      <c r="AP524" s="70">
        <v>0</v>
      </c>
      <c r="AQ524" s="70">
        <v>0</v>
      </c>
      <c r="AR524" s="70">
        <v>0</v>
      </c>
      <c r="AS524" s="70">
        <v>0</v>
      </c>
      <c r="AT524" s="70">
        <v>0</v>
      </c>
      <c r="AU524" s="70">
        <v>0</v>
      </c>
      <c r="AV524" s="70">
        <v>0</v>
      </c>
      <c r="AW524" s="70">
        <v>0</v>
      </c>
      <c r="AX524" s="70">
        <v>0</v>
      </c>
      <c r="AY524" s="70">
        <v>0</v>
      </c>
      <c r="AZ524" s="70">
        <v>0</v>
      </c>
    </row>
    <row r="525" spans="1:53" s="286" customFormat="1" x14ac:dyDescent="0.2">
      <c r="A525" s="72" t="s">
        <v>4</v>
      </c>
      <c r="B525" s="63" t="s">
        <v>350</v>
      </c>
      <c r="C525" s="64" t="s">
        <v>14</v>
      </c>
      <c r="D525" s="60" t="s">
        <v>53</v>
      </c>
      <c r="E525" s="65">
        <v>1</v>
      </c>
      <c r="F525" s="64" t="s">
        <v>160</v>
      </c>
      <c r="G525" s="226">
        <v>425</v>
      </c>
      <c r="H525" s="64">
        <v>30</v>
      </c>
      <c r="I525" s="66">
        <v>2013</v>
      </c>
      <c r="J525" s="67"/>
      <c r="K525" s="68">
        <v>14.166666666666666</v>
      </c>
      <c r="L525" s="69">
        <v>99.166666666666671</v>
      </c>
      <c r="M525" s="70">
        <v>0</v>
      </c>
      <c r="N525" s="70">
        <v>0</v>
      </c>
      <c r="O525" s="70">
        <v>0</v>
      </c>
      <c r="P525" s="70">
        <v>0</v>
      </c>
      <c r="Q525" s="70">
        <v>0</v>
      </c>
      <c r="R525" s="70">
        <v>0</v>
      </c>
      <c r="S525" s="70">
        <v>0</v>
      </c>
      <c r="T525" s="70">
        <v>0</v>
      </c>
      <c r="U525" s="70">
        <v>0</v>
      </c>
      <c r="V525" s="70">
        <v>0</v>
      </c>
      <c r="W525" s="70">
        <v>0</v>
      </c>
      <c r="X525" s="70">
        <v>0</v>
      </c>
      <c r="Y525" s="70">
        <v>0</v>
      </c>
      <c r="Z525" s="70">
        <v>0</v>
      </c>
      <c r="AA525" s="70">
        <v>0</v>
      </c>
      <c r="AB525" s="70">
        <v>0</v>
      </c>
      <c r="AC525" s="70">
        <v>0</v>
      </c>
      <c r="AD525" s="70">
        <v>0</v>
      </c>
      <c r="AE525" s="70">
        <v>0</v>
      </c>
      <c r="AF525" s="70">
        <v>0</v>
      </c>
      <c r="AG525" s="70">
        <v>0</v>
      </c>
      <c r="AH525" s="70">
        <v>0</v>
      </c>
      <c r="AI525" s="70">
        <v>0</v>
      </c>
      <c r="AJ525" s="70">
        <v>425.00000000000017</v>
      </c>
      <c r="AK525" s="70">
        <v>0</v>
      </c>
      <c r="AL525" s="70">
        <v>0</v>
      </c>
      <c r="AM525" s="70">
        <v>0</v>
      </c>
      <c r="AN525" s="70">
        <v>0</v>
      </c>
      <c r="AO525" s="70">
        <v>0</v>
      </c>
      <c r="AP525" s="70">
        <v>0</v>
      </c>
      <c r="AQ525" s="70">
        <v>0</v>
      </c>
      <c r="AR525" s="70">
        <v>0</v>
      </c>
      <c r="AS525" s="70">
        <v>0</v>
      </c>
      <c r="AT525" s="70">
        <v>0</v>
      </c>
      <c r="AU525" s="70">
        <v>0</v>
      </c>
      <c r="AV525" s="70">
        <v>0</v>
      </c>
      <c r="AW525" s="70">
        <v>0</v>
      </c>
      <c r="AX525" s="70">
        <v>0</v>
      </c>
      <c r="AY525" s="70">
        <v>0</v>
      </c>
      <c r="AZ525" s="70">
        <v>0</v>
      </c>
    </row>
    <row r="526" spans="1:53" s="286" customFormat="1" x14ac:dyDescent="0.2">
      <c r="A526" s="72" t="s">
        <v>4</v>
      </c>
      <c r="B526" s="63" t="s">
        <v>351</v>
      </c>
      <c r="C526" s="64" t="s">
        <v>14</v>
      </c>
      <c r="D526" s="60" t="s">
        <v>53</v>
      </c>
      <c r="E526" s="65">
        <v>1</v>
      </c>
      <c r="F526" s="64" t="s">
        <v>160</v>
      </c>
      <c r="G526" s="226">
        <v>212.5</v>
      </c>
      <c r="H526" s="64">
        <v>10</v>
      </c>
      <c r="I526" s="66">
        <v>2013</v>
      </c>
      <c r="J526" s="67"/>
      <c r="K526" s="68">
        <v>21.25</v>
      </c>
      <c r="L526" s="69">
        <v>148.75</v>
      </c>
      <c r="M526" s="70">
        <v>0</v>
      </c>
      <c r="N526" s="70">
        <v>0</v>
      </c>
      <c r="O526" s="70">
        <v>0</v>
      </c>
      <c r="P526" s="70">
        <v>212.50000000000003</v>
      </c>
      <c r="Q526" s="70">
        <v>0</v>
      </c>
      <c r="R526" s="70">
        <v>0</v>
      </c>
      <c r="S526" s="70">
        <v>0</v>
      </c>
      <c r="T526" s="70">
        <v>0</v>
      </c>
      <c r="U526" s="70">
        <v>0</v>
      </c>
      <c r="V526" s="70">
        <v>0</v>
      </c>
      <c r="W526" s="70">
        <v>0</v>
      </c>
      <c r="X526" s="70">
        <v>0</v>
      </c>
      <c r="Y526" s="70">
        <v>0</v>
      </c>
      <c r="Z526" s="70">
        <v>212.50000000000006</v>
      </c>
      <c r="AA526" s="70">
        <v>0</v>
      </c>
      <c r="AB526" s="70">
        <v>0</v>
      </c>
      <c r="AC526" s="70">
        <v>0</v>
      </c>
      <c r="AD526" s="70">
        <v>0</v>
      </c>
      <c r="AE526" s="70">
        <v>0</v>
      </c>
      <c r="AF526" s="70">
        <v>0</v>
      </c>
      <c r="AG526" s="70">
        <v>0</v>
      </c>
      <c r="AH526" s="70">
        <v>0</v>
      </c>
      <c r="AI526" s="70">
        <v>0</v>
      </c>
      <c r="AJ526" s="70">
        <v>212.50000000000009</v>
      </c>
      <c r="AK526" s="70">
        <v>0</v>
      </c>
      <c r="AL526" s="70">
        <v>0</v>
      </c>
      <c r="AM526" s="70">
        <v>0</v>
      </c>
      <c r="AN526" s="70">
        <v>0</v>
      </c>
      <c r="AO526" s="70">
        <v>0</v>
      </c>
      <c r="AP526" s="70">
        <v>0</v>
      </c>
      <c r="AQ526" s="70">
        <v>0</v>
      </c>
      <c r="AR526" s="70">
        <v>0</v>
      </c>
      <c r="AS526" s="70">
        <v>0</v>
      </c>
      <c r="AT526" s="70">
        <v>212.50000000000006</v>
      </c>
      <c r="AU526" s="70">
        <v>0</v>
      </c>
      <c r="AV526" s="70">
        <v>0</v>
      </c>
      <c r="AW526" s="70">
        <v>0</v>
      </c>
      <c r="AX526" s="70">
        <v>0</v>
      </c>
      <c r="AY526" s="70">
        <v>0</v>
      </c>
      <c r="AZ526" s="70">
        <v>0</v>
      </c>
    </row>
    <row r="527" spans="1:53" s="286" customFormat="1" x14ac:dyDescent="0.2">
      <c r="A527" s="72" t="s">
        <v>4</v>
      </c>
      <c r="B527" s="63" t="s">
        <v>352</v>
      </c>
      <c r="C527" s="64" t="s">
        <v>14</v>
      </c>
      <c r="D527" s="60" t="s">
        <v>53</v>
      </c>
      <c r="E527" s="65">
        <v>10</v>
      </c>
      <c r="F527" s="64" t="s">
        <v>160</v>
      </c>
      <c r="G527" s="226">
        <v>255</v>
      </c>
      <c r="H527" s="64">
        <v>15</v>
      </c>
      <c r="I527" s="66">
        <v>2012</v>
      </c>
      <c r="J527" s="67"/>
      <c r="K527" s="68">
        <v>170</v>
      </c>
      <c r="L527" s="69">
        <v>1360</v>
      </c>
      <c r="M527" s="70">
        <v>0</v>
      </c>
      <c r="N527" s="70">
        <v>0</v>
      </c>
      <c r="O527" s="70">
        <v>0</v>
      </c>
      <c r="P527" s="70">
        <v>0</v>
      </c>
      <c r="Q527" s="70">
        <v>0</v>
      </c>
      <c r="R527" s="70">
        <v>0</v>
      </c>
      <c r="S527" s="70">
        <v>0</v>
      </c>
      <c r="T527" s="70">
        <v>2550.0000000000005</v>
      </c>
      <c r="U527" s="70">
        <v>0</v>
      </c>
      <c r="V527" s="70">
        <v>0</v>
      </c>
      <c r="W527" s="70">
        <v>0</v>
      </c>
      <c r="X527" s="70">
        <v>0</v>
      </c>
      <c r="Y527" s="70">
        <v>0</v>
      </c>
      <c r="Z527" s="70">
        <v>0</v>
      </c>
      <c r="AA527" s="70">
        <v>0</v>
      </c>
      <c r="AB527" s="70">
        <v>0</v>
      </c>
      <c r="AC527" s="70">
        <v>0</v>
      </c>
      <c r="AD527" s="70">
        <v>0</v>
      </c>
      <c r="AE527" s="70">
        <v>0</v>
      </c>
      <c r="AF527" s="70">
        <v>0</v>
      </c>
      <c r="AG527" s="70">
        <v>0</v>
      </c>
      <c r="AH527" s="70">
        <v>0</v>
      </c>
      <c r="AI527" s="70">
        <v>2550.0000000000005</v>
      </c>
      <c r="AJ527" s="70">
        <v>0</v>
      </c>
      <c r="AK527" s="70">
        <v>0</v>
      </c>
      <c r="AL527" s="70">
        <v>0</v>
      </c>
      <c r="AM527" s="70">
        <v>0</v>
      </c>
      <c r="AN527" s="70">
        <v>0</v>
      </c>
      <c r="AO527" s="70">
        <v>0</v>
      </c>
      <c r="AP527" s="70">
        <v>0</v>
      </c>
      <c r="AQ527" s="70">
        <v>0</v>
      </c>
      <c r="AR527" s="70">
        <v>0</v>
      </c>
      <c r="AS527" s="70">
        <v>0</v>
      </c>
      <c r="AT527" s="70">
        <v>0</v>
      </c>
      <c r="AU527" s="70">
        <v>0</v>
      </c>
      <c r="AV527" s="70">
        <v>0</v>
      </c>
      <c r="AW527" s="70">
        <v>0</v>
      </c>
      <c r="AX527" s="70">
        <v>2550.0000000000009</v>
      </c>
      <c r="AY527" s="70">
        <v>0</v>
      </c>
      <c r="AZ527" s="70">
        <v>0</v>
      </c>
    </row>
    <row r="528" spans="1:53" s="286" customFormat="1" x14ac:dyDescent="0.2">
      <c r="A528" s="72" t="s">
        <v>4</v>
      </c>
      <c r="B528" s="63" t="s">
        <v>353</v>
      </c>
      <c r="C528" s="64" t="s">
        <v>14</v>
      </c>
      <c r="D528" s="60" t="s">
        <v>53</v>
      </c>
      <c r="E528" s="65">
        <v>2</v>
      </c>
      <c r="F528" s="64" t="s">
        <v>160</v>
      </c>
      <c r="G528" s="226">
        <v>136</v>
      </c>
      <c r="H528" s="64">
        <v>15</v>
      </c>
      <c r="I528" s="66">
        <v>2012</v>
      </c>
      <c r="J528" s="67"/>
      <c r="K528" s="68">
        <v>18.133333333333333</v>
      </c>
      <c r="L528" s="69">
        <v>145.06666666666666</v>
      </c>
      <c r="M528" s="70">
        <v>0</v>
      </c>
      <c r="N528" s="70">
        <v>0</v>
      </c>
      <c r="O528" s="70">
        <v>0</v>
      </c>
      <c r="P528" s="70">
        <v>0</v>
      </c>
      <c r="Q528" s="70">
        <v>0</v>
      </c>
      <c r="R528" s="70">
        <v>0</v>
      </c>
      <c r="S528" s="70">
        <v>0</v>
      </c>
      <c r="T528" s="70">
        <v>272.00000000000006</v>
      </c>
      <c r="U528" s="70">
        <v>0</v>
      </c>
      <c r="V528" s="70">
        <v>0</v>
      </c>
      <c r="W528" s="70">
        <v>0</v>
      </c>
      <c r="X528" s="70">
        <v>0</v>
      </c>
      <c r="Y528" s="70">
        <v>0</v>
      </c>
      <c r="Z528" s="70">
        <v>0</v>
      </c>
      <c r="AA528" s="70">
        <v>0</v>
      </c>
      <c r="AB528" s="70">
        <v>0</v>
      </c>
      <c r="AC528" s="70">
        <v>0</v>
      </c>
      <c r="AD528" s="70">
        <v>0</v>
      </c>
      <c r="AE528" s="70">
        <v>0</v>
      </c>
      <c r="AF528" s="70">
        <v>0</v>
      </c>
      <c r="AG528" s="70">
        <v>0</v>
      </c>
      <c r="AH528" s="70">
        <v>0</v>
      </c>
      <c r="AI528" s="70">
        <v>272.00000000000011</v>
      </c>
      <c r="AJ528" s="70">
        <v>0</v>
      </c>
      <c r="AK528" s="70">
        <v>0</v>
      </c>
      <c r="AL528" s="70">
        <v>0</v>
      </c>
      <c r="AM528" s="70">
        <v>0</v>
      </c>
      <c r="AN528" s="70">
        <v>0</v>
      </c>
      <c r="AO528" s="70">
        <v>0</v>
      </c>
      <c r="AP528" s="70">
        <v>0</v>
      </c>
      <c r="AQ528" s="70">
        <v>0</v>
      </c>
      <c r="AR528" s="70">
        <v>0</v>
      </c>
      <c r="AS528" s="70">
        <v>0</v>
      </c>
      <c r="AT528" s="70">
        <v>0</v>
      </c>
      <c r="AU528" s="70">
        <v>0</v>
      </c>
      <c r="AV528" s="70">
        <v>0</v>
      </c>
      <c r="AW528" s="70">
        <v>0</v>
      </c>
      <c r="AX528" s="70">
        <v>272.00000000000011</v>
      </c>
      <c r="AY528" s="70">
        <v>0</v>
      </c>
      <c r="AZ528" s="70">
        <v>0</v>
      </c>
    </row>
    <row r="529" spans="1:52" s="286" customFormat="1" x14ac:dyDescent="0.2">
      <c r="A529" s="72" t="s">
        <v>4</v>
      </c>
      <c r="B529" s="63" t="s">
        <v>354</v>
      </c>
      <c r="C529" s="64" t="s">
        <v>14</v>
      </c>
      <c r="D529" s="60" t="s">
        <v>53</v>
      </c>
      <c r="E529" s="65">
        <v>3</v>
      </c>
      <c r="F529" s="64" t="s">
        <v>160</v>
      </c>
      <c r="G529" s="226">
        <v>178.5</v>
      </c>
      <c r="H529" s="64">
        <v>15</v>
      </c>
      <c r="I529" s="66">
        <v>2012</v>
      </c>
      <c r="J529" s="67"/>
      <c r="K529" s="68">
        <v>35.700000000000003</v>
      </c>
      <c r="L529" s="69">
        <v>285.60000000000002</v>
      </c>
      <c r="M529" s="70">
        <v>0</v>
      </c>
      <c r="N529" s="70">
        <v>0</v>
      </c>
      <c r="O529" s="70">
        <v>0</v>
      </c>
      <c r="P529" s="70">
        <v>0</v>
      </c>
      <c r="Q529" s="70">
        <v>0</v>
      </c>
      <c r="R529" s="70">
        <v>0</v>
      </c>
      <c r="S529" s="70">
        <v>0</v>
      </c>
      <c r="T529" s="70">
        <v>535.5</v>
      </c>
      <c r="U529" s="70">
        <v>0</v>
      </c>
      <c r="V529" s="70">
        <v>0</v>
      </c>
      <c r="W529" s="70">
        <v>0</v>
      </c>
      <c r="X529" s="70">
        <v>0</v>
      </c>
      <c r="Y529" s="70">
        <v>0</v>
      </c>
      <c r="Z529" s="70">
        <v>0</v>
      </c>
      <c r="AA529" s="70">
        <v>0</v>
      </c>
      <c r="AB529" s="70">
        <v>0</v>
      </c>
      <c r="AC529" s="70">
        <v>0</v>
      </c>
      <c r="AD529" s="70">
        <v>0</v>
      </c>
      <c r="AE529" s="70">
        <v>0</v>
      </c>
      <c r="AF529" s="70">
        <v>0</v>
      </c>
      <c r="AG529" s="70">
        <v>0</v>
      </c>
      <c r="AH529" s="70">
        <v>0</v>
      </c>
      <c r="AI529" s="70">
        <v>535.50000000000023</v>
      </c>
      <c r="AJ529" s="70">
        <v>0</v>
      </c>
      <c r="AK529" s="70">
        <v>0</v>
      </c>
      <c r="AL529" s="70">
        <v>0</v>
      </c>
      <c r="AM529" s="70">
        <v>0</v>
      </c>
      <c r="AN529" s="70">
        <v>0</v>
      </c>
      <c r="AO529" s="70">
        <v>0</v>
      </c>
      <c r="AP529" s="70">
        <v>0</v>
      </c>
      <c r="AQ529" s="70">
        <v>0</v>
      </c>
      <c r="AR529" s="70">
        <v>0</v>
      </c>
      <c r="AS529" s="70">
        <v>0</v>
      </c>
      <c r="AT529" s="70">
        <v>0</v>
      </c>
      <c r="AU529" s="70">
        <v>0</v>
      </c>
      <c r="AV529" s="70">
        <v>0</v>
      </c>
      <c r="AW529" s="70">
        <v>0</v>
      </c>
      <c r="AX529" s="70">
        <v>535.50000000000023</v>
      </c>
      <c r="AY529" s="70">
        <v>0</v>
      </c>
      <c r="AZ529" s="70">
        <v>0</v>
      </c>
    </row>
    <row r="530" spans="1:52" s="286" customFormat="1" x14ac:dyDescent="0.2">
      <c r="A530" s="72" t="s">
        <v>4</v>
      </c>
      <c r="B530" s="63" t="s">
        <v>355</v>
      </c>
      <c r="C530" s="64" t="s">
        <v>14</v>
      </c>
      <c r="D530" s="60" t="s">
        <v>53</v>
      </c>
      <c r="E530" s="65">
        <v>1</v>
      </c>
      <c r="F530" s="64" t="s">
        <v>160</v>
      </c>
      <c r="G530" s="226">
        <v>85</v>
      </c>
      <c r="H530" s="64">
        <v>15</v>
      </c>
      <c r="I530" s="66">
        <v>2012</v>
      </c>
      <c r="J530" s="67"/>
      <c r="K530" s="68">
        <v>5.666666666666667</v>
      </c>
      <c r="L530" s="69">
        <v>45.333333333333336</v>
      </c>
      <c r="M530" s="70">
        <v>0</v>
      </c>
      <c r="N530" s="70">
        <v>0</v>
      </c>
      <c r="O530" s="70">
        <v>0</v>
      </c>
      <c r="P530" s="70">
        <v>0</v>
      </c>
      <c r="Q530" s="70">
        <v>0</v>
      </c>
      <c r="R530" s="70">
        <v>0</v>
      </c>
      <c r="S530" s="70">
        <v>0</v>
      </c>
      <c r="T530" s="70">
        <v>85.000000000000014</v>
      </c>
      <c r="U530" s="70">
        <v>0</v>
      </c>
      <c r="V530" s="70">
        <v>0</v>
      </c>
      <c r="W530" s="70">
        <v>0</v>
      </c>
      <c r="X530" s="70">
        <v>0</v>
      </c>
      <c r="Y530" s="70">
        <v>0</v>
      </c>
      <c r="Z530" s="70">
        <v>0</v>
      </c>
      <c r="AA530" s="70">
        <v>0</v>
      </c>
      <c r="AB530" s="70">
        <v>0</v>
      </c>
      <c r="AC530" s="70">
        <v>0</v>
      </c>
      <c r="AD530" s="70">
        <v>0</v>
      </c>
      <c r="AE530" s="70">
        <v>0</v>
      </c>
      <c r="AF530" s="70">
        <v>0</v>
      </c>
      <c r="AG530" s="70">
        <v>0</v>
      </c>
      <c r="AH530" s="70">
        <v>0</v>
      </c>
      <c r="AI530" s="70">
        <v>85.000000000000028</v>
      </c>
      <c r="AJ530" s="70">
        <v>0</v>
      </c>
      <c r="AK530" s="70">
        <v>0</v>
      </c>
      <c r="AL530" s="70">
        <v>0</v>
      </c>
      <c r="AM530" s="70">
        <v>0</v>
      </c>
      <c r="AN530" s="70">
        <v>0</v>
      </c>
      <c r="AO530" s="70">
        <v>0</v>
      </c>
      <c r="AP530" s="70">
        <v>0</v>
      </c>
      <c r="AQ530" s="70">
        <v>0</v>
      </c>
      <c r="AR530" s="70">
        <v>0</v>
      </c>
      <c r="AS530" s="70">
        <v>0</v>
      </c>
      <c r="AT530" s="70">
        <v>0</v>
      </c>
      <c r="AU530" s="70">
        <v>0</v>
      </c>
      <c r="AV530" s="70">
        <v>0</v>
      </c>
      <c r="AW530" s="70">
        <v>0</v>
      </c>
      <c r="AX530" s="70">
        <v>85.000000000000028</v>
      </c>
      <c r="AY530" s="70">
        <v>0</v>
      </c>
      <c r="AZ530" s="70">
        <v>0</v>
      </c>
    </row>
    <row r="531" spans="1:52" s="241" customFormat="1" x14ac:dyDescent="0.2">
      <c r="A531" s="72"/>
      <c r="B531" s="73"/>
      <c r="C531" s="74" t="s">
        <v>23</v>
      </c>
      <c r="D531" s="75" t="s">
        <v>23</v>
      </c>
      <c r="E531" s="76"/>
      <c r="F531" s="76"/>
      <c r="G531" s="77"/>
      <c r="H531" s="76"/>
      <c r="I531" s="76"/>
      <c r="J531" s="76"/>
      <c r="K531" s="78"/>
      <c r="L531" s="79"/>
      <c r="M531" s="70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</row>
    <row r="532" spans="1:52" s="240" customFormat="1" x14ac:dyDescent="0.2">
      <c r="A532" s="72"/>
      <c r="B532" s="281" t="s">
        <v>182</v>
      </c>
      <c r="C532" s="74" t="s">
        <v>23</v>
      </c>
      <c r="D532" s="75" t="s">
        <v>23</v>
      </c>
      <c r="E532" s="76"/>
      <c r="F532" s="76"/>
      <c r="G532" s="77"/>
      <c r="H532" s="76"/>
      <c r="I532" s="76"/>
      <c r="J532" s="76"/>
      <c r="K532" s="78"/>
      <c r="L532" s="79"/>
      <c r="M532" s="70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</row>
    <row r="533" spans="1:52" s="240" customFormat="1" ht="12.75" customHeight="1" x14ac:dyDescent="0.2">
      <c r="A533" s="72" t="s">
        <v>4</v>
      </c>
      <c r="B533" s="63" t="s">
        <v>356</v>
      </c>
      <c r="C533" s="64" t="s">
        <v>14</v>
      </c>
      <c r="D533" s="60" t="s">
        <v>53</v>
      </c>
      <c r="E533" s="65">
        <v>3</v>
      </c>
      <c r="F533" s="64" t="s">
        <v>160</v>
      </c>
      <c r="G533" s="226">
        <v>276.25</v>
      </c>
      <c r="H533" s="64">
        <v>15</v>
      </c>
      <c r="I533" s="66">
        <v>2012</v>
      </c>
      <c r="J533" s="67"/>
      <c r="K533" s="68">
        <v>55.25</v>
      </c>
      <c r="L533" s="69">
        <v>442</v>
      </c>
      <c r="M533" s="70">
        <v>0</v>
      </c>
      <c r="N533" s="70">
        <v>0</v>
      </c>
      <c r="O533" s="70">
        <v>0</v>
      </c>
      <c r="P533" s="70">
        <v>0</v>
      </c>
      <c r="Q533" s="70">
        <v>0</v>
      </c>
      <c r="R533" s="70">
        <v>0</v>
      </c>
      <c r="S533" s="70">
        <v>0</v>
      </c>
      <c r="T533" s="70">
        <v>828.75000000000011</v>
      </c>
      <c r="U533" s="70">
        <v>0</v>
      </c>
      <c r="V533" s="70">
        <v>0</v>
      </c>
      <c r="W533" s="70">
        <v>0</v>
      </c>
      <c r="X533" s="70">
        <v>0</v>
      </c>
      <c r="Y533" s="70">
        <v>0</v>
      </c>
      <c r="Z533" s="70">
        <v>0</v>
      </c>
      <c r="AA533" s="70">
        <v>0</v>
      </c>
      <c r="AB533" s="70">
        <v>0</v>
      </c>
      <c r="AC533" s="70">
        <v>0</v>
      </c>
      <c r="AD533" s="70">
        <v>0</v>
      </c>
      <c r="AE533" s="70">
        <v>0</v>
      </c>
      <c r="AF533" s="70">
        <v>0</v>
      </c>
      <c r="AG533" s="70">
        <v>0</v>
      </c>
      <c r="AH533" s="70">
        <v>0</v>
      </c>
      <c r="AI533" s="70">
        <v>828.75000000000023</v>
      </c>
      <c r="AJ533" s="70">
        <v>0</v>
      </c>
      <c r="AK533" s="70">
        <v>0</v>
      </c>
      <c r="AL533" s="70">
        <v>0</v>
      </c>
      <c r="AM533" s="70">
        <v>0</v>
      </c>
      <c r="AN533" s="70">
        <v>0</v>
      </c>
      <c r="AO533" s="70">
        <v>0</v>
      </c>
      <c r="AP533" s="70">
        <v>0</v>
      </c>
      <c r="AQ533" s="70">
        <v>0</v>
      </c>
      <c r="AR533" s="70">
        <v>0</v>
      </c>
      <c r="AS533" s="70">
        <v>0</v>
      </c>
      <c r="AT533" s="70">
        <v>0</v>
      </c>
      <c r="AU533" s="70">
        <v>0</v>
      </c>
      <c r="AV533" s="70">
        <v>0</v>
      </c>
      <c r="AW533" s="70">
        <v>0</v>
      </c>
      <c r="AX533" s="70">
        <v>828.75000000000023</v>
      </c>
      <c r="AY533" s="70">
        <v>0</v>
      </c>
      <c r="AZ533" s="70">
        <v>0</v>
      </c>
    </row>
    <row r="534" spans="1:52" s="240" customFormat="1" x14ac:dyDescent="0.2">
      <c r="A534" s="72" t="s">
        <v>4</v>
      </c>
      <c r="B534" s="63" t="s">
        <v>352</v>
      </c>
      <c r="C534" s="64" t="s">
        <v>14</v>
      </c>
      <c r="D534" s="60" t="s">
        <v>53</v>
      </c>
      <c r="E534" s="65">
        <v>5</v>
      </c>
      <c r="F534" s="64" t="s">
        <v>160</v>
      </c>
      <c r="G534" s="226">
        <v>255</v>
      </c>
      <c r="H534" s="64">
        <v>15</v>
      </c>
      <c r="I534" s="66">
        <v>2012</v>
      </c>
      <c r="J534" s="67"/>
      <c r="K534" s="68">
        <v>85</v>
      </c>
      <c r="L534" s="69">
        <v>680</v>
      </c>
      <c r="M534" s="70">
        <v>0</v>
      </c>
      <c r="N534" s="70">
        <v>0</v>
      </c>
      <c r="O534" s="70">
        <v>0</v>
      </c>
      <c r="P534" s="70">
        <v>0</v>
      </c>
      <c r="Q534" s="70">
        <v>0</v>
      </c>
      <c r="R534" s="70">
        <v>0</v>
      </c>
      <c r="S534" s="70">
        <v>0</v>
      </c>
      <c r="T534" s="70">
        <v>1275.0000000000002</v>
      </c>
      <c r="U534" s="70">
        <v>0</v>
      </c>
      <c r="V534" s="70">
        <v>0</v>
      </c>
      <c r="W534" s="70">
        <v>0</v>
      </c>
      <c r="X534" s="70">
        <v>0</v>
      </c>
      <c r="Y534" s="70">
        <v>0</v>
      </c>
      <c r="Z534" s="70">
        <v>0</v>
      </c>
      <c r="AA534" s="70">
        <v>0</v>
      </c>
      <c r="AB534" s="70">
        <v>0</v>
      </c>
      <c r="AC534" s="70">
        <v>0</v>
      </c>
      <c r="AD534" s="70">
        <v>0</v>
      </c>
      <c r="AE534" s="70">
        <v>0</v>
      </c>
      <c r="AF534" s="70">
        <v>0</v>
      </c>
      <c r="AG534" s="70">
        <v>0</v>
      </c>
      <c r="AH534" s="70">
        <v>0</v>
      </c>
      <c r="AI534" s="70">
        <v>1275.0000000000002</v>
      </c>
      <c r="AJ534" s="70">
        <v>0</v>
      </c>
      <c r="AK534" s="70">
        <v>0</v>
      </c>
      <c r="AL534" s="70">
        <v>0</v>
      </c>
      <c r="AM534" s="70">
        <v>0</v>
      </c>
      <c r="AN534" s="70">
        <v>0</v>
      </c>
      <c r="AO534" s="70">
        <v>0</v>
      </c>
      <c r="AP534" s="70">
        <v>0</v>
      </c>
      <c r="AQ534" s="70">
        <v>0</v>
      </c>
      <c r="AR534" s="70">
        <v>0</v>
      </c>
      <c r="AS534" s="70">
        <v>0</v>
      </c>
      <c r="AT534" s="70">
        <v>0</v>
      </c>
      <c r="AU534" s="70">
        <v>0</v>
      </c>
      <c r="AV534" s="70">
        <v>0</v>
      </c>
      <c r="AW534" s="70">
        <v>0</v>
      </c>
      <c r="AX534" s="70">
        <v>1275.0000000000005</v>
      </c>
      <c r="AY534" s="70">
        <v>0</v>
      </c>
      <c r="AZ534" s="70">
        <v>0</v>
      </c>
    </row>
    <row r="535" spans="1:52" s="240" customFormat="1" x14ac:dyDescent="0.2">
      <c r="A535" s="72" t="s">
        <v>4</v>
      </c>
      <c r="B535" s="63" t="s">
        <v>354</v>
      </c>
      <c r="C535" s="64" t="s">
        <v>14</v>
      </c>
      <c r="D535" s="60" t="s">
        <v>53</v>
      </c>
      <c r="E535" s="65">
        <v>4</v>
      </c>
      <c r="F535" s="64" t="s">
        <v>160</v>
      </c>
      <c r="G535" s="226">
        <v>178.5</v>
      </c>
      <c r="H535" s="64">
        <v>15</v>
      </c>
      <c r="I535" s="66">
        <v>2012</v>
      </c>
      <c r="J535" s="67"/>
      <c r="K535" s="68">
        <v>47.6</v>
      </c>
      <c r="L535" s="69">
        <v>380.8</v>
      </c>
      <c r="M535" s="70">
        <v>0</v>
      </c>
      <c r="N535" s="70">
        <v>0</v>
      </c>
      <c r="O535" s="70">
        <v>0</v>
      </c>
      <c r="P535" s="70">
        <v>0</v>
      </c>
      <c r="Q535" s="70">
        <v>0</v>
      </c>
      <c r="R535" s="70">
        <v>0</v>
      </c>
      <c r="S535" s="70">
        <v>0</v>
      </c>
      <c r="T535" s="70">
        <v>714.00000000000011</v>
      </c>
      <c r="U535" s="70">
        <v>0</v>
      </c>
      <c r="V535" s="70">
        <v>0</v>
      </c>
      <c r="W535" s="70">
        <v>0</v>
      </c>
      <c r="X535" s="70">
        <v>0</v>
      </c>
      <c r="Y535" s="70">
        <v>0</v>
      </c>
      <c r="Z535" s="70">
        <v>0</v>
      </c>
      <c r="AA535" s="70">
        <v>0</v>
      </c>
      <c r="AB535" s="70">
        <v>0</v>
      </c>
      <c r="AC535" s="70">
        <v>0</v>
      </c>
      <c r="AD535" s="70">
        <v>0</v>
      </c>
      <c r="AE535" s="70">
        <v>0</v>
      </c>
      <c r="AF535" s="70">
        <v>0</v>
      </c>
      <c r="AG535" s="70">
        <v>0</v>
      </c>
      <c r="AH535" s="70">
        <v>0</v>
      </c>
      <c r="AI535" s="70">
        <v>714.00000000000023</v>
      </c>
      <c r="AJ535" s="70">
        <v>0</v>
      </c>
      <c r="AK535" s="70">
        <v>0</v>
      </c>
      <c r="AL535" s="70">
        <v>0</v>
      </c>
      <c r="AM535" s="70">
        <v>0</v>
      </c>
      <c r="AN535" s="70">
        <v>0</v>
      </c>
      <c r="AO535" s="70">
        <v>0</v>
      </c>
      <c r="AP535" s="70">
        <v>0</v>
      </c>
      <c r="AQ535" s="70">
        <v>0</v>
      </c>
      <c r="AR535" s="70">
        <v>0</v>
      </c>
      <c r="AS535" s="70">
        <v>0</v>
      </c>
      <c r="AT535" s="70">
        <v>0</v>
      </c>
      <c r="AU535" s="70">
        <v>0</v>
      </c>
      <c r="AV535" s="70">
        <v>0</v>
      </c>
      <c r="AW535" s="70">
        <v>0</v>
      </c>
      <c r="AX535" s="70">
        <v>714.00000000000023</v>
      </c>
      <c r="AY535" s="70">
        <v>0</v>
      </c>
      <c r="AZ535" s="70">
        <v>0</v>
      </c>
    </row>
    <row r="536" spans="1:52" s="286" customFormat="1" x14ac:dyDescent="0.2">
      <c r="A536" s="72" t="s">
        <v>4</v>
      </c>
      <c r="B536" s="63" t="s">
        <v>355</v>
      </c>
      <c r="C536" s="64" t="s">
        <v>14</v>
      </c>
      <c r="D536" s="60" t="s">
        <v>53</v>
      </c>
      <c r="E536" s="65">
        <v>1</v>
      </c>
      <c r="F536" s="64" t="s">
        <v>160</v>
      </c>
      <c r="G536" s="226">
        <v>85</v>
      </c>
      <c r="H536" s="64">
        <v>15</v>
      </c>
      <c r="I536" s="66">
        <v>2012</v>
      </c>
      <c r="J536" s="67"/>
      <c r="K536" s="68">
        <v>5.666666666666667</v>
      </c>
      <c r="L536" s="69">
        <v>45.333333333333336</v>
      </c>
      <c r="M536" s="70">
        <v>0</v>
      </c>
      <c r="N536" s="70">
        <v>0</v>
      </c>
      <c r="O536" s="70">
        <v>0</v>
      </c>
      <c r="P536" s="70">
        <v>0</v>
      </c>
      <c r="Q536" s="70">
        <v>0</v>
      </c>
      <c r="R536" s="70">
        <v>0</v>
      </c>
      <c r="S536" s="70">
        <v>0</v>
      </c>
      <c r="T536" s="70">
        <v>85.000000000000014</v>
      </c>
      <c r="U536" s="70">
        <v>0</v>
      </c>
      <c r="V536" s="70">
        <v>0</v>
      </c>
      <c r="W536" s="70">
        <v>0</v>
      </c>
      <c r="X536" s="70">
        <v>0</v>
      </c>
      <c r="Y536" s="70">
        <v>0</v>
      </c>
      <c r="Z536" s="70">
        <v>0</v>
      </c>
      <c r="AA536" s="70">
        <v>0</v>
      </c>
      <c r="AB536" s="70">
        <v>0</v>
      </c>
      <c r="AC536" s="70">
        <v>0</v>
      </c>
      <c r="AD536" s="70">
        <v>0</v>
      </c>
      <c r="AE536" s="70">
        <v>0</v>
      </c>
      <c r="AF536" s="70">
        <v>0</v>
      </c>
      <c r="AG536" s="70">
        <v>0</v>
      </c>
      <c r="AH536" s="70">
        <v>0</v>
      </c>
      <c r="AI536" s="70">
        <v>85.000000000000028</v>
      </c>
      <c r="AJ536" s="70">
        <v>0</v>
      </c>
      <c r="AK536" s="70">
        <v>0</v>
      </c>
      <c r="AL536" s="70">
        <v>0</v>
      </c>
      <c r="AM536" s="70">
        <v>0</v>
      </c>
      <c r="AN536" s="70">
        <v>0</v>
      </c>
      <c r="AO536" s="70">
        <v>0</v>
      </c>
      <c r="AP536" s="70">
        <v>0</v>
      </c>
      <c r="AQ536" s="70">
        <v>0</v>
      </c>
      <c r="AR536" s="70">
        <v>0</v>
      </c>
      <c r="AS536" s="70">
        <v>0</v>
      </c>
      <c r="AT536" s="70">
        <v>0</v>
      </c>
      <c r="AU536" s="70">
        <v>0</v>
      </c>
      <c r="AV536" s="70">
        <v>0</v>
      </c>
      <c r="AW536" s="70">
        <v>0</v>
      </c>
      <c r="AX536" s="70">
        <v>85.000000000000028</v>
      </c>
      <c r="AY536" s="70">
        <v>0</v>
      </c>
      <c r="AZ536" s="70">
        <v>0</v>
      </c>
    </row>
    <row r="537" spans="1:52" s="286" customFormat="1" x14ac:dyDescent="0.2">
      <c r="A537" s="72"/>
      <c r="B537" s="73"/>
      <c r="C537" s="74" t="s">
        <v>23</v>
      </c>
      <c r="D537" s="75" t="s">
        <v>23</v>
      </c>
      <c r="E537" s="76"/>
      <c r="F537" s="76"/>
      <c r="G537" s="77"/>
      <c r="H537" s="76"/>
      <c r="I537" s="76"/>
      <c r="J537" s="76"/>
      <c r="K537" s="78"/>
      <c r="L537" s="79"/>
      <c r="M537" s="70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</row>
    <row r="538" spans="1:52" s="286" customFormat="1" x14ac:dyDescent="0.2">
      <c r="A538" s="72"/>
      <c r="B538" s="281" t="s">
        <v>89</v>
      </c>
      <c r="C538" s="74" t="s">
        <v>23</v>
      </c>
      <c r="D538" s="75" t="s">
        <v>23</v>
      </c>
      <c r="E538" s="76"/>
      <c r="F538" s="76"/>
      <c r="G538" s="77"/>
      <c r="H538" s="76"/>
      <c r="I538" s="76"/>
      <c r="J538" s="76"/>
      <c r="K538" s="78"/>
      <c r="L538" s="79"/>
      <c r="M538" s="70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</row>
    <row r="539" spans="1:52" s="286" customFormat="1" x14ac:dyDescent="0.2">
      <c r="A539" s="72" t="s">
        <v>4</v>
      </c>
      <c r="B539" s="63" t="s">
        <v>350</v>
      </c>
      <c r="C539" s="64" t="s">
        <v>14</v>
      </c>
      <c r="D539" s="60" t="s">
        <v>53</v>
      </c>
      <c r="E539" s="65">
        <v>1</v>
      </c>
      <c r="F539" s="64" t="s">
        <v>160</v>
      </c>
      <c r="G539" s="226">
        <v>425</v>
      </c>
      <c r="H539" s="64">
        <v>30</v>
      </c>
      <c r="I539" s="66">
        <v>2013</v>
      </c>
      <c r="J539" s="67"/>
      <c r="K539" s="68">
        <v>14.166666666666666</v>
      </c>
      <c r="L539" s="69">
        <v>99.166666666666671</v>
      </c>
      <c r="M539" s="70">
        <v>0</v>
      </c>
      <c r="N539" s="70">
        <v>0</v>
      </c>
      <c r="O539" s="70">
        <v>0</v>
      </c>
      <c r="P539" s="70">
        <v>0</v>
      </c>
      <c r="Q539" s="70">
        <v>0</v>
      </c>
      <c r="R539" s="70">
        <v>0</v>
      </c>
      <c r="S539" s="70">
        <v>0</v>
      </c>
      <c r="T539" s="70">
        <v>0</v>
      </c>
      <c r="U539" s="70">
        <v>0</v>
      </c>
      <c r="V539" s="70">
        <v>0</v>
      </c>
      <c r="W539" s="70">
        <v>0</v>
      </c>
      <c r="X539" s="70">
        <v>0</v>
      </c>
      <c r="Y539" s="70">
        <v>0</v>
      </c>
      <c r="Z539" s="70">
        <v>0</v>
      </c>
      <c r="AA539" s="70">
        <v>0</v>
      </c>
      <c r="AB539" s="70">
        <v>0</v>
      </c>
      <c r="AC539" s="70">
        <v>0</v>
      </c>
      <c r="AD539" s="70">
        <v>0</v>
      </c>
      <c r="AE539" s="70">
        <v>0</v>
      </c>
      <c r="AF539" s="70">
        <v>0</v>
      </c>
      <c r="AG539" s="70">
        <v>0</v>
      </c>
      <c r="AH539" s="70">
        <v>0</v>
      </c>
      <c r="AI539" s="70">
        <v>0</v>
      </c>
      <c r="AJ539" s="70">
        <v>425.00000000000017</v>
      </c>
      <c r="AK539" s="70">
        <v>0</v>
      </c>
      <c r="AL539" s="70">
        <v>0</v>
      </c>
      <c r="AM539" s="70">
        <v>0</v>
      </c>
      <c r="AN539" s="70">
        <v>0</v>
      </c>
      <c r="AO539" s="70">
        <v>0</v>
      </c>
      <c r="AP539" s="70">
        <v>0</v>
      </c>
      <c r="AQ539" s="70">
        <v>0</v>
      </c>
      <c r="AR539" s="70">
        <v>0</v>
      </c>
      <c r="AS539" s="70">
        <v>0</v>
      </c>
      <c r="AT539" s="70">
        <v>0</v>
      </c>
      <c r="AU539" s="70">
        <v>0</v>
      </c>
      <c r="AV539" s="70">
        <v>0</v>
      </c>
      <c r="AW539" s="70">
        <v>0</v>
      </c>
      <c r="AX539" s="70">
        <v>0</v>
      </c>
      <c r="AY539" s="70">
        <v>0</v>
      </c>
      <c r="AZ539" s="70">
        <v>0</v>
      </c>
    </row>
    <row r="540" spans="1:52" s="286" customFormat="1" x14ac:dyDescent="0.2">
      <c r="A540" s="72" t="s">
        <v>4</v>
      </c>
      <c r="B540" s="63" t="s">
        <v>351</v>
      </c>
      <c r="C540" s="64" t="s">
        <v>14</v>
      </c>
      <c r="D540" s="60" t="s">
        <v>53</v>
      </c>
      <c r="E540" s="65">
        <v>1</v>
      </c>
      <c r="F540" s="64" t="s">
        <v>160</v>
      </c>
      <c r="G540" s="226">
        <v>212.5</v>
      </c>
      <c r="H540" s="64">
        <v>10</v>
      </c>
      <c r="I540" s="66">
        <v>2013</v>
      </c>
      <c r="J540" s="67"/>
      <c r="K540" s="68">
        <v>21.25</v>
      </c>
      <c r="L540" s="69">
        <v>148.75</v>
      </c>
      <c r="M540" s="70">
        <v>0</v>
      </c>
      <c r="N540" s="70">
        <v>0</v>
      </c>
      <c r="O540" s="70">
        <v>0</v>
      </c>
      <c r="P540" s="70">
        <v>212.50000000000003</v>
      </c>
      <c r="Q540" s="70">
        <v>0</v>
      </c>
      <c r="R540" s="70">
        <v>0</v>
      </c>
      <c r="S540" s="70">
        <v>0</v>
      </c>
      <c r="T540" s="70">
        <v>0</v>
      </c>
      <c r="U540" s="70">
        <v>0</v>
      </c>
      <c r="V540" s="70">
        <v>0</v>
      </c>
      <c r="W540" s="70">
        <v>0</v>
      </c>
      <c r="X540" s="70">
        <v>0</v>
      </c>
      <c r="Y540" s="70">
        <v>0</v>
      </c>
      <c r="Z540" s="70">
        <v>212.50000000000006</v>
      </c>
      <c r="AA540" s="70">
        <v>0</v>
      </c>
      <c r="AB540" s="70">
        <v>0</v>
      </c>
      <c r="AC540" s="70">
        <v>0</v>
      </c>
      <c r="AD540" s="70">
        <v>0</v>
      </c>
      <c r="AE540" s="70">
        <v>0</v>
      </c>
      <c r="AF540" s="70">
        <v>0</v>
      </c>
      <c r="AG540" s="70">
        <v>0</v>
      </c>
      <c r="AH540" s="70">
        <v>0</v>
      </c>
      <c r="AI540" s="70">
        <v>0</v>
      </c>
      <c r="AJ540" s="70">
        <v>212.50000000000009</v>
      </c>
      <c r="AK540" s="70">
        <v>0</v>
      </c>
      <c r="AL540" s="70">
        <v>0</v>
      </c>
      <c r="AM540" s="70">
        <v>0</v>
      </c>
      <c r="AN540" s="70">
        <v>0</v>
      </c>
      <c r="AO540" s="70">
        <v>0</v>
      </c>
      <c r="AP540" s="70">
        <v>0</v>
      </c>
      <c r="AQ540" s="70">
        <v>0</v>
      </c>
      <c r="AR540" s="70">
        <v>0</v>
      </c>
      <c r="AS540" s="70">
        <v>0</v>
      </c>
      <c r="AT540" s="70">
        <v>212.50000000000006</v>
      </c>
      <c r="AU540" s="70">
        <v>0</v>
      </c>
      <c r="AV540" s="70">
        <v>0</v>
      </c>
      <c r="AW540" s="70">
        <v>0</v>
      </c>
      <c r="AX540" s="70">
        <v>0</v>
      </c>
      <c r="AY540" s="70">
        <v>0</v>
      </c>
      <c r="AZ540" s="70">
        <v>0</v>
      </c>
    </row>
    <row r="541" spans="1:52" s="286" customFormat="1" ht="12.75" customHeight="1" x14ac:dyDescent="0.2">
      <c r="A541" s="72" t="s">
        <v>4</v>
      </c>
      <c r="B541" s="63" t="s">
        <v>356</v>
      </c>
      <c r="C541" s="64" t="s">
        <v>14</v>
      </c>
      <c r="D541" s="60" t="s">
        <v>53</v>
      </c>
      <c r="E541" s="65">
        <v>2</v>
      </c>
      <c r="F541" s="64" t="s">
        <v>160</v>
      </c>
      <c r="G541" s="226">
        <v>276.25</v>
      </c>
      <c r="H541" s="64">
        <v>15</v>
      </c>
      <c r="I541" s="66">
        <v>2012</v>
      </c>
      <c r="J541" s="67"/>
      <c r="K541" s="68">
        <v>36.833333333333336</v>
      </c>
      <c r="L541" s="69">
        <v>294.66666666666669</v>
      </c>
      <c r="M541" s="70">
        <v>0</v>
      </c>
      <c r="N541" s="70">
        <v>0</v>
      </c>
      <c r="O541" s="70">
        <v>0</v>
      </c>
      <c r="P541" s="70">
        <v>0</v>
      </c>
      <c r="Q541" s="70">
        <v>0</v>
      </c>
      <c r="R541" s="70">
        <v>0</v>
      </c>
      <c r="S541" s="70">
        <v>0</v>
      </c>
      <c r="T541" s="70">
        <v>552.50000000000011</v>
      </c>
      <c r="U541" s="70">
        <v>0</v>
      </c>
      <c r="V541" s="70">
        <v>0</v>
      </c>
      <c r="W541" s="70">
        <v>0</v>
      </c>
      <c r="X541" s="70">
        <v>0</v>
      </c>
      <c r="Y541" s="70">
        <v>0</v>
      </c>
      <c r="Z541" s="70">
        <v>0</v>
      </c>
      <c r="AA541" s="70">
        <v>0</v>
      </c>
      <c r="AB541" s="70">
        <v>0</v>
      </c>
      <c r="AC541" s="70">
        <v>0</v>
      </c>
      <c r="AD541" s="70">
        <v>0</v>
      </c>
      <c r="AE541" s="70">
        <v>0</v>
      </c>
      <c r="AF541" s="70">
        <v>0</v>
      </c>
      <c r="AG541" s="70">
        <v>0</v>
      </c>
      <c r="AH541" s="70">
        <v>0</v>
      </c>
      <c r="AI541" s="70">
        <v>552.50000000000023</v>
      </c>
      <c r="AJ541" s="70">
        <v>0</v>
      </c>
      <c r="AK541" s="70">
        <v>0</v>
      </c>
      <c r="AL541" s="70">
        <v>0</v>
      </c>
      <c r="AM541" s="70">
        <v>0</v>
      </c>
      <c r="AN541" s="70">
        <v>0</v>
      </c>
      <c r="AO541" s="70">
        <v>0</v>
      </c>
      <c r="AP541" s="70">
        <v>0</v>
      </c>
      <c r="AQ541" s="70">
        <v>0</v>
      </c>
      <c r="AR541" s="70">
        <v>0</v>
      </c>
      <c r="AS541" s="70">
        <v>0</v>
      </c>
      <c r="AT541" s="70">
        <v>0</v>
      </c>
      <c r="AU541" s="70">
        <v>0</v>
      </c>
      <c r="AV541" s="70">
        <v>0</v>
      </c>
      <c r="AW541" s="70">
        <v>0</v>
      </c>
      <c r="AX541" s="70">
        <v>552.50000000000011</v>
      </c>
      <c r="AY541" s="70">
        <v>0</v>
      </c>
      <c r="AZ541" s="70">
        <v>0</v>
      </c>
    </row>
    <row r="542" spans="1:52" s="286" customFormat="1" x14ac:dyDescent="0.2">
      <c r="A542" s="72" t="s">
        <v>4</v>
      </c>
      <c r="B542" s="63" t="s">
        <v>352</v>
      </c>
      <c r="C542" s="64" t="s">
        <v>14</v>
      </c>
      <c r="D542" s="60" t="s">
        <v>53</v>
      </c>
      <c r="E542" s="65">
        <v>16</v>
      </c>
      <c r="F542" s="64" t="s">
        <v>160</v>
      </c>
      <c r="G542" s="226">
        <v>255</v>
      </c>
      <c r="H542" s="64">
        <v>15</v>
      </c>
      <c r="I542" s="66">
        <v>2012</v>
      </c>
      <c r="J542" s="67"/>
      <c r="K542" s="68">
        <v>272</v>
      </c>
      <c r="L542" s="69">
        <v>2176</v>
      </c>
      <c r="M542" s="70">
        <v>0</v>
      </c>
      <c r="N542" s="70">
        <v>0</v>
      </c>
      <c r="O542" s="70">
        <v>0</v>
      </c>
      <c r="P542" s="70">
        <v>0</v>
      </c>
      <c r="Q542" s="70">
        <v>0</v>
      </c>
      <c r="R542" s="70">
        <v>0</v>
      </c>
      <c r="S542" s="70">
        <v>0</v>
      </c>
      <c r="T542" s="70">
        <v>4080.0000000000005</v>
      </c>
      <c r="U542" s="70">
        <v>0</v>
      </c>
      <c r="V542" s="70">
        <v>0</v>
      </c>
      <c r="W542" s="70">
        <v>0</v>
      </c>
      <c r="X542" s="70">
        <v>0</v>
      </c>
      <c r="Y542" s="70">
        <v>0</v>
      </c>
      <c r="Z542" s="70">
        <v>0</v>
      </c>
      <c r="AA542" s="70">
        <v>0</v>
      </c>
      <c r="AB542" s="70">
        <v>0</v>
      </c>
      <c r="AC542" s="70">
        <v>0</v>
      </c>
      <c r="AD542" s="70">
        <v>0</v>
      </c>
      <c r="AE542" s="70">
        <v>0</v>
      </c>
      <c r="AF542" s="70">
        <v>0</v>
      </c>
      <c r="AG542" s="70">
        <v>0</v>
      </c>
      <c r="AH542" s="70">
        <v>0</v>
      </c>
      <c r="AI542" s="70">
        <v>4080.0000000000014</v>
      </c>
      <c r="AJ542" s="70">
        <v>0</v>
      </c>
      <c r="AK542" s="70">
        <v>0</v>
      </c>
      <c r="AL542" s="70">
        <v>0</v>
      </c>
      <c r="AM542" s="70">
        <v>0</v>
      </c>
      <c r="AN542" s="70">
        <v>0</v>
      </c>
      <c r="AO542" s="70">
        <v>0</v>
      </c>
      <c r="AP542" s="70">
        <v>0</v>
      </c>
      <c r="AQ542" s="70">
        <v>0</v>
      </c>
      <c r="AR542" s="70">
        <v>0</v>
      </c>
      <c r="AS542" s="70">
        <v>0</v>
      </c>
      <c r="AT542" s="70">
        <v>0</v>
      </c>
      <c r="AU542" s="70">
        <v>0</v>
      </c>
      <c r="AV542" s="70">
        <v>0</v>
      </c>
      <c r="AW542" s="70">
        <v>0</v>
      </c>
      <c r="AX542" s="70">
        <v>4080.0000000000018</v>
      </c>
      <c r="AY542" s="70">
        <v>0</v>
      </c>
      <c r="AZ542" s="70">
        <v>0</v>
      </c>
    </row>
    <row r="543" spans="1:52" s="286" customFormat="1" x14ac:dyDescent="0.2">
      <c r="A543" s="72" t="s">
        <v>4</v>
      </c>
      <c r="B543" s="63" t="s">
        <v>353</v>
      </c>
      <c r="C543" s="64" t="s">
        <v>14</v>
      </c>
      <c r="D543" s="60" t="s">
        <v>53</v>
      </c>
      <c r="E543" s="65">
        <v>6</v>
      </c>
      <c r="F543" s="64" t="s">
        <v>160</v>
      </c>
      <c r="G543" s="226">
        <v>136</v>
      </c>
      <c r="H543" s="64">
        <v>15</v>
      </c>
      <c r="I543" s="66">
        <v>2012</v>
      </c>
      <c r="J543" s="67"/>
      <c r="K543" s="68">
        <v>54.4</v>
      </c>
      <c r="L543" s="69">
        <v>435.2</v>
      </c>
      <c r="M543" s="70">
        <v>0</v>
      </c>
      <c r="N543" s="70">
        <v>0</v>
      </c>
      <c r="O543" s="70">
        <v>0</v>
      </c>
      <c r="P543" s="70">
        <v>0</v>
      </c>
      <c r="Q543" s="70">
        <v>0</v>
      </c>
      <c r="R543" s="70">
        <v>0</v>
      </c>
      <c r="S543" s="70">
        <v>0</v>
      </c>
      <c r="T543" s="70">
        <v>816.00000000000011</v>
      </c>
      <c r="U543" s="70">
        <v>0</v>
      </c>
      <c r="V543" s="70">
        <v>0</v>
      </c>
      <c r="W543" s="70">
        <v>0</v>
      </c>
      <c r="X543" s="70">
        <v>0</v>
      </c>
      <c r="Y543" s="70">
        <v>0</v>
      </c>
      <c r="Z543" s="70">
        <v>0</v>
      </c>
      <c r="AA543" s="70">
        <v>0</v>
      </c>
      <c r="AB543" s="70">
        <v>0</v>
      </c>
      <c r="AC543" s="70">
        <v>0</v>
      </c>
      <c r="AD543" s="70">
        <v>0</v>
      </c>
      <c r="AE543" s="70">
        <v>0</v>
      </c>
      <c r="AF543" s="70">
        <v>0</v>
      </c>
      <c r="AG543" s="70">
        <v>0</v>
      </c>
      <c r="AH543" s="70">
        <v>0</v>
      </c>
      <c r="AI543" s="70">
        <v>816.00000000000023</v>
      </c>
      <c r="AJ543" s="70">
        <v>0</v>
      </c>
      <c r="AK543" s="70">
        <v>0</v>
      </c>
      <c r="AL543" s="70">
        <v>0</v>
      </c>
      <c r="AM543" s="70">
        <v>0</v>
      </c>
      <c r="AN543" s="70">
        <v>0</v>
      </c>
      <c r="AO543" s="70">
        <v>0</v>
      </c>
      <c r="AP543" s="70">
        <v>0</v>
      </c>
      <c r="AQ543" s="70">
        <v>0</v>
      </c>
      <c r="AR543" s="70">
        <v>0</v>
      </c>
      <c r="AS543" s="70">
        <v>0</v>
      </c>
      <c r="AT543" s="70">
        <v>0</v>
      </c>
      <c r="AU543" s="70">
        <v>0</v>
      </c>
      <c r="AV543" s="70">
        <v>0</v>
      </c>
      <c r="AW543" s="70">
        <v>0</v>
      </c>
      <c r="AX543" s="70">
        <v>816.00000000000023</v>
      </c>
      <c r="AY543" s="70">
        <v>0</v>
      </c>
      <c r="AZ543" s="70">
        <v>0</v>
      </c>
    </row>
    <row r="544" spans="1:52" s="286" customFormat="1" x14ac:dyDescent="0.2">
      <c r="A544" s="72" t="s">
        <v>4</v>
      </c>
      <c r="B544" s="63" t="s">
        <v>354</v>
      </c>
      <c r="C544" s="64" t="s">
        <v>14</v>
      </c>
      <c r="D544" s="60" t="s">
        <v>53</v>
      </c>
      <c r="E544" s="65">
        <v>1</v>
      </c>
      <c r="F544" s="64" t="s">
        <v>160</v>
      </c>
      <c r="G544" s="226">
        <v>178.5</v>
      </c>
      <c r="H544" s="64">
        <v>15</v>
      </c>
      <c r="I544" s="66">
        <v>2012</v>
      </c>
      <c r="J544" s="67"/>
      <c r="K544" s="68">
        <v>11.9</v>
      </c>
      <c r="L544" s="69">
        <v>95.2</v>
      </c>
      <c r="M544" s="70">
        <v>0</v>
      </c>
      <c r="N544" s="70">
        <v>0</v>
      </c>
      <c r="O544" s="70">
        <v>0</v>
      </c>
      <c r="P544" s="70">
        <v>0</v>
      </c>
      <c r="Q544" s="70">
        <v>0</v>
      </c>
      <c r="R544" s="70">
        <v>0</v>
      </c>
      <c r="S544" s="70">
        <v>0</v>
      </c>
      <c r="T544" s="70">
        <v>178.50000000000003</v>
      </c>
      <c r="U544" s="70">
        <v>0</v>
      </c>
      <c r="V544" s="70">
        <v>0</v>
      </c>
      <c r="W544" s="70">
        <v>0</v>
      </c>
      <c r="X544" s="70">
        <v>0</v>
      </c>
      <c r="Y544" s="70">
        <v>0</v>
      </c>
      <c r="Z544" s="70">
        <v>0</v>
      </c>
      <c r="AA544" s="70">
        <v>0</v>
      </c>
      <c r="AB544" s="70">
        <v>0</v>
      </c>
      <c r="AC544" s="70">
        <v>0</v>
      </c>
      <c r="AD544" s="70">
        <v>0</v>
      </c>
      <c r="AE544" s="70">
        <v>0</v>
      </c>
      <c r="AF544" s="70">
        <v>0</v>
      </c>
      <c r="AG544" s="70">
        <v>0</v>
      </c>
      <c r="AH544" s="70">
        <v>0</v>
      </c>
      <c r="AI544" s="70">
        <v>178.50000000000006</v>
      </c>
      <c r="AJ544" s="70">
        <v>0</v>
      </c>
      <c r="AK544" s="70">
        <v>0</v>
      </c>
      <c r="AL544" s="70">
        <v>0</v>
      </c>
      <c r="AM544" s="70">
        <v>0</v>
      </c>
      <c r="AN544" s="70">
        <v>0</v>
      </c>
      <c r="AO544" s="70">
        <v>0</v>
      </c>
      <c r="AP544" s="70">
        <v>0</v>
      </c>
      <c r="AQ544" s="70">
        <v>0</v>
      </c>
      <c r="AR544" s="70">
        <v>0</v>
      </c>
      <c r="AS544" s="70">
        <v>0</v>
      </c>
      <c r="AT544" s="70">
        <v>0</v>
      </c>
      <c r="AU544" s="70">
        <v>0</v>
      </c>
      <c r="AV544" s="70">
        <v>0</v>
      </c>
      <c r="AW544" s="70">
        <v>0</v>
      </c>
      <c r="AX544" s="70">
        <v>178.50000000000006</v>
      </c>
      <c r="AY544" s="70">
        <v>0</v>
      </c>
      <c r="AZ544" s="70">
        <v>0</v>
      </c>
    </row>
    <row r="545" spans="1:53" s="286" customFormat="1" x14ac:dyDescent="0.2">
      <c r="A545" s="72" t="s">
        <v>4</v>
      </c>
      <c r="B545" s="63" t="s">
        <v>355</v>
      </c>
      <c r="C545" s="64" t="s">
        <v>14</v>
      </c>
      <c r="D545" s="60" t="s">
        <v>53</v>
      </c>
      <c r="E545" s="65">
        <v>1</v>
      </c>
      <c r="F545" s="64" t="s">
        <v>160</v>
      </c>
      <c r="G545" s="226">
        <v>85</v>
      </c>
      <c r="H545" s="64">
        <v>15</v>
      </c>
      <c r="I545" s="66">
        <v>2012</v>
      </c>
      <c r="J545" s="67"/>
      <c r="K545" s="68">
        <v>5.666666666666667</v>
      </c>
      <c r="L545" s="69">
        <v>45.333333333333336</v>
      </c>
      <c r="M545" s="70">
        <v>0</v>
      </c>
      <c r="N545" s="70">
        <v>0</v>
      </c>
      <c r="O545" s="70">
        <v>0</v>
      </c>
      <c r="P545" s="70">
        <v>0</v>
      </c>
      <c r="Q545" s="70">
        <v>0</v>
      </c>
      <c r="R545" s="70">
        <v>0</v>
      </c>
      <c r="S545" s="70">
        <v>0</v>
      </c>
      <c r="T545" s="70">
        <v>85.000000000000014</v>
      </c>
      <c r="U545" s="70">
        <v>0</v>
      </c>
      <c r="V545" s="70">
        <v>0</v>
      </c>
      <c r="W545" s="70">
        <v>0</v>
      </c>
      <c r="X545" s="70">
        <v>0</v>
      </c>
      <c r="Y545" s="70">
        <v>0</v>
      </c>
      <c r="Z545" s="70">
        <v>0</v>
      </c>
      <c r="AA545" s="70">
        <v>0</v>
      </c>
      <c r="AB545" s="70">
        <v>0</v>
      </c>
      <c r="AC545" s="70">
        <v>0</v>
      </c>
      <c r="AD545" s="70">
        <v>0</v>
      </c>
      <c r="AE545" s="70">
        <v>0</v>
      </c>
      <c r="AF545" s="70">
        <v>0</v>
      </c>
      <c r="AG545" s="70">
        <v>0</v>
      </c>
      <c r="AH545" s="70">
        <v>0</v>
      </c>
      <c r="AI545" s="70">
        <v>85.000000000000028</v>
      </c>
      <c r="AJ545" s="70">
        <v>0</v>
      </c>
      <c r="AK545" s="70">
        <v>0</v>
      </c>
      <c r="AL545" s="70">
        <v>0</v>
      </c>
      <c r="AM545" s="70">
        <v>0</v>
      </c>
      <c r="AN545" s="70">
        <v>0</v>
      </c>
      <c r="AO545" s="70">
        <v>0</v>
      </c>
      <c r="AP545" s="70">
        <v>0</v>
      </c>
      <c r="AQ545" s="70">
        <v>0</v>
      </c>
      <c r="AR545" s="70">
        <v>0</v>
      </c>
      <c r="AS545" s="70">
        <v>0</v>
      </c>
      <c r="AT545" s="70">
        <v>0</v>
      </c>
      <c r="AU545" s="70">
        <v>0</v>
      </c>
      <c r="AV545" s="70">
        <v>0</v>
      </c>
      <c r="AW545" s="70">
        <v>0</v>
      </c>
      <c r="AX545" s="70">
        <v>85.000000000000028</v>
      </c>
      <c r="AY545" s="70">
        <v>0</v>
      </c>
      <c r="AZ545" s="70">
        <v>0</v>
      </c>
    </row>
    <row r="546" spans="1:53" s="286" customFormat="1" x14ac:dyDescent="0.2">
      <c r="A546" s="72"/>
      <c r="B546" s="73"/>
      <c r="C546" s="74" t="s">
        <v>23</v>
      </c>
      <c r="D546" s="75" t="s">
        <v>23</v>
      </c>
      <c r="E546" s="76"/>
      <c r="F546" s="76"/>
      <c r="G546" s="77"/>
      <c r="H546" s="76"/>
      <c r="I546" s="76"/>
      <c r="J546" s="76"/>
      <c r="K546" s="78"/>
      <c r="L546" s="79"/>
      <c r="M546" s="70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</row>
    <row r="547" spans="1:53" s="286" customFormat="1" x14ac:dyDescent="0.2">
      <c r="A547" s="72"/>
      <c r="B547" s="281" t="s">
        <v>86</v>
      </c>
      <c r="C547" s="74" t="s">
        <v>23</v>
      </c>
      <c r="D547" s="75" t="s">
        <v>23</v>
      </c>
      <c r="E547" s="76"/>
      <c r="F547" s="76"/>
      <c r="G547" s="77"/>
      <c r="H547" s="76"/>
      <c r="I547" s="76"/>
      <c r="J547" s="76"/>
      <c r="K547" s="78"/>
      <c r="L547" s="79"/>
      <c r="M547" s="70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</row>
    <row r="548" spans="1:53" s="286" customFormat="1" ht="12.75" customHeight="1" x14ac:dyDescent="0.2">
      <c r="A548" s="72" t="s">
        <v>4</v>
      </c>
      <c r="B548" s="63" t="s">
        <v>356</v>
      </c>
      <c r="C548" s="64" t="s">
        <v>14</v>
      </c>
      <c r="D548" s="60" t="s">
        <v>53</v>
      </c>
      <c r="E548" s="65">
        <v>1</v>
      </c>
      <c r="F548" s="64" t="s">
        <v>160</v>
      </c>
      <c r="G548" s="226">
        <v>276.25</v>
      </c>
      <c r="H548" s="64">
        <v>15</v>
      </c>
      <c r="I548" s="66">
        <v>2012</v>
      </c>
      <c r="J548" s="67"/>
      <c r="K548" s="68">
        <v>18.416666666666668</v>
      </c>
      <c r="L548" s="69">
        <v>147.33333333333334</v>
      </c>
      <c r="M548" s="70">
        <v>0</v>
      </c>
      <c r="N548" s="70">
        <v>0</v>
      </c>
      <c r="O548" s="70">
        <v>0</v>
      </c>
      <c r="P548" s="70">
        <v>0</v>
      </c>
      <c r="Q548" s="70">
        <v>0</v>
      </c>
      <c r="R548" s="70">
        <v>0</v>
      </c>
      <c r="S548" s="70">
        <v>0</v>
      </c>
      <c r="T548" s="70">
        <v>276.25000000000006</v>
      </c>
      <c r="U548" s="70">
        <v>0</v>
      </c>
      <c r="V548" s="70">
        <v>0</v>
      </c>
      <c r="W548" s="70">
        <v>0</v>
      </c>
      <c r="X548" s="70">
        <v>0</v>
      </c>
      <c r="Y548" s="70">
        <v>0</v>
      </c>
      <c r="Z548" s="70">
        <v>0</v>
      </c>
      <c r="AA548" s="70">
        <v>0</v>
      </c>
      <c r="AB548" s="70">
        <v>0</v>
      </c>
      <c r="AC548" s="70">
        <v>0</v>
      </c>
      <c r="AD548" s="70">
        <v>0</v>
      </c>
      <c r="AE548" s="70">
        <v>0</v>
      </c>
      <c r="AF548" s="70">
        <v>0</v>
      </c>
      <c r="AG548" s="70">
        <v>0</v>
      </c>
      <c r="AH548" s="70">
        <v>0</v>
      </c>
      <c r="AI548" s="70">
        <v>276.25000000000011</v>
      </c>
      <c r="AJ548" s="70">
        <v>0</v>
      </c>
      <c r="AK548" s="70">
        <v>0</v>
      </c>
      <c r="AL548" s="70">
        <v>0</v>
      </c>
      <c r="AM548" s="70">
        <v>0</v>
      </c>
      <c r="AN548" s="70">
        <v>0</v>
      </c>
      <c r="AO548" s="70">
        <v>0</v>
      </c>
      <c r="AP548" s="70">
        <v>0</v>
      </c>
      <c r="AQ548" s="70">
        <v>0</v>
      </c>
      <c r="AR548" s="70">
        <v>0</v>
      </c>
      <c r="AS548" s="70">
        <v>0</v>
      </c>
      <c r="AT548" s="70">
        <v>0</v>
      </c>
      <c r="AU548" s="70">
        <v>0</v>
      </c>
      <c r="AV548" s="70">
        <v>0</v>
      </c>
      <c r="AW548" s="70">
        <v>0</v>
      </c>
      <c r="AX548" s="70">
        <v>276.25000000000006</v>
      </c>
      <c r="AY548" s="70">
        <v>0</v>
      </c>
      <c r="AZ548" s="70">
        <v>0</v>
      </c>
    </row>
    <row r="549" spans="1:53" s="286" customFormat="1" x14ac:dyDescent="0.2">
      <c r="A549" s="72" t="s">
        <v>4</v>
      </c>
      <c r="B549" s="63" t="s">
        <v>352</v>
      </c>
      <c r="C549" s="64" t="s">
        <v>14</v>
      </c>
      <c r="D549" s="60" t="s">
        <v>53</v>
      </c>
      <c r="E549" s="65">
        <v>9</v>
      </c>
      <c r="F549" s="64" t="s">
        <v>160</v>
      </c>
      <c r="G549" s="226">
        <v>255</v>
      </c>
      <c r="H549" s="64">
        <v>15</v>
      </c>
      <c r="I549" s="66">
        <v>2012</v>
      </c>
      <c r="J549" s="67"/>
      <c r="K549" s="68">
        <v>153</v>
      </c>
      <c r="L549" s="69">
        <v>1224</v>
      </c>
      <c r="M549" s="70">
        <v>0</v>
      </c>
      <c r="N549" s="70">
        <v>0</v>
      </c>
      <c r="O549" s="70">
        <v>0</v>
      </c>
      <c r="P549" s="70">
        <v>0</v>
      </c>
      <c r="Q549" s="70">
        <v>0</v>
      </c>
      <c r="R549" s="70">
        <v>0</v>
      </c>
      <c r="S549" s="70">
        <v>0</v>
      </c>
      <c r="T549" s="70">
        <v>2295</v>
      </c>
      <c r="U549" s="70">
        <v>0</v>
      </c>
      <c r="V549" s="70">
        <v>0</v>
      </c>
      <c r="W549" s="70">
        <v>0</v>
      </c>
      <c r="X549" s="70">
        <v>0</v>
      </c>
      <c r="Y549" s="70">
        <v>0</v>
      </c>
      <c r="Z549" s="70">
        <v>0</v>
      </c>
      <c r="AA549" s="70">
        <v>0</v>
      </c>
      <c r="AB549" s="70">
        <v>0</v>
      </c>
      <c r="AC549" s="70">
        <v>0</v>
      </c>
      <c r="AD549" s="70">
        <v>0</v>
      </c>
      <c r="AE549" s="70">
        <v>0</v>
      </c>
      <c r="AF549" s="70">
        <v>0</v>
      </c>
      <c r="AG549" s="70">
        <v>0</v>
      </c>
      <c r="AH549" s="70">
        <v>0</v>
      </c>
      <c r="AI549" s="70">
        <v>2295.0000000000005</v>
      </c>
      <c r="AJ549" s="70">
        <v>0</v>
      </c>
      <c r="AK549" s="70">
        <v>0</v>
      </c>
      <c r="AL549" s="70">
        <v>0</v>
      </c>
      <c r="AM549" s="70">
        <v>0</v>
      </c>
      <c r="AN549" s="70">
        <v>0</v>
      </c>
      <c r="AO549" s="70">
        <v>0</v>
      </c>
      <c r="AP549" s="70">
        <v>0</v>
      </c>
      <c r="AQ549" s="70">
        <v>0</v>
      </c>
      <c r="AR549" s="70">
        <v>0</v>
      </c>
      <c r="AS549" s="70">
        <v>0</v>
      </c>
      <c r="AT549" s="70">
        <v>0</v>
      </c>
      <c r="AU549" s="70">
        <v>0</v>
      </c>
      <c r="AV549" s="70">
        <v>0</v>
      </c>
      <c r="AW549" s="70">
        <v>0</v>
      </c>
      <c r="AX549" s="70">
        <v>2295.0000000000009</v>
      </c>
      <c r="AY549" s="70">
        <v>0</v>
      </c>
      <c r="AZ549" s="70">
        <v>0</v>
      </c>
    </row>
    <row r="550" spans="1:53" s="286" customFormat="1" x14ac:dyDescent="0.2">
      <c r="A550" s="72" t="s">
        <v>4</v>
      </c>
      <c r="B550" s="63" t="s">
        <v>353</v>
      </c>
      <c r="C550" s="64" t="s">
        <v>14</v>
      </c>
      <c r="D550" s="60" t="s">
        <v>53</v>
      </c>
      <c r="E550" s="65">
        <v>2</v>
      </c>
      <c r="F550" s="64" t="s">
        <v>160</v>
      </c>
      <c r="G550" s="226">
        <v>136</v>
      </c>
      <c r="H550" s="64">
        <v>15</v>
      </c>
      <c r="I550" s="66">
        <v>2012</v>
      </c>
      <c r="J550" s="67"/>
      <c r="K550" s="68">
        <v>18.133333333333333</v>
      </c>
      <c r="L550" s="69">
        <v>145.06666666666666</v>
      </c>
      <c r="M550" s="70">
        <v>0</v>
      </c>
      <c r="N550" s="70">
        <v>0</v>
      </c>
      <c r="O550" s="70">
        <v>0</v>
      </c>
      <c r="P550" s="70">
        <v>0</v>
      </c>
      <c r="Q550" s="70">
        <v>0</v>
      </c>
      <c r="R550" s="70">
        <v>0</v>
      </c>
      <c r="S550" s="70">
        <v>0</v>
      </c>
      <c r="T550" s="70">
        <v>272.00000000000006</v>
      </c>
      <c r="U550" s="70">
        <v>0</v>
      </c>
      <c r="V550" s="70">
        <v>0</v>
      </c>
      <c r="W550" s="70">
        <v>0</v>
      </c>
      <c r="X550" s="70">
        <v>0</v>
      </c>
      <c r="Y550" s="70">
        <v>0</v>
      </c>
      <c r="Z550" s="70">
        <v>0</v>
      </c>
      <c r="AA550" s="70">
        <v>0</v>
      </c>
      <c r="AB550" s="70">
        <v>0</v>
      </c>
      <c r="AC550" s="70">
        <v>0</v>
      </c>
      <c r="AD550" s="70">
        <v>0</v>
      </c>
      <c r="AE550" s="70">
        <v>0</v>
      </c>
      <c r="AF550" s="70">
        <v>0</v>
      </c>
      <c r="AG550" s="70">
        <v>0</v>
      </c>
      <c r="AH550" s="70">
        <v>0</v>
      </c>
      <c r="AI550" s="70">
        <v>272.00000000000011</v>
      </c>
      <c r="AJ550" s="70">
        <v>0</v>
      </c>
      <c r="AK550" s="70">
        <v>0</v>
      </c>
      <c r="AL550" s="70">
        <v>0</v>
      </c>
      <c r="AM550" s="70">
        <v>0</v>
      </c>
      <c r="AN550" s="70">
        <v>0</v>
      </c>
      <c r="AO550" s="70">
        <v>0</v>
      </c>
      <c r="AP550" s="70">
        <v>0</v>
      </c>
      <c r="AQ550" s="70">
        <v>0</v>
      </c>
      <c r="AR550" s="70">
        <v>0</v>
      </c>
      <c r="AS550" s="70">
        <v>0</v>
      </c>
      <c r="AT550" s="70">
        <v>0</v>
      </c>
      <c r="AU550" s="70">
        <v>0</v>
      </c>
      <c r="AV550" s="70">
        <v>0</v>
      </c>
      <c r="AW550" s="70">
        <v>0</v>
      </c>
      <c r="AX550" s="70">
        <v>272.00000000000011</v>
      </c>
      <c r="AY550" s="70">
        <v>0</v>
      </c>
      <c r="AZ550" s="70">
        <v>0</v>
      </c>
    </row>
    <row r="551" spans="1:53" s="236" customFormat="1" x14ac:dyDescent="0.2">
      <c r="A551" s="72"/>
      <c r="B551" s="73"/>
      <c r="C551" s="74" t="s">
        <v>23</v>
      </c>
      <c r="D551" s="75" t="s">
        <v>23</v>
      </c>
      <c r="E551" s="76"/>
      <c r="F551" s="76"/>
      <c r="G551" s="77"/>
      <c r="H551" s="76"/>
      <c r="I551" s="76"/>
      <c r="J551" s="76"/>
      <c r="K551" s="78"/>
      <c r="L551" s="79"/>
      <c r="M551" s="70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</row>
    <row r="552" spans="1:53" s="236" customFormat="1" x14ac:dyDescent="0.2">
      <c r="A552" s="72"/>
      <c r="B552" s="281" t="s">
        <v>84</v>
      </c>
      <c r="C552" s="74" t="s">
        <v>23</v>
      </c>
      <c r="D552" s="75" t="s">
        <v>23</v>
      </c>
      <c r="E552" s="76"/>
      <c r="F552" s="76"/>
      <c r="G552" s="77"/>
      <c r="H552" s="76"/>
      <c r="I552" s="76"/>
      <c r="J552" s="76"/>
      <c r="K552" s="78"/>
      <c r="L552" s="79"/>
      <c r="M552" s="70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</row>
    <row r="553" spans="1:53" s="286" customFormat="1" x14ac:dyDescent="0.2">
      <c r="A553" s="72" t="s">
        <v>4</v>
      </c>
      <c r="B553" s="63" t="s">
        <v>350</v>
      </c>
      <c r="C553" s="64" t="s">
        <v>14</v>
      </c>
      <c r="D553" s="60" t="s">
        <v>53</v>
      </c>
      <c r="E553" s="65">
        <v>1</v>
      </c>
      <c r="F553" s="64" t="s">
        <v>160</v>
      </c>
      <c r="G553" s="226">
        <v>425</v>
      </c>
      <c r="H553" s="64">
        <v>30</v>
      </c>
      <c r="I553" s="66">
        <v>2013</v>
      </c>
      <c r="J553" s="67"/>
      <c r="K553" s="68">
        <v>14.166666666666666</v>
      </c>
      <c r="L553" s="69">
        <v>99.166666666666671</v>
      </c>
      <c r="M553" s="70">
        <v>0</v>
      </c>
      <c r="N553" s="70">
        <v>0</v>
      </c>
      <c r="O553" s="70">
        <v>0</v>
      </c>
      <c r="P553" s="70">
        <v>0</v>
      </c>
      <c r="Q553" s="70">
        <v>0</v>
      </c>
      <c r="R553" s="70">
        <v>0</v>
      </c>
      <c r="S553" s="70">
        <v>0</v>
      </c>
      <c r="T553" s="70">
        <v>0</v>
      </c>
      <c r="U553" s="70">
        <v>0</v>
      </c>
      <c r="V553" s="70">
        <v>0</v>
      </c>
      <c r="W553" s="70">
        <v>0</v>
      </c>
      <c r="X553" s="70">
        <v>0</v>
      </c>
      <c r="Y553" s="70">
        <v>0</v>
      </c>
      <c r="Z553" s="70">
        <v>0</v>
      </c>
      <c r="AA553" s="70">
        <v>0</v>
      </c>
      <c r="AB553" s="70">
        <v>0</v>
      </c>
      <c r="AC553" s="70">
        <v>0</v>
      </c>
      <c r="AD553" s="70">
        <v>0</v>
      </c>
      <c r="AE553" s="70">
        <v>0</v>
      </c>
      <c r="AF553" s="70">
        <v>0</v>
      </c>
      <c r="AG553" s="70">
        <v>0</v>
      </c>
      <c r="AH553" s="70">
        <v>0</v>
      </c>
      <c r="AI553" s="70">
        <v>0</v>
      </c>
      <c r="AJ553" s="70">
        <v>425.00000000000017</v>
      </c>
      <c r="AK553" s="70">
        <v>0</v>
      </c>
      <c r="AL553" s="70">
        <v>0</v>
      </c>
      <c r="AM553" s="70">
        <v>0</v>
      </c>
      <c r="AN553" s="70">
        <v>0</v>
      </c>
      <c r="AO553" s="70">
        <v>0</v>
      </c>
      <c r="AP553" s="70">
        <v>0</v>
      </c>
      <c r="AQ553" s="70">
        <v>0</v>
      </c>
      <c r="AR553" s="70">
        <v>0</v>
      </c>
      <c r="AS553" s="70">
        <v>0</v>
      </c>
      <c r="AT553" s="70">
        <v>0</v>
      </c>
      <c r="AU553" s="70">
        <v>0</v>
      </c>
      <c r="AV553" s="70">
        <v>0</v>
      </c>
      <c r="AW553" s="70">
        <v>0</v>
      </c>
      <c r="AX553" s="70">
        <v>0</v>
      </c>
      <c r="AY553" s="70">
        <v>0</v>
      </c>
      <c r="AZ553" s="70">
        <v>0</v>
      </c>
    </row>
    <row r="554" spans="1:53" s="286" customFormat="1" x14ac:dyDescent="0.2">
      <c r="A554" s="72" t="s">
        <v>4</v>
      </c>
      <c r="B554" s="63" t="s">
        <v>351</v>
      </c>
      <c r="C554" s="64" t="s">
        <v>14</v>
      </c>
      <c r="D554" s="60" t="s">
        <v>53</v>
      </c>
      <c r="E554" s="65">
        <v>1</v>
      </c>
      <c r="F554" s="64" t="s">
        <v>160</v>
      </c>
      <c r="G554" s="226">
        <v>212.5</v>
      </c>
      <c r="H554" s="64">
        <v>10</v>
      </c>
      <c r="I554" s="66">
        <v>2013</v>
      </c>
      <c r="J554" s="67"/>
      <c r="K554" s="68">
        <v>21.25</v>
      </c>
      <c r="L554" s="69">
        <v>148.75</v>
      </c>
      <c r="M554" s="70">
        <v>0</v>
      </c>
      <c r="N554" s="70">
        <v>0</v>
      </c>
      <c r="O554" s="70">
        <v>0</v>
      </c>
      <c r="P554" s="70">
        <v>212.50000000000003</v>
      </c>
      <c r="Q554" s="70">
        <v>0</v>
      </c>
      <c r="R554" s="70">
        <v>0</v>
      </c>
      <c r="S554" s="70">
        <v>0</v>
      </c>
      <c r="T554" s="70">
        <v>0</v>
      </c>
      <c r="U554" s="70">
        <v>0</v>
      </c>
      <c r="V554" s="70">
        <v>0</v>
      </c>
      <c r="W554" s="70">
        <v>0</v>
      </c>
      <c r="X554" s="70">
        <v>0</v>
      </c>
      <c r="Y554" s="70">
        <v>0</v>
      </c>
      <c r="Z554" s="70">
        <v>212.50000000000006</v>
      </c>
      <c r="AA554" s="70">
        <v>0</v>
      </c>
      <c r="AB554" s="70">
        <v>0</v>
      </c>
      <c r="AC554" s="70">
        <v>0</v>
      </c>
      <c r="AD554" s="70">
        <v>0</v>
      </c>
      <c r="AE554" s="70">
        <v>0</v>
      </c>
      <c r="AF554" s="70">
        <v>0</v>
      </c>
      <c r="AG554" s="70">
        <v>0</v>
      </c>
      <c r="AH554" s="70">
        <v>0</v>
      </c>
      <c r="AI554" s="70">
        <v>0</v>
      </c>
      <c r="AJ554" s="70">
        <v>212.50000000000009</v>
      </c>
      <c r="AK554" s="70">
        <v>0</v>
      </c>
      <c r="AL554" s="70">
        <v>0</v>
      </c>
      <c r="AM554" s="70">
        <v>0</v>
      </c>
      <c r="AN554" s="70">
        <v>0</v>
      </c>
      <c r="AO554" s="70">
        <v>0</v>
      </c>
      <c r="AP554" s="70">
        <v>0</v>
      </c>
      <c r="AQ554" s="70">
        <v>0</v>
      </c>
      <c r="AR554" s="70">
        <v>0</v>
      </c>
      <c r="AS554" s="70">
        <v>0</v>
      </c>
      <c r="AT554" s="70">
        <v>212.50000000000006</v>
      </c>
      <c r="AU554" s="70">
        <v>0</v>
      </c>
      <c r="AV554" s="70">
        <v>0</v>
      </c>
      <c r="AW554" s="70">
        <v>0</v>
      </c>
      <c r="AX554" s="70">
        <v>0</v>
      </c>
      <c r="AY554" s="70">
        <v>0</v>
      </c>
      <c r="AZ554" s="70">
        <v>0</v>
      </c>
    </row>
    <row r="555" spans="1:53" s="236" customFormat="1" ht="12.75" customHeight="1" x14ac:dyDescent="0.2">
      <c r="A555" s="72" t="s">
        <v>4</v>
      </c>
      <c r="B555" s="63" t="s">
        <v>356</v>
      </c>
      <c r="C555" s="64" t="s">
        <v>14</v>
      </c>
      <c r="D555" s="60" t="s">
        <v>53</v>
      </c>
      <c r="E555" s="65">
        <v>2</v>
      </c>
      <c r="F555" s="64" t="s">
        <v>160</v>
      </c>
      <c r="G555" s="226">
        <v>276.25</v>
      </c>
      <c r="H555" s="64">
        <v>15</v>
      </c>
      <c r="I555" s="66">
        <v>2012</v>
      </c>
      <c r="J555" s="67"/>
      <c r="K555" s="68">
        <v>36.833333333333336</v>
      </c>
      <c r="L555" s="69">
        <v>294.66666666666669</v>
      </c>
      <c r="M555" s="70">
        <v>0</v>
      </c>
      <c r="N555" s="70">
        <v>0</v>
      </c>
      <c r="O555" s="70">
        <v>0</v>
      </c>
      <c r="P555" s="70">
        <v>0</v>
      </c>
      <c r="Q555" s="70">
        <v>0</v>
      </c>
      <c r="R555" s="70">
        <v>0</v>
      </c>
      <c r="S555" s="70">
        <v>0</v>
      </c>
      <c r="T555" s="70">
        <v>552.50000000000011</v>
      </c>
      <c r="U555" s="70">
        <v>0</v>
      </c>
      <c r="V555" s="70">
        <v>0</v>
      </c>
      <c r="W555" s="70">
        <v>0</v>
      </c>
      <c r="X555" s="70">
        <v>0</v>
      </c>
      <c r="Y555" s="70">
        <v>0</v>
      </c>
      <c r="Z555" s="70">
        <v>0</v>
      </c>
      <c r="AA555" s="70">
        <v>0</v>
      </c>
      <c r="AB555" s="70">
        <v>0</v>
      </c>
      <c r="AC555" s="70">
        <v>0</v>
      </c>
      <c r="AD555" s="70">
        <v>0</v>
      </c>
      <c r="AE555" s="70">
        <v>0</v>
      </c>
      <c r="AF555" s="70">
        <v>0</v>
      </c>
      <c r="AG555" s="70">
        <v>0</v>
      </c>
      <c r="AH555" s="70">
        <v>0</v>
      </c>
      <c r="AI555" s="70">
        <v>552.50000000000023</v>
      </c>
      <c r="AJ555" s="70">
        <v>0</v>
      </c>
      <c r="AK555" s="70">
        <v>0</v>
      </c>
      <c r="AL555" s="70">
        <v>0</v>
      </c>
      <c r="AM555" s="70">
        <v>0</v>
      </c>
      <c r="AN555" s="70">
        <v>0</v>
      </c>
      <c r="AO555" s="70">
        <v>0</v>
      </c>
      <c r="AP555" s="70">
        <v>0</v>
      </c>
      <c r="AQ555" s="70">
        <v>0</v>
      </c>
      <c r="AR555" s="70">
        <v>0</v>
      </c>
      <c r="AS555" s="70">
        <v>0</v>
      </c>
      <c r="AT555" s="70">
        <v>0</v>
      </c>
      <c r="AU555" s="70">
        <v>0</v>
      </c>
      <c r="AV555" s="70">
        <v>0</v>
      </c>
      <c r="AW555" s="70">
        <v>0</v>
      </c>
      <c r="AX555" s="70">
        <v>552.50000000000011</v>
      </c>
      <c r="AY555" s="70">
        <v>0</v>
      </c>
      <c r="AZ555" s="70">
        <v>0</v>
      </c>
    </row>
    <row r="556" spans="1:53" s="236" customFormat="1" x14ac:dyDescent="0.2">
      <c r="A556" s="72" t="s">
        <v>4</v>
      </c>
      <c r="B556" s="63" t="s">
        <v>354</v>
      </c>
      <c r="C556" s="64" t="s">
        <v>14</v>
      </c>
      <c r="D556" s="60" t="s">
        <v>53</v>
      </c>
      <c r="E556" s="65">
        <v>3</v>
      </c>
      <c r="F556" s="64" t="s">
        <v>160</v>
      </c>
      <c r="G556" s="226">
        <v>178.5</v>
      </c>
      <c r="H556" s="64">
        <v>15</v>
      </c>
      <c r="I556" s="66">
        <v>2012</v>
      </c>
      <c r="J556" s="67"/>
      <c r="K556" s="68">
        <v>35.700000000000003</v>
      </c>
      <c r="L556" s="69">
        <v>285.60000000000002</v>
      </c>
      <c r="M556" s="70">
        <v>0</v>
      </c>
      <c r="N556" s="70">
        <v>0</v>
      </c>
      <c r="O556" s="70">
        <v>0</v>
      </c>
      <c r="P556" s="70">
        <v>0</v>
      </c>
      <c r="Q556" s="70">
        <v>0</v>
      </c>
      <c r="R556" s="70">
        <v>0</v>
      </c>
      <c r="S556" s="70">
        <v>0</v>
      </c>
      <c r="T556" s="70">
        <v>535.5</v>
      </c>
      <c r="U556" s="70">
        <v>0</v>
      </c>
      <c r="V556" s="70">
        <v>0</v>
      </c>
      <c r="W556" s="70">
        <v>0</v>
      </c>
      <c r="X556" s="70">
        <v>0</v>
      </c>
      <c r="Y556" s="70">
        <v>0</v>
      </c>
      <c r="Z556" s="70">
        <v>0</v>
      </c>
      <c r="AA556" s="70">
        <v>0</v>
      </c>
      <c r="AB556" s="70">
        <v>0</v>
      </c>
      <c r="AC556" s="70">
        <v>0</v>
      </c>
      <c r="AD556" s="70">
        <v>0</v>
      </c>
      <c r="AE556" s="70">
        <v>0</v>
      </c>
      <c r="AF556" s="70">
        <v>0</v>
      </c>
      <c r="AG556" s="70">
        <v>0</v>
      </c>
      <c r="AH556" s="70">
        <v>0</v>
      </c>
      <c r="AI556" s="70">
        <v>535.50000000000023</v>
      </c>
      <c r="AJ556" s="70">
        <v>0</v>
      </c>
      <c r="AK556" s="70">
        <v>0</v>
      </c>
      <c r="AL556" s="70">
        <v>0</v>
      </c>
      <c r="AM556" s="70">
        <v>0</v>
      </c>
      <c r="AN556" s="70">
        <v>0</v>
      </c>
      <c r="AO556" s="70">
        <v>0</v>
      </c>
      <c r="AP556" s="70">
        <v>0</v>
      </c>
      <c r="AQ556" s="70">
        <v>0</v>
      </c>
      <c r="AR556" s="70">
        <v>0</v>
      </c>
      <c r="AS556" s="70">
        <v>0</v>
      </c>
      <c r="AT556" s="70">
        <v>0</v>
      </c>
      <c r="AU556" s="70">
        <v>0</v>
      </c>
      <c r="AV556" s="70">
        <v>0</v>
      </c>
      <c r="AW556" s="70">
        <v>0</v>
      </c>
      <c r="AX556" s="70">
        <v>535.50000000000023</v>
      </c>
      <c r="AY556" s="70">
        <v>0</v>
      </c>
      <c r="AZ556" s="70">
        <v>0</v>
      </c>
    </row>
    <row r="557" spans="1:53" s="236" customFormat="1" x14ac:dyDescent="0.2">
      <c r="A557" s="72" t="s">
        <v>4</v>
      </c>
      <c r="B557" s="63" t="s">
        <v>352</v>
      </c>
      <c r="C557" s="64" t="s">
        <v>14</v>
      </c>
      <c r="D557" s="60" t="s">
        <v>53</v>
      </c>
      <c r="E557" s="65">
        <v>13</v>
      </c>
      <c r="F557" s="64" t="s">
        <v>160</v>
      </c>
      <c r="G557" s="226">
        <v>255</v>
      </c>
      <c r="H557" s="64">
        <v>15</v>
      </c>
      <c r="I557" s="66">
        <v>2012</v>
      </c>
      <c r="J557" s="67"/>
      <c r="K557" s="68">
        <v>221</v>
      </c>
      <c r="L557" s="69">
        <v>1768</v>
      </c>
      <c r="M557" s="70">
        <v>0</v>
      </c>
      <c r="N557" s="70">
        <v>0</v>
      </c>
      <c r="O557" s="70">
        <v>0</v>
      </c>
      <c r="P557" s="70">
        <v>0</v>
      </c>
      <c r="Q557" s="70">
        <v>0</v>
      </c>
      <c r="R557" s="70">
        <v>0</v>
      </c>
      <c r="S557" s="70">
        <v>0</v>
      </c>
      <c r="T557" s="70">
        <v>3315.0000000000005</v>
      </c>
      <c r="U557" s="70">
        <v>0</v>
      </c>
      <c r="V557" s="70">
        <v>0</v>
      </c>
      <c r="W557" s="70">
        <v>0</v>
      </c>
      <c r="X557" s="70">
        <v>0</v>
      </c>
      <c r="Y557" s="70">
        <v>0</v>
      </c>
      <c r="Z557" s="70">
        <v>0</v>
      </c>
      <c r="AA557" s="70">
        <v>0</v>
      </c>
      <c r="AB557" s="70">
        <v>0</v>
      </c>
      <c r="AC557" s="70">
        <v>0</v>
      </c>
      <c r="AD557" s="70">
        <v>0</v>
      </c>
      <c r="AE557" s="70">
        <v>0</v>
      </c>
      <c r="AF557" s="70">
        <v>0</v>
      </c>
      <c r="AG557" s="70">
        <v>0</v>
      </c>
      <c r="AH557" s="70">
        <v>0</v>
      </c>
      <c r="AI557" s="70">
        <v>3315.0000000000009</v>
      </c>
      <c r="AJ557" s="70">
        <v>0</v>
      </c>
      <c r="AK557" s="70">
        <v>0</v>
      </c>
      <c r="AL557" s="70">
        <v>0</v>
      </c>
      <c r="AM557" s="70">
        <v>0</v>
      </c>
      <c r="AN557" s="70">
        <v>0</v>
      </c>
      <c r="AO557" s="70">
        <v>0</v>
      </c>
      <c r="AP557" s="70">
        <v>0</v>
      </c>
      <c r="AQ557" s="70">
        <v>0</v>
      </c>
      <c r="AR557" s="70">
        <v>0</v>
      </c>
      <c r="AS557" s="70">
        <v>0</v>
      </c>
      <c r="AT557" s="70">
        <v>0</v>
      </c>
      <c r="AU557" s="70">
        <v>0</v>
      </c>
      <c r="AV557" s="70">
        <v>0</v>
      </c>
      <c r="AW557" s="70">
        <v>0</v>
      </c>
      <c r="AX557" s="70">
        <v>3315.0000000000009</v>
      </c>
      <c r="AY557" s="70">
        <v>0</v>
      </c>
      <c r="AZ557" s="70">
        <v>0</v>
      </c>
    </row>
    <row r="558" spans="1:53" s="288" customFormat="1" x14ac:dyDescent="0.2">
      <c r="A558" s="72" t="s">
        <v>4</v>
      </c>
      <c r="B558" s="63" t="s">
        <v>353</v>
      </c>
      <c r="C558" s="64" t="s">
        <v>14</v>
      </c>
      <c r="D558" s="60" t="s">
        <v>53</v>
      </c>
      <c r="E558" s="65">
        <v>2</v>
      </c>
      <c r="F558" s="64" t="s">
        <v>160</v>
      </c>
      <c r="G558" s="226">
        <v>136</v>
      </c>
      <c r="H558" s="64">
        <v>15</v>
      </c>
      <c r="I558" s="66">
        <v>2012</v>
      </c>
      <c r="J558" s="67"/>
      <c r="K558" s="68">
        <v>18.133333333333333</v>
      </c>
      <c r="L558" s="69">
        <v>145.06666666666666</v>
      </c>
      <c r="M558" s="70">
        <v>0</v>
      </c>
      <c r="N558" s="70">
        <v>0</v>
      </c>
      <c r="O558" s="70">
        <v>0</v>
      </c>
      <c r="P558" s="70">
        <v>0</v>
      </c>
      <c r="Q558" s="70">
        <v>0</v>
      </c>
      <c r="R558" s="70">
        <v>0</v>
      </c>
      <c r="S558" s="70">
        <v>0</v>
      </c>
      <c r="T558" s="70">
        <v>272.00000000000006</v>
      </c>
      <c r="U558" s="70">
        <v>0</v>
      </c>
      <c r="V558" s="70">
        <v>0</v>
      </c>
      <c r="W558" s="70">
        <v>0</v>
      </c>
      <c r="X558" s="70">
        <v>0</v>
      </c>
      <c r="Y558" s="70">
        <v>0</v>
      </c>
      <c r="Z558" s="70">
        <v>0</v>
      </c>
      <c r="AA558" s="70">
        <v>0</v>
      </c>
      <c r="AB558" s="70">
        <v>0</v>
      </c>
      <c r="AC558" s="70">
        <v>0</v>
      </c>
      <c r="AD558" s="70">
        <v>0</v>
      </c>
      <c r="AE558" s="70">
        <v>0</v>
      </c>
      <c r="AF558" s="70">
        <v>0</v>
      </c>
      <c r="AG558" s="70">
        <v>0</v>
      </c>
      <c r="AH558" s="70">
        <v>0</v>
      </c>
      <c r="AI558" s="70">
        <v>272.00000000000011</v>
      </c>
      <c r="AJ558" s="70">
        <v>0</v>
      </c>
      <c r="AK558" s="70">
        <v>0</v>
      </c>
      <c r="AL558" s="70">
        <v>0</v>
      </c>
      <c r="AM558" s="70">
        <v>0</v>
      </c>
      <c r="AN558" s="70">
        <v>0</v>
      </c>
      <c r="AO558" s="70">
        <v>0</v>
      </c>
      <c r="AP558" s="70">
        <v>0</v>
      </c>
      <c r="AQ558" s="70">
        <v>0</v>
      </c>
      <c r="AR558" s="70">
        <v>0</v>
      </c>
      <c r="AS558" s="70">
        <v>0</v>
      </c>
      <c r="AT558" s="70">
        <v>0</v>
      </c>
      <c r="AU558" s="70">
        <v>0</v>
      </c>
      <c r="AV558" s="70">
        <v>0</v>
      </c>
      <c r="AW558" s="70">
        <v>0</v>
      </c>
      <c r="AX558" s="70">
        <v>272.00000000000011</v>
      </c>
      <c r="AY558" s="70">
        <v>0</v>
      </c>
      <c r="AZ558" s="70">
        <v>0</v>
      </c>
    </row>
    <row r="559" spans="1:53" s="135" customFormat="1" x14ac:dyDescent="0.2">
      <c r="A559" s="140"/>
      <c r="B559" s="141"/>
      <c r="C559" s="142" t="s">
        <v>23</v>
      </c>
      <c r="D559" s="143" t="s">
        <v>23</v>
      </c>
      <c r="E559" s="144"/>
      <c r="F559" s="144"/>
      <c r="G559" s="145"/>
      <c r="H559" s="144"/>
      <c r="I559" s="144"/>
      <c r="J559" s="146"/>
      <c r="K559" s="147"/>
      <c r="L559" s="147"/>
      <c r="M559" s="148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39"/>
    </row>
    <row r="560" spans="1:53" s="167" customFormat="1" ht="38.25" customHeight="1" x14ac:dyDescent="0.2">
      <c r="A560" s="162">
        <v>69</v>
      </c>
      <c r="B560" s="163" t="s">
        <v>37</v>
      </c>
      <c r="C560" s="151" t="s">
        <v>23</v>
      </c>
      <c r="D560" s="152" t="s">
        <v>23</v>
      </c>
      <c r="E560" s="164"/>
      <c r="F560" s="164"/>
      <c r="G560" s="165"/>
      <c r="H560" s="164"/>
      <c r="I560" s="164"/>
      <c r="J560" s="166"/>
      <c r="K560" s="155"/>
      <c r="L560" s="155"/>
      <c r="M560" s="156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5"/>
      <c r="AG560" s="155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64"/>
    </row>
    <row r="561" spans="1:53" s="232" customFormat="1" x14ac:dyDescent="0.2">
      <c r="A561" s="221" t="s">
        <v>4</v>
      </c>
      <c r="B561" s="222" t="s">
        <v>357</v>
      </c>
      <c r="C561" s="223" t="s">
        <v>15</v>
      </c>
      <c r="D561" s="224" t="s">
        <v>53</v>
      </c>
      <c r="E561" s="225">
        <v>3975</v>
      </c>
      <c r="F561" s="223" t="s">
        <v>358</v>
      </c>
      <c r="G561" s="235">
        <v>0.82450000000000001</v>
      </c>
      <c r="H561" s="223">
        <v>4</v>
      </c>
      <c r="I561" s="227">
        <v>2014</v>
      </c>
      <c r="J561" s="228"/>
      <c r="K561" s="229">
        <v>819.34687499999995</v>
      </c>
      <c r="L561" s="230">
        <v>4916.0812499999993</v>
      </c>
      <c r="M561" s="231">
        <v>0</v>
      </c>
      <c r="N561" s="231">
        <v>0</v>
      </c>
      <c r="O561" s="231">
        <v>3277.3875000000003</v>
      </c>
      <c r="P561" s="231">
        <v>0</v>
      </c>
      <c r="Q561" s="231">
        <v>0</v>
      </c>
      <c r="R561" s="231">
        <v>0</v>
      </c>
      <c r="S561" s="231">
        <v>3277.3874999999998</v>
      </c>
      <c r="T561" s="231">
        <v>0</v>
      </c>
      <c r="U561" s="231">
        <v>0</v>
      </c>
      <c r="V561" s="231">
        <v>0</v>
      </c>
      <c r="W561" s="231">
        <v>3277.3874999999998</v>
      </c>
      <c r="X561" s="231">
        <v>0</v>
      </c>
      <c r="Y561" s="231">
        <v>0</v>
      </c>
      <c r="Z561" s="231">
        <v>0</v>
      </c>
      <c r="AA561" s="231">
        <v>3277.3874999999998</v>
      </c>
      <c r="AB561" s="231">
        <v>0</v>
      </c>
      <c r="AC561" s="231">
        <v>0</v>
      </c>
      <c r="AD561" s="231">
        <v>0</v>
      </c>
      <c r="AE561" s="231">
        <v>3277.3875000000012</v>
      </c>
      <c r="AF561" s="231">
        <v>0</v>
      </c>
      <c r="AG561" s="231">
        <v>0</v>
      </c>
      <c r="AH561" s="231">
        <v>0</v>
      </c>
      <c r="AI561" s="231">
        <v>3277.3875000000007</v>
      </c>
      <c r="AJ561" s="231">
        <v>0</v>
      </c>
      <c r="AK561" s="231">
        <v>0</v>
      </c>
      <c r="AL561" s="231">
        <v>0</v>
      </c>
      <c r="AM561" s="231">
        <v>3277.3875000000007</v>
      </c>
      <c r="AN561" s="231">
        <v>0</v>
      </c>
      <c r="AO561" s="231">
        <v>0</v>
      </c>
      <c r="AP561" s="231">
        <v>0</v>
      </c>
      <c r="AQ561" s="231">
        <v>3277.3875000000003</v>
      </c>
      <c r="AR561" s="231">
        <v>0</v>
      </c>
      <c r="AS561" s="231">
        <v>0</v>
      </c>
      <c r="AT561" s="231">
        <v>0</v>
      </c>
      <c r="AU561" s="231">
        <v>3277.3875000000003</v>
      </c>
      <c r="AV561" s="231">
        <v>0</v>
      </c>
      <c r="AW561" s="231">
        <v>0</v>
      </c>
      <c r="AX561" s="231">
        <v>0</v>
      </c>
      <c r="AY561" s="231">
        <v>3277.3875000000007</v>
      </c>
      <c r="AZ561" s="231">
        <v>0</v>
      </c>
    </row>
    <row r="562" spans="1:53" s="232" customFormat="1" ht="25.5" x14ac:dyDescent="0.2">
      <c r="A562" s="221" t="s">
        <v>4</v>
      </c>
      <c r="B562" s="222" t="s">
        <v>359</v>
      </c>
      <c r="C562" s="223" t="s">
        <v>14</v>
      </c>
      <c r="D562" s="224" t="s">
        <v>53</v>
      </c>
      <c r="E562" s="225">
        <v>1</v>
      </c>
      <c r="F562" s="223" t="s">
        <v>88</v>
      </c>
      <c r="G562" s="235">
        <v>1000</v>
      </c>
      <c r="H562" s="223">
        <v>4</v>
      </c>
      <c r="I562" s="227">
        <v>2014</v>
      </c>
      <c r="J562" s="228"/>
      <c r="K562" s="229">
        <v>250</v>
      </c>
      <c r="L562" s="230">
        <v>1500</v>
      </c>
      <c r="M562" s="231">
        <v>0</v>
      </c>
      <c r="N562" s="231">
        <v>0</v>
      </c>
      <c r="O562" s="231">
        <v>1000</v>
      </c>
      <c r="P562" s="231">
        <v>0</v>
      </c>
      <c r="Q562" s="231">
        <v>0</v>
      </c>
      <c r="R562" s="231">
        <v>0</v>
      </c>
      <c r="S562" s="231">
        <v>1000.0000000000001</v>
      </c>
      <c r="T562" s="231">
        <v>0</v>
      </c>
      <c r="U562" s="231">
        <v>0</v>
      </c>
      <c r="V562" s="231">
        <v>0</v>
      </c>
      <c r="W562" s="231">
        <v>1000.0000000000001</v>
      </c>
      <c r="X562" s="231">
        <v>0</v>
      </c>
      <c r="Y562" s="231">
        <v>0</v>
      </c>
      <c r="Z562" s="231">
        <v>0</v>
      </c>
      <c r="AA562" s="231">
        <v>1000</v>
      </c>
      <c r="AB562" s="231">
        <v>0</v>
      </c>
      <c r="AC562" s="231">
        <v>0</v>
      </c>
      <c r="AD562" s="231">
        <v>0</v>
      </c>
      <c r="AE562" s="231">
        <v>1000.0000000000002</v>
      </c>
      <c r="AF562" s="231">
        <v>0</v>
      </c>
      <c r="AG562" s="231">
        <v>0</v>
      </c>
      <c r="AH562" s="231">
        <v>0</v>
      </c>
      <c r="AI562" s="231">
        <v>1000.0000000000003</v>
      </c>
      <c r="AJ562" s="231">
        <v>0</v>
      </c>
      <c r="AK562" s="231">
        <v>0</v>
      </c>
      <c r="AL562" s="231">
        <v>0</v>
      </c>
      <c r="AM562" s="231">
        <v>1000.0000000000003</v>
      </c>
      <c r="AN562" s="231">
        <v>0</v>
      </c>
      <c r="AO562" s="231">
        <v>0</v>
      </c>
      <c r="AP562" s="231">
        <v>0</v>
      </c>
      <c r="AQ562" s="231">
        <v>1000.0000000000002</v>
      </c>
      <c r="AR562" s="231">
        <v>0</v>
      </c>
      <c r="AS562" s="231">
        <v>0</v>
      </c>
      <c r="AT562" s="231">
        <v>0</v>
      </c>
      <c r="AU562" s="231">
        <v>1000.0000000000003</v>
      </c>
      <c r="AV562" s="231">
        <v>0</v>
      </c>
      <c r="AW562" s="231">
        <v>0</v>
      </c>
      <c r="AX562" s="231">
        <v>0</v>
      </c>
      <c r="AY562" s="231">
        <v>1000.0000000000003</v>
      </c>
      <c r="AZ562" s="231">
        <v>0</v>
      </c>
    </row>
    <row r="563" spans="1:53" s="135" customFormat="1" x14ac:dyDescent="0.2">
      <c r="A563" s="140"/>
      <c r="B563" s="141"/>
      <c r="C563" s="142" t="s">
        <v>23</v>
      </c>
      <c r="D563" s="143" t="s">
        <v>23</v>
      </c>
      <c r="E563" s="144"/>
      <c r="F563" s="144"/>
      <c r="G563" s="145"/>
      <c r="H563" s="144"/>
      <c r="I563" s="144"/>
      <c r="J563" s="146"/>
      <c r="K563" s="147"/>
      <c r="L563" s="147"/>
      <c r="M563" s="148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  <c r="AW563" s="147"/>
      <c r="AX563" s="147"/>
      <c r="AY563" s="147"/>
      <c r="AZ563" s="147"/>
      <c r="BA563" s="139"/>
    </row>
    <row r="564" spans="1:53" s="167" customFormat="1" ht="38.25" customHeight="1" x14ac:dyDescent="0.2">
      <c r="A564" s="162">
        <v>83</v>
      </c>
      <c r="B564" s="163" t="s">
        <v>50</v>
      </c>
      <c r="C564" s="151" t="s">
        <v>23</v>
      </c>
      <c r="D564" s="152" t="s">
        <v>23</v>
      </c>
      <c r="E564" s="164"/>
      <c r="F564" s="164"/>
      <c r="G564" s="165"/>
      <c r="H564" s="164"/>
      <c r="I564" s="164"/>
      <c r="J564" s="166"/>
      <c r="K564" s="155"/>
      <c r="L564" s="155"/>
      <c r="M564" s="156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64"/>
    </row>
    <row r="565" spans="1:53" s="174" customFormat="1" x14ac:dyDescent="0.2">
      <c r="A565" s="168"/>
      <c r="B565" s="169"/>
      <c r="C565" s="142" t="s">
        <v>23</v>
      </c>
      <c r="D565" s="143" t="s">
        <v>23</v>
      </c>
      <c r="E565" s="170"/>
      <c r="F565" s="170"/>
      <c r="G565" s="171"/>
      <c r="H565" s="170"/>
      <c r="I565" s="170"/>
      <c r="J565" s="172"/>
      <c r="K565" s="147"/>
      <c r="L565" s="147"/>
      <c r="M565" s="148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73"/>
    </row>
    <row r="566" spans="1:53" s="167" customFormat="1" ht="38.25" customHeight="1" x14ac:dyDescent="0.2">
      <c r="A566" s="162">
        <v>84</v>
      </c>
      <c r="B566" s="163" t="s">
        <v>33</v>
      </c>
      <c r="C566" s="151" t="s">
        <v>23</v>
      </c>
      <c r="D566" s="152" t="s">
        <v>23</v>
      </c>
      <c r="E566" s="164"/>
      <c r="F566" s="164"/>
      <c r="G566" s="165"/>
      <c r="H566" s="164"/>
      <c r="I566" s="164"/>
      <c r="J566" s="166"/>
      <c r="K566" s="155"/>
      <c r="L566" s="155"/>
      <c r="M566" s="156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64"/>
    </row>
    <row r="567" spans="1:53" s="174" customFormat="1" x14ac:dyDescent="0.2">
      <c r="A567" s="168"/>
      <c r="B567" s="169"/>
      <c r="C567" s="142" t="s">
        <v>23</v>
      </c>
      <c r="D567" s="143" t="s">
        <v>23</v>
      </c>
      <c r="E567" s="170"/>
      <c r="F567" s="170"/>
      <c r="G567" s="171"/>
      <c r="H567" s="170"/>
      <c r="I567" s="170"/>
      <c r="J567" s="172"/>
      <c r="K567" s="147"/>
      <c r="L567" s="147"/>
      <c r="M567" s="148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73"/>
    </row>
    <row r="568" spans="1:53" s="167" customFormat="1" ht="38.25" customHeight="1" x14ac:dyDescent="0.2">
      <c r="A568" s="162">
        <v>85</v>
      </c>
      <c r="B568" s="163" t="s">
        <v>51</v>
      </c>
      <c r="C568" s="151" t="s">
        <v>23</v>
      </c>
      <c r="D568" s="152" t="s">
        <v>23</v>
      </c>
      <c r="E568" s="164"/>
      <c r="F568" s="164"/>
      <c r="G568" s="165"/>
      <c r="H568" s="164"/>
      <c r="I568" s="164"/>
      <c r="J568" s="166"/>
      <c r="K568" s="155"/>
      <c r="L568" s="155"/>
      <c r="M568" s="156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64"/>
    </row>
    <row r="569" spans="1:53" s="174" customFormat="1" x14ac:dyDescent="0.2">
      <c r="A569" s="168"/>
      <c r="B569" s="169"/>
      <c r="C569" s="142" t="s">
        <v>23</v>
      </c>
      <c r="D569" s="143" t="s">
        <v>23</v>
      </c>
      <c r="E569" s="170"/>
      <c r="F569" s="170"/>
      <c r="G569" s="171"/>
      <c r="H569" s="170"/>
      <c r="I569" s="170"/>
      <c r="J569" s="172"/>
      <c r="K569" s="147"/>
      <c r="L569" s="147"/>
      <c r="M569" s="148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73"/>
    </row>
    <row r="570" spans="1:53" s="167" customFormat="1" ht="38.25" customHeight="1" x14ac:dyDescent="0.2">
      <c r="A570" s="162">
        <v>91</v>
      </c>
      <c r="B570" s="175" t="s">
        <v>65</v>
      </c>
      <c r="C570" s="151" t="s">
        <v>23</v>
      </c>
      <c r="D570" s="152" t="s">
        <v>23</v>
      </c>
      <c r="E570" s="166"/>
      <c r="F570" s="166"/>
      <c r="G570" s="176"/>
      <c r="H570" s="166"/>
      <c r="I570" s="166"/>
      <c r="J570" s="166"/>
      <c r="K570" s="155"/>
      <c r="L570" s="155"/>
      <c r="M570" s="156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64"/>
    </row>
    <row r="571" spans="1:53" s="232" customFormat="1" x14ac:dyDescent="0.2">
      <c r="A571" s="221" t="s">
        <v>4</v>
      </c>
      <c r="B571" s="222" t="s">
        <v>360</v>
      </c>
      <c r="C571" s="223" t="s">
        <v>11</v>
      </c>
      <c r="D571" s="224" t="s">
        <v>53</v>
      </c>
      <c r="E571" s="225">
        <v>3975</v>
      </c>
      <c r="F571" s="223" t="s">
        <v>358</v>
      </c>
      <c r="G571" s="235">
        <v>0.42499999999999999</v>
      </c>
      <c r="H571" s="223">
        <v>1</v>
      </c>
      <c r="I571" s="227">
        <v>2020</v>
      </c>
      <c r="J571" s="228"/>
      <c r="K571" s="229">
        <v>1689.375</v>
      </c>
      <c r="L571" s="230">
        <v>1689.375</v>
      </c>
      <c r="M571" s="231">
        <v>1689.375</v>
      </c>
      <c r="N571" s="231">
        <v>1689.375</v>
      </c>
      <c r="O571" s="231">
        <v>1689.3750000000002</v>
      </c>
      <c r="P571" s="231">
        <v>1689.3750000000002</v>
      </c>
      <c r="Q571" s="231">
        <v>1689.375</v>
      </c>
      <c r="R571" s="231">
        <v>1689.3750000000002</v>
      </c>
      <c r="S571" s="231">
        <v>1689.3749999999998</v>
      </c>
      <c r="T571" s="231">
        <v>1689.3750000000002</v>
      </c>
      <c r="U571" s="231">
        <v>1689.375</v>
      </c>
      <c r="V571" s="231">
        <v>1689.3750000000002</v>
      </c>
      <c r="W571" s="231">
        <v>1689.3750000000002</v>
      </c>
      <c r="X571" s="231">
        <v>1689.3750000000007</v>
      </c>
      <c r="Y571" s="231">
        <v>1689.3750000000002</v>
      </c>
      <c r="Z571" s="231">
        <v>1689.3750000000002</v>
      </c>
      <c r="AA571" s="231">
        <v>1689.375</v>
      </c>
      <c r="AB571" s="231">
        <v>1689.3750000000005</v>
      </c>
      <c r="AC571" s="231">
        <v>1689.3750000000005</v>
      </c>
      <c r="AD571" s="231">
        <v>1689.375</v>
      </c>
      <c r="AE571" s="231">
        <v>1689.3750000000007</v>
      </c>
      <c r="AF571" s="231">
        <v>1689.3750000000005</v>
      </c>
      <c r="AG571" s="231">
        <v>1689.3750000000002</v>
      </c>
      <c r="AH571" s="231">
        <v>1689.3750000000005</v>
      </c>
      <c r="AI571" s="231">
        <v>1689.3750000000005</v>
      </c>
      <c r="AJ571" s="231">
        <v>1689.3750000000007</v>
      </c>
      <c r="AK571" s="231">
        <v>1689.3750000000007</v>
      </c>
      <c r="AL571" s="231">
        <v>1689.3750000000007</v>
      </c>
      <c r="AM571" s="231">
        <v>1689.3750000000007</v>
      </c>
      <c r="AN571" s="231">
        <v>1689.3750000000009</v>
      </c>
      <c r="AO571" s="231">
        <v>1689.3750000000007</v>
      </c>
      <c r="AP571" s="231">
        <v>1689.3750000000005</v>
      </c>
      <c r="AQ571" s="231">
        <v>1689.3750000000005</v>
      </c>
      <c r="AR571" s="231">
        <v>1689.3750000000009</v>
      </c>
      <c r="AS571" s="231">
        <v>1689.3750000000007</v>
      </c>
      <c r="AT571" s="231">
        <v>1689.3750000000007</v>
      </c>
      <c r="AU571" s="231">
        <v>1689.3750000000002</v>
      </c>
      <c r="AV571" s="231">
        <v>1689.3750000000009</v>
      </c>
      <c r="AW571" s="231">
        <v>1689.3750000000005</v>
      </c>
      <c r="AX571" s="231">
        <v>1689.3750000000005</v>
      </c>
      <c r="AY571" s="231">
        <v>1689.3750000000002</v>
      </c>
      <c r="AZ571" s="231">
        <v>1689.3750000000007</v>
      </c>
    </row>
    <row r="572" spans="1:53" s="232" customFormat="1" x14ac:dyDescent="0.2">
      <c r="A572" s="221" t="s">
        <v>4</v>
      </c>
      <c r="B572" s="222" t="s">
        <v>361</v>
      </c>
      <c r="C572" s="223" t="s">
        <v>11</v>
      </c>
      <c r="D572" s="224" t="s">
        <v>53</v>
      </c>
      <c r="E572" s="225">
        <v>3975</v>
      </c>
      <c r="F572" s="223" t="s">
        <v>358</v>
      </c>
      <c r="G572" s="235">
        <v>0.85</v>
      </c>
      <c r="H572" s="223">
        <v>1</v>
      </c>
      <c r="I572" s="227">
        <v>2020</v>
      </c>
      <c r="J572" s="228"/>
      <c r="K572" s="229">
        <v>3378.75</v>
      </c>
      <c r="L572" s="230">
        <v>3378.75</v>
      </c>
      <c r="M572" s="231">
        <v>3378.75</v>
      </c>
      <c r="N572" s="231">
        <v>3378.75</v>
      </c>
      <c r="O572" s="231">
        <v>3378.7500000000005</v>
      </c>
      <c r="P572" s="231">
        <v>3378.7500000000005</v>
      </c>
      <c r="Q572" s="231">
        <v>3378.75</v>
      </c>
      <c r="R572" s="231">
        <v>3378.7500000000005</v>
      </c>
      <c r="S572" s="231">
        <v>3378.7499999999995</v>
      </c>
      <c r="T572" s="231">
        <v>3378.7500000000005</v>
      </c>
      <c r="U572" s="231">
        <v>3378.75</v>
      </c>
      <c r="V572" s="231">
        <v>3378.7500000000005</v>
      </c>
      <c r="W572" s="231">
        <v>3378.7500000000005</v>
      </c>
      <c r="X572" s="231">
        <v>3378.7500000000014</v>
      </c>
      <c r="Y572" s="231">
        <v>3378.7500000000005</v>
      </c>
      <c r="Z572" s="231">
        <v>3378.7500000000005</v>
      </c>
      <c r="AA572" s="231">
        <v>3378.75</v>
      </c>
      <c r="AB572" s="231">
        <v>3378.7500000000009</v>
      </c>
      <c r="AC572" s="231">
        <v>3378.7500000000009</v>
      </c>
      <c r="AD572" s="231">
        <v>3378.75</v>
      </c>
      <c r="AE572" s="231">
        <v>3378.7500000000014</v>
      </c>
      <c r="AF572" s="231">
        <v>3378.7500000000009</v>
      </c>
      <c r="AG572" s="231">
        <v>3378.7500000000005</v>
      </c>
      <c r="AH572" s="231">
        <v>3378.7500000000009</v>
      </c>
      <c r="AI572" s="231">
        <v>3378.7500000000009</v>
      </c>
      <c r="AJ572" s="231">
        <v>3378.7500000000014</v>
      </c>
      <c r="AK572" s="231">
        <v>3378.7500000000014</v>
      </c>
      <c r="AL572" s="231">
        <v>3378.7500000000014</v>
      </c>
      <c r="AM572" s="231">
        <v>3378.7500000000014</v>
      </c>
      <c r="AN572" s="231">
        <v>3378.7500000000018</v>
      </c>
      <c r="AO572" s="231">
        <v>3378.7500000000014</v>
      </c>
      <c r="AP572" s="231">
        <v>3378.7500000000009</v>
      </c>
      <c r="AQ572" s="231">
        <v>3378.7500000000009</v>
      </c>
      <c r="AR572" s="231">
        <v>3378.7500000000018</v>
      </c>
      <c r="AS572" s="231">
        <v>3378.7500000000014</v>
      </c>
      <c r="AT572" s="231">
        <v>3378.7500000000014</v>
      </c>
      <c r="AU572" s="231">
        <v>3378.7500000000005</v>
      </c>
      <c r="AV572" s="231">
        <v>3378.7500000000018</v>
      </c>
      <c r="AW572" s="231">
        <v>3378.7500000000009</v>
      </c>
      <c r="AX572" s="231">
        <v>3378.7500000000009</v>
      </c>
      <c r="AY572" s="231">
        <v>3378.7500000000005</v>
      </c>
      <c r="AZ572" s="231">
        <v>3378.7500000000014</v>
      </c>
    </row>
    <row r="573" spans="1:53" s="232" customFormat="1" ht="25.5" x14ac:dyDescent="0.2">
      <c r="A573" s="221" t="s">
        <v>4</v>
      </c>
      <c r="B573" s="222" t="s">
        <v>362</v>
      </c>
      <c r="C573" s="223" t="s">
        <v>11</v>
      </c>
      <c r="D573" s="224" t="s">
        <v>53</v>
      </c>
      <c r="E573" s="225">
        <v>1</v>
      </c>
      <c r="F573" s="223" t="s">
        <v>88</v>
      </c>
      <c r="G573" s="235">
        <v>850</v>
      </c>
      <c r="H573" s="223">
        <v>1</v>
      </c>
      <c r="I573" s="227">
        <v>2020</v>
      </c>
      <c r="J573" s="228"/>
      <c r="K573" s="229">
        <v>850</v>
      </c>
      <c r="L573" s="230">
        <v>850</v>
      </c>
      <c r="M573" s="231">
        <v>850</v>
      </c>
      <c r="N573" s="231">
        <v>850</v>
      </c>
      <c r="O573" s="231">
        <v>850.00000000000011</v>
      </c>
      <c r="P573" s="231">
        <v>850.00000000000011</v>
      </c>
      <c r="Q573" s="231">
        <v>850</v>
      </c>
      <c r="R573" s="231">
        <v>850.00000000000011</v>
      </c>
      <c r="S573" s="231">
        <v>850</v>
      </c>
      <c r="T573" s="231">
        <v>850.00000000000011</v>
      </c>
      <c r="U573" s="231">
        <v>850</v>
      </c>
      <c r="V573" s="231">
        <v>850.00000000000011</v>
      </c>
      <c r="W573" s="231">
        <v>850.00000000000011</v>
      </c>
      <c r="X573" s="231">
        <v>850.00000000000034</v>
      </c>
      <c r="Y573" s="231">
        <v>850</v>
      </c>
      <c r="Z573" s="231">
        <v>850.00000000000023</v>
      </c>
      <c r="AA573" s="231">
        <v>850.00000000000011</v>
      </c>
      <c r="AB573" s="231">
        <v>850.00000000000034</v>
      </c>
      <c r="AC573" s="231">
        <v>850.00000000000023</v>
      </c>
      <c r="AD573" s="231">
        <v>850.00000000000011</v>
      </c>
      <c r="AE573" s="231">
        <v>850.00000000000023</v>
      </c>
      <c r="AF573" s="231">
        <v>850.00000000000034</v>
      </c>
      <c r="AG573" s="231">
        <v>850.00000000000023</v>
      </c>
      <c r="AH573" s="231">
        <v>850.00000000000023</v>
      </c>
      <c r="AI573" s="231">
        <v>850.00000000000034</v>
      </c>
      <c r="AJ573" s="231">
        <v>850.00000000000034</v>
      </c>
      <c r="AK573" s="231">
        <v>850.00000000000023</v>
      </c>
      <c r="AL573" s="231">
        <v>850.00000000000023</v>
      </c>
      <c r="AM573" s="231">
        <v>850.00000000000034</v>
      </c>
      <c r="AN573" s="231">
        <v>850.00000000000057</v>
      </c>
      <c r="AO573" s="231">
        <v>850.00000000000034</v>
      </c>
      <c r="AP573" s="231">
        <v>850.00000000000023</v>
      </c>
      <c r="AQ573" s="231">
        <v>850.00000000000011</v>
      </c>
      <c r="AR573" s="231">
        <v>850.00000000000045</v>
      </c>
      <c r="AS573" s="231">
        <v>850.00000000000034</v>
      </c>
      <c r="AT573" s="231">
        <v>850.00000000000023</v>
      </c>
      <c r="AU573" s="231">
        <v>850.00000000000023</v>
      </c>
      <c r="AV573" s="231">
        <v>850.00000000000045</v>
      </c>
      <c r="AW573" s="231">
        <v>850.00000000000023</v>
      </c>
      <c r="AX573" s="231">
        <v>850.00000000000023</v>
      </c>
      <c r="AY573" s="231">
        <v>850.00000000000023</v>
      </c>
      <c r="AZ573" s="231">
        <v>850.00000000000045</v>
      </c>
    </row>
    <row r="574" spans="1:53" s="174" customFormat="1" x14ac:dyDescent="0.2">
      <c r="A574" s="168"/>
      <c r="B574" s="177"/>
      <c r="C574" s="142" t="s">
        <v>23</v>
      </c>
      <c r="D574" s="143" t="s">
        <v>23</v>
      </c>
      <c r="E574" s="170"/>
      <c r="F574" s="170"/>
      <c r="G574" s="171"/>
      <c r="H574" s="170"/>
      <c r="I574" s="170"/>
      <c r="J574" s="172"/>
      <c r="K574" s="147"/>
      <c r="L574" s="147"/>
      <c r="M574" s="148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  <c r="BA574" s="173"/>
    </row>
    <row r="575" spans="1:53" s="167" customFormat="1" ht="38.25" customHeight="1" x14ac:dyDescent="0.2">
      <c r="A575" s="162">
        <v>92</v>
      </c>
      <c r="B575" s="175" t="s">
        <v>60</v>
      </c>
      <c r="C575" s="151" t="s">
        <v>23</v>
      </c>
      <c r="D575" s="152" t="s">
        <v>23</v>
      </c>
      <c r="E575" s="166"/>
      <c r="F575" s="166"/>
      <c r="G575" s="176"/>
      <c r="H575" s="166"/>
      <c r="I575" s="166"/>
      <c r="J575" s="166"/>
      <c r="K575" s="155"/>
      <c r="L575" s="155"/>
      <c r="M575" s="156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  <c r="AA575" s="155"/>
      <c r="AB575" s="155"/>
      <c r="AC575" s="155"/>
      <c r="AD575" s="155"/>
      <c r="AE575" s="155"/>
      <c r="AF575" s="155"/>
      <c r="AG575" s="155"/>
      <c r="AH575" s="155"/>
      <c r="AI575" s="155"/>
      <c r="AJ575" s="155"/>
      <c r="AK575" s="155"/>
      <c r="AL575" s="155"/>
      <c r="AM575" s="155"/>
      <c r="AN575" s="155"/>
      <c r="AO575" s="155"/>
      <c r="AP575" s="155"/>
      <c r="AQ575" s="155"/>
      <c r="AR575" s="155"/>
      <c r="AS575" s="155"/>
      <c r="AT575" s="155"/>
      <c r="AU575" s="155"/>
      <c r="AV575" s="155"/>
      <c r="AW575" s="155"/>
      <c r="AX575" s="155"/>
      <c r="AY575" s="155"/>
      <c r="AZ575" s="155"/>
      <c r="BA575" s="164"/>
    </row>
    <row r="576" spans="1:53" s="236" customFormat="1" x14ac:dyDescent="0.2">
      <c r="A576" s="72"/>
      <c r="B576" s="281" t="s">
        <v>84</v>
      </c>
      <c r="C576" s="74" t="s">
        <v>200</v>
      </c>
      <c r="D576" s="75" t="s">
        <v>23</v>
      </c>
      <c r="E576" s="76"/>
      <c r="F576" s="76"/>
      <c r="G576" s="77"/>
      <c r="H576" s="76"/>
      <c r="I576" s="76"/>
      <c r="J576" s="76"/>
      <c r="K576" s="78"/>
      <c r="L576" s="79"/>
      <c r="M576" s="70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</row>
    <row r="577" spans="1:52" s="236" customFormat="1" x14ac:dyDescent="0.2">
      <c r="A577" s="72" t="s">
        <v>4</v>
      </c>
      <c r="B577" s="63" t="s">
        <v>363</v>
      </c>
      <c r="C577" s="64" t="s">
        <v>14</v>
      </c>
      <c r="D577" s="60" t="s">
        <v>53</v>
      </c>
      <c r="E577" s="65">
        <v>2</v>
      </c>
      <c r="F577" s="64" t="s">
        <v>160</v>
      </c>
      <c r="G577" s="226">
        <v>4037.5</v>
      </c>
      <c r="H577" s="64">
        <v>15</v>
      </c>
      <c r="I577" s="66">
        <v>2018</v>
      </c>
      <c r="J577" s="67"/>
      <c r="K577" s="68">
        <v>538.33333333333337</v>
      </c>
      <c r="L577" s="69">
        <v>1076.6666666666667</v>
      </c>
      <c r="M577" s="70">
        <v>0</v>
      </c>
      <c r="N577" s="70">
        <v>0</v>
      </c>
      <c r="O577" s="70">
        <v>0</v>
      </c>
      <c r="P577" s="70">
        <v>0</v>
      </c>
      <c r="Q577" s="70">
        <v>0</v>
      </c>
      <c r="R577" s="70">
        <v>0</v>
      </c>
      <c r="S577" s="70">
        <v>0</v>
      </c>
      <c r="T577" s="70">
        <v>0</v>
      </c>
      <c r="U577" s="70">
        <v>0</v>
      </c>
      <c r="V577" s="70">
        <v>0</v>
      </c>
      <c r="W577" s="70">
        <v>0</v>
      </c>
      <c r="X577" s="70">
        <v>0</v>
      </c>
      <c r="Y577" s="70">
        <v>0</v>
      </c>
      <c r="Z577" s="70">
        <v>8075.0000000000009</v>
      </c>
      <c r="AA577" s="70">
        <v>0</v>
      </c>
      <c r="AB577" s="70">
        <v>0</v>
      </c>
      <c r="AC577" s="70">
        <v>0</v>
      </c>
      <c r="AD577" s="70">
        <v>0</v>
      </c>
      <c r="AE577" s="70">
        <v>0</v>
      </c>
      <c r="AF577" s="70">
        <v>0</v>
      </c>
      <c r="AG577" s="70">
        <v>0</v>
      </c>
      <c r="AH577" s="70">
        <v>0</v>
      </c>
      <c r="AI577" s="70">
        <v>0</v>
      </c>
      <c r="AJ577" s="70">
        <v>0</v>
      </c>
      <c r="AK577" s="70">
        <v>0</v>
      </c>
      <c r="AL577" s="70">
        <v>0</v>
      </c>
      <c r="AM577" s="70">
        <v>0</v>
      </c>
      <c r="AN577" s="70">
        <v>0</v>
      </c>
      <c r="AO577" s="70">
        <v>8075.0000000000027</v>
      </c>
      <c r="AP577" s="70">
        <v>0</v>
      </c>
      <c r="AQ577" s="70">
        <v>0</v>
      </c>
      <c r="AR577" s="70">
        <v>0</v>
      </c>
      <c r="AS577" s="70">
        <v>0</v>
      </c>
      <c r="AT577" s="70">
        <v>0</v>
      </c>
      <c r="AU577" s="70">
        <v>0</v>
      </c>
      <c r="AV577" s="70">
        <v>0</v>
      </c>
      <c r="AW577" s="70">
        <v>0</v>
      </c>
      <c r="AX577" s="70">
        <v>0</v>
      </c>
      <c r="AY577" s="70">
        <v>0</v>
      </c>
      <c r="AZ577" s="70">
        <v>0</v>
      </c>
    </row>
    <row r="578" spans="1:52" s="236" customFormat="1" x14ac:dyDescent="0.2">
      <c r="A578" s="72"/>
      <c r="B578" s="237" t="s">
        <v>73</v>
      </c>
      <c r="C578" s="74" t="s">
        <v>14</v>
      </c>
      <c r="D578" s="75" t="s">
        <v>53</v>
      </c>
      <c r="E578" s="76"/>
      <c r="F578" s="76"/>
      <c r="G578" s="77"/>
      <c r="H578" s="76"/>
      <c r="I578" s="76"/>
      <c r="J578" s="76"/>
      <c r="K578" s="78"/>
      <c r="L578" s="79"/>
      <c r="M578" s="70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</row>
    <row r="579" spans="1:52" s="236" customFormat="1" x14ac:dyDescent="0.2">
      <c r="A579" s="72" t="s">
        <v>4</v>
      </c>
      <c r="B579" s="63" t="s">
        <v>364</v>
      </c>
      <c r="C579" s="64" t="s">
        <v>14</v>
      </c>
      <c r="D579" s="60" t="s">
        <v>53</v>
      </c>
      <c r="E579" s="65">
        <v>1</v>
      </c>
      <c r="F579" s="64" t="s">
        <v>160</v>
      </c>
      <c r="G579" s="257">
        <v>50000</v>
      </c>
      <c r="H579" s="64">
        <v>20</v>
      </c>
      <c r="I579" s="66">
        <v>2005</v>
      </c>
      <c r="J579" s="67"/>
      <c r="K579" s="68">
        <v>2500</v>
      </c>
      <c r="L579" s="69">
        <v>37500</v>
      </c>
      <c r="M579" s="70">
        <v>0</v>
      </c>
      <c r="N579" s="70">
        <v>0</v>
      </c>
      <c r="O579" s="70">
        <v>0</v>
      </c>
      <c r="P579" s="70">
        <v>0</v>
      </c>
      <c r="Q579" s="70">
        <v>0</v>
      </c>
      <c r="R579" s="70">
        <v>50000.000000000007</v>
      </c>
      <c r="S579" s="70">
        <v>0</v>
      </c>
      <c r="T579" s="70">
        <v>0</v>
      </c>
      <c r="U579" s="70">
        <v>0</v>
      </c>
      <c r="V579" s="70">
        <v>0</v>
      </c>
      <c r="W579" s="70">
        <v>0</v>
      </c>
      <c r="X579" s="70">
        <v>0</v>
      </c>
      <c r="Y579" s="70">
        <v>0</v>
      </c>
      <c r="Z579" s="70">
        <v>0</v>
      </c>
      <c r="AA579" s="70">
        <v>0</v>
      </c>
      <c r="AB579" s="70">
        <v>0</v>
      </c>
      <c r="AC579" s="70">
        <v>0</v>
      </c>
      <c r="AD579" s="70">
        <v>0</v>
      </c>
      <c r="AE579" s="70">
        <v>0</v>
      </c>
      <c r="AF579" s="70">
        <v>0</v>
      </c>
      <c r="AG579" s="70">
        <v>0</v>
      </c>
      <c r="AH579" s="70">
        <v>0</v>
      </c>
      <c r="AI579" s="70">
        <v>0</v>
      </c>
      <c r="AJ579" s="70">
        <v>0</v>
      </c>
      <c r="AK579" s="70">
        <v>0</v>
      </c>
      <c r="AL579" s="70">
        <v>50000.000000000022</v>
      </c>
      <c r="AM579" s="70">
        <v>0</v>
      </c>
      <c r="AN579" s="70">
        <v>0</v>
      </c>
      <c r="AO579" s="70">
        <v>0</v>
      </c>
      <c r="AP579" s="70">
        <v>0</v>
      </c>
      <c r="AQ579" s="70">
        <v>0</v>
      </c>
      <c r="AR579" s="70">
        <v>0</v>
      </c>
      <c r="AS579" s="70">
        <v>0</v>
      </c>
      <c r="AT579" s="70">
        <v>0</v>
      </c>
      <c r="AU579" s="70">
        <v>0</v>
      </c>
      <c r="AV579" s="70">
        <v>0</v>
      </c>
      <c r="AW579" s="70">
        <v>0</v>
      </c>
      <c r="AX579" s="70">
        <v>0</v>
      </c>
      <c r="AY579" s="70">
        <v>0</v>
      </c>
      <c r="AZ579" s="70">
        <v>0</v>
      </c>
    </row>
    <row r="580" spans="1:52" s="232" customFormat="1" x14ac:dyDescent="0.2">
      <c r="A580" s="221" t="s">
        <v>4</v>
      </c>
      <c r="B580" s="222" t="s">
        <v>365</v>
      </c>
      <c r="C580" s="223" t="s">
        <v>14</v>
      </c>
      <c r="D580" s="224" t="s">
        <v>53</v>
      </c>
      <c r="E580" s="225">
        <v>1</v>
      </c>
      <c r="F580" s="223" t="s">
        <v>160</v>
      </c>
      <c r="G580" s="235">
        <v>5500</v>
      </c>
      <c r="H580" s="223">
        <v>5</v>
      </c>
      <c r="I580" s="227">
        <v>2013</v>
      </c>
      <c r="J580" s="228"/>
      <c r="K580" s="229">
        <v>1100</v>
      </c>
      <c r="L580" s="230">
        <v>7699.9999999999991</v>
      </c>
      <c r="M580" s="231">
        <v>0</v>
      </c>
      <c r="N580" s="231">
        <v>0</v>
      </c>
      <c r="O580" s="231">
        <v>0</v>
      </c>
      <c r="P580" s="231">
        <v>5500.0000000000009</v>
      </c>
      <c r="Q580" s="231">
        <v>0</v>
      </c>
      <c r="R580" s="231">
        <v>0</v>
      </c>
      <c r="S580" s="231">
        <v>0</v>
      </c>
      <c r="T580" s="231">
        <v>0</v>
      </c>
      <c r="U580" s="231">
        <v>5500.0000000000009</v>
      </c>
      <c r="V580" s="231">
        <v>0</v>
      </c>
      <c r="W580" s="231">
        <v>0</v>
      </c>
      <c r="X580" s="231">
        <v>0</v>
      </c>
      <c r="Y580" s="231">
        <v>0</v>
      </c>
      <c r="Z580" s="231">
        <v>5500.0000000000018</v>
      </c>
      <c r="AA580" s="231">
        <v>0</v>
      </c>
      <c r="AB580" s="231">
        <v>0</v>
      </c>
      <c r="AC580" s="231">
        <v>0</v>
      </c>
      <c r="AD580" s="231">
        <v>0</v>
      </c>
      <c r="AE580" s="231">
        <v>5500.0000000000018</v>
      </c>
      <c r="AF580" s="231">
        <v>0</v>
      </c>
      <c r="AG580" s="231">
        <v>0</v>
      </c>
      <c r="AH580" s="231">
        <v>0</v>
      </c>
      <c r="AI580" s="231">
        <v>0</v>
      </c>
      <c r="AJ580" s="231">
        <v>5500.0000000000027</v>
      </c>
      <c r="AK580" s="231">
        <v>0</v>
      </c>
      <c r="AL580" s="231">
        <v>0</v>
      </c>
      <c r="AM580" s="231">
        <v>0</v>
      </c>
      <c r="AN580" s="231">
        <v>0</v>
      </c>
      <c r="AO580" s="231">
        <v>5500.0000000000018</v>
      </c>
      <c r="AP580" s="231">
        <v>0</v>
      </c>
      <c r="AQ580" s="231">
        <v>0</v>
      </c>
      <c r="AR580" s="231">
        <v>0</v>
      </c>
      <c r="AS580" s="231">
        <v>0</v>
      </c>
      <c r="AT580" s="231">
        <v>5500.0000000000009</v>
      </c>
      <c r="AU580" s="231">
        <v>0</v>
      </c>
      <c r="AV580" s="231">
        <v>0</v>
      </c>
      <c r="AW580" s="231">
        <v>0</v>
      </c>
      <c r="AX580" s="231">
        <v>0</v>
      </c>
      <c r="AY580" s="231">
        <v>5500.0000000000018</v>
      </c>
      <c r="AZ580" s="231">
        <v>0</v>
      </c>
    </row>
    <row r="581" spans="1:52" s="236" customFormat="1" x14ac:dyDescent="0.2">
      <c r="A581" s="72" t="s">
        <v>4</v>
      </c>
      <c r="B581" s="63" t="s">
        <v>366</v>
      </c>
      <c r="C581" s="64" t="s">
        <v>14</v>
      </c>
      <c r="D581" s="60" t="s">
        <v>53</v>
      </c>
      <c r="E581" s="65">
        <v>1</v>
      </c>
      <c r="F581" s="64" t="s">
        <v>160</v>
      </c>
      <c r="G581" s="226">
        <v>1190</v>
      </c>
      <c r="H581" s="64">
        <v>15</v>
      </c>
      <c r="I581" s="66">
        <v>2018</v>
      </c>
      <c r="J581" s="67"/>
      <c r="K581" s="68">
        <v>79.333333333333329</v>
      </c>
      <c r="L581" s="69">
        <v>158.66666666666666</v>
      </c>
      <c r="M581" s="70">
        <v>0</v>
      </c>
      <c r="N581" s="70">
        <v>0</v>
      </c>
      <c r="O581" s="70">
        <v>0</v>
      </c>
      <c r="P581" s="70">
        <v>0</v>
      </c>
      <c r="Q581" s="70">
        <v>0</v>
      </c>
      <c r="R581" s="70">
        <v>0</v>
      </c>
      <c r="S581" s="70">
        <v>0</v>
      </c>
      <c r="T581" s="70">
        <v>0</v>
      </c>
      <c r="U581" s="70">
        <v>0</v>
      </c>
      <c r="V581" s="70">
        <v>0</v>
      </c>
      <c r="W581" s="70">
        <v>0</v>
      </c>
      <c r="X581" s="70">
        <v>0</v>
      </c>
      <c r="Y581" s="70">
        <v>0</v>
      </c>
      <c r="Z581" s="70">
        <v>1190.0000000000002</v>
      </c>
      <c r="AA581" s="70">
        <v>0</v>
      </c>
      <c r="AB581" s="70">
        <v>0</v>
      </c>
      <c r="AC581" s="70">
        <v>0</v>
      </c>
      <c r="AD581" s="70">
        <v>0</v>
      </c>
      <c r="AE581" s="70">
        <v>0</v>
      </c>
      <c r="AF581" s="70">
        <v>0</v>
      </c>
      <c r="AG581" s="70">
        <v>0</v>
      </c>
      <c r="AH581" s="70">
        <v>0</v>
      </c>
      <c r="AI581" s="70">
        <v>0</v>
      </c>
      <c r="AJ581" s="70">
        <v>0</v>
      </c>
      <c r="AK581" s="70">
        <v>0</v>
      </c>
      <c r="AL581" s="70">
        <v>0</v>
      </c>
      <c r="AM581" s="70">
        <v>0</v>
      </c>
      <c r="AN581" s="70">
        <v>0</v>
      </c>
      <c r="AO581" s="70">
        <v>1190.0000000000005</v>
      </c>
      <c r="AP581" s="70">
        <v>0</v>
      </c>
      <c r="AQ581" s="70">
        <v>0</v>
      </c>
      <c r="AR581" s="70">
        <v>0</v>
      </c>
      <c r="AS581" s="70">
        <v>0</v>
      </c>
      <c r="AT581" s="70">
        <v>0</v>
      </c>
      <c r="AU581" s="70">
        <v>0</v>
      </c>
      <c r="AV581" s="70">
        <v>0</v>
      </c>
      <c r="AW581" s="70">
        <v>0</v>
      </c>
      <c r="AX581" s="70">
        <v>0</v>
      </c>
      <c r="AY581" s="70">
        <v>0</v>
      </c>
      <c r="AZ581" s="70">
        <v>0</v>
      </c>
    </row>
    <row r="582" spans="1:52" s="236" customFormat="1" x14ac:dyDescent="0.2">
      <c r="A582" s="72" t="s">
        <v>4</v>
      </c>
      <c r="B582" s="63" t="s">
        <v>367</v>
      </c>
      <c r="C582" s="64" t="s">
        <v>14</v>
      </c>
      <c r="D582" s="60" t="s">
        <v>53</v>
      </c>
      <c r="E582" s="65">
        <v>1</v>
      </c>
      <c r="F582" s="64" t="s">
        <v>88</v>
      </c>
      <c r="G582" s="235">
        <v>2550</v>
      </c>
      <c r="H582" s="64">
        <v>15</v>
      </c>
      <c r="I582" s="66">
        <v>2018</v>
      </c>
      <c r="J582" s="67"/>
      <c r="K582" s="68">
        <v>170</v>
      </c>
      <c r="L582" s="69">
        <v>340</v>
      </c>
      <c r="M582" s="70">
        <v>0</v>
      </c>
      <c r="N582" s="70">
        <v>0</v>
      </c>
      <c r="O582" s="70">
        <v>0</v>
      </c>
      <c r="P582" s="70">
        <v>0</v>
      </c>
      <c r="Q582" s="70">
        <v>0</v>
      </c>
      <c r="R582" s="70">
        <v>0</v>
      </c>
      <c r="S582" s="70">
        <v>0</v>
      </c>
      <c r="T582" s="70">
        <v>0</v>
      </c>
      <c r="U582" s="70">
        <v>0</v>
      </c>
      <c r="V582" s="70">
        <v>0</v>
      </c>
      <c r="W582" s="70">
        <v>0</v>
      </c>
      <c r="X582" s="70">
        <v>0</v>
      </c>
      <c r="Y582" s="70">
        <v>0</v>
      </c>
      <c r="Z582" s="70">
        <v>2550.0000000000005</v>
      </c>
      <c r="AA582" s="70">
        <v>0</v>
      </c>
      <c r="AB582" s="70">
        <v>0</v>
      </c>
      <c r="AC582" s="70">
        <v>0</v>
      </c>
      <c r="AD582" s="70">
        <v>0</v>
      </c>
      <c r="AE582" s="70">
        <v>0</v>
      </c>
      <c r="AF582" s="70">
        <v>0</v>
      </c>
      <c r="AG582" s="70">
        <v>0</v>
      </c>
      <c r="AH582" s="70">
        <v>0</v>
      </c>
      <c r="AI582" s="70">
        <v>0</v>
      </c>
      <c r="AJ582" s="70">
        <v>0</v>
      </c>
      <c r="AK582" s="70">
        <v>0</v>
      </c>
      <c r="AL582" s="70">
        <v>0</v>
      </c>
      <c r="AM582" s="70">
        <v>0</v>
      </c>
      <c r="AN582" s="70">
        <v>0</v>
      </c>
      <c r="AO582" s="70">
        <v>2550.0000000000009</v>
      </c>
      <c r="AP582" s="70">
        <v>0</v>
      </c>
      <c r="AQ582" s="70">
        <v>0</v>
      </c>
      <c r="AR582" s="70">
        <v>0</v>
      </c>
      <c r="AS582" s="70">
        <v>0</v>
      </c>
      <c r="AT582" s="70">
        <v>0</v>
      </c>
      <c r="AU582" s="70">
        <v>0</v>
      </c>
      <c r="AV582" s="70">
        <v>0</v>
      </c>
      <c r="AW582" s="70">
        <v>0</v>
      </c>
      <c r="AX582" s="70">
        <v>0</v>
      </c>
      <c r="AY582" s="70">
        <v>0</v>
      </c>
      <c r="AZ582" s="70">
        <v>0</v>
      </c>
    </row>
    <row r="583" spans="1:52" s="236" customFormat="1" x14ac:dyDescent="0.2">
      <c r="A583" s="72"/>
      <c r="B583" s="237" t="s">
        <v>74</v>
      </c>
      <c r="C583" s="74" t="s">
        <v>14</v>
      </c>
      <c r="D583" s="75" t="s">
        <v>53</v>
      </c>
      <c r="E583" s="76"/>
      <c r="F583" s="76"/>
      <c r="G583" s="77"/>
      <c r="H583" s="76"/>
      <c r="I583" s="76"/>
      <c r="J583" s="76"/>
      <c r="K583" s="78"/>
      <c r="L583" s="79"/>
      <c r="M583" s="70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</row>
    <row r="584" spans="1:52" s="236" customFormat="1" x14ac:dyDescent="0.2">
      <c r="A584" s="72" t="s">
        <v>4</v>
      </c>
      <c r="B584" s="63" t="s">
        <v>367</v>
      </c>
      <c r="C584" s="64" t="s">
        <v>14</v>
      </c>
      <c r="D584" s="60" t="s">
        <v>53</v>
      </c>
      <c r="E584" s="65">
        <v>1</v>
      </c>
      <c r="F584" s="64" t="s">
        <v>88</v>
      </c>
      <c r="G584" s="235">
        <v>5000</v>
      </c>
      <c r="H584" s="64">
        <v>15</v>
      </c>
      <c r="I584" s="66">
        <v>2014</v>
      </c>
      <c r="J584" s="67"/>
      <c r="K584" s="68">
        <v>333.33333333333331</v>
      </c>
      <c r="L584" s="69">
        <v>2000</v>
      </c>
      <c r="M584" s="70">
        <v>0</v>
      </c>
      <c r="N584" s="70">
        <v>0</v>
      </c>
      <c r="O584" s="70">
        <v>0</v>
      </c>
      <c r="P584" s="70">
        <v>0</v>
      </c>
      <c r="Q584" s="70">
        <v>0</v>
      </c>
      <c r="R584" s="70">
        <v>0</v>
      </c>
      <c r="S584" s="70">
        <v>0</v>
      </c>
      <c r="T584" s="70">
        <v>0</v>
      </c>
      <c r="U584" s="70">
        <v>0</v>
      </c>
      <c r="V584" s="70">
        <v>5000</v>
      </c>
      <c r="W584" s="70">
        <v>0</v>
      </c>
      <c r="X584" s="70">
        <v>0</v>
      </c>
      <c r="Y584" s="70">
        <v>0</v>
      </c>
      <c r="Z584" s="70">
        <v>0</v>
      </c>
      <c r="AA584" s="70">
        <v>0</v>
      </c>
      <c r="AB584" s="70">
        <v>0</v>
      </c>
      <c r="AC584" s="70">
        <v>0</v>
      </c>
      <c r="AD584" s="70">
        <v>0</v>
      </c>
      <c r="AE584" s="70">
        <v>0</v>
      </c>
      <c r="AF584" s="70">
        <v>0</v>
      </c>
      <c r="AG584" s="70">
        <v>0</v>
      </c>
      <c r="AH584" s="70">
        <v>0</v>
      </c>
      <c r="AI584" s="70">
        <v>0</v>
      </c>
      <c r="AJ584" s="70">
        <v>0</v>
      </c>
      <c r="AK584" s="70">
        <v>5000.0000000000018</v>
      </c>
      <c r="AL584" s="70">
        <v>0</v>
      </c>
      <c r="AM584" s="70">
        <v>0</v>
      </c>
      <c r="AN584" s="70">
        <v>0</v>
      </c>
      <c r="AO584" s="70">
        <v>0</v>
      </c>
      <c r="AP584" s="70">
        <v>0</v>
      </c>
      <c r="AQ584" s="70">
        <v>0</v>
      </c>
      <c r="AR584" s="70">
        <v>0</v>
      </c>
      <c r="AS584" s="70">
        <v>0</v>
      </c>
      <c r="AT584" s="70">
        <v>0</v>
      </c>
      <c r="AU584" s="70">
        <v>0</v>
      </c>
      <c r="AV584" s="70">
        <v>0</v>
      </c>
      <c r="AW584" s="70">
        <v>0</v>
      </c>
      <c r="AX584" s="70">
        <v>0</v>
      </c>
      <c r="AY584" s="70">
        <v>0</v>
      </c>
      <c r="AZ584" s="70">
        <v>5000.0000000000027</v>
      </c>
    </row>
    <row r="585" spans="1:52" s="236" customFormat="1" x14ac:dyDescent="0.2">
      <c r="A585" s="72"/>
      <c r="B585" s="237" t="s">
        <v>134</v>
      </c>
      <c r="C585" s="74" t="s">
        <v>14</v>
      </c>
      <c r="D585" s="75" t="s">
        <v>53</v>
      </c>
      <c r="E585" s="76"/>
      <c r="F585" s="76"/>
      <c r="G585" s="77"/>
      <c r="H585" s="76"/>
      <c r="I585" s="76"/>
      <c r="J585" s="76"/>
      <c r="K585" s="78"/>
      <c r="L585" s="79"/>
      <c r="M585" s="70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</row>
    <row r="586" spans="1:52" s="232" customFormat="1" x14ac:dyDescent="0.2">
      <c r="A586" s="221" t="s">
        <v>4</v>
      </c>
      <c r="B586" s="222" t="s">
        <v>368</v>
      </c>
      <c r="C586" s="223" t="s">
        <v>14</v>
      </c>
      <c r="D586" s="224" t="s">
        <v>53</v>
      </c>
      <c r="E586" s="225">
        <v>5</v>
      </c>
      <c r="F586" s="223" t="s">
        <v>160</v>
      </c>
      <c r="G586" s="235">
        <v>170</v>
      </c>
      <c r="H586" s="223">
        <v>20</v>
      </c>
      <c r="I586" s="227">
        <v>2026</v>
      </c>
      <c r="J586" s="228"/>
      <c r="K586" s="229">
        <v>42.5</v>
      </c>
      <c r="L586" s="230">
        <v>595</v>
      </c>
      <c r="M586" s="231">
        <v>0</v>
      </c>
      <c r="N586" s="231">
        <v>0</v>
      </c>
      <c r="O586" s="231">
        <v>0</v>
      </c>
      <c r="P586" s="231">
        <v>0</v>
      </c>
      <c r="Q586" s="231">
        <v>0</v>
      </c>
      <c r="R586" s="231">
        <v>0</v>
      </c>
      <c r="S586" s="231">
        <v>850</v>
      </c>
      <c r="T586" s="231">
        <v>0</v>
      </c>
      <c r="U586" s="231">
        <v>0</v>
      </c>
      <c r="V586" s="231">
        <v>0</v>
      </c>
      <c r="W586" s="231">
        <v>0</v>
      </c>
      <c r="X586" s="231">
        <v>0</v>
      </c>
      <c r="Y586" s="231">
        <v>0</v>
      </c>
      <c r="Z586" s="231">
        <v>0</v>
      </c>
      <c r="AA586" s="231">
        <v>0</v>
      </c>
      <c r="AB586" s="231">
        <v>0</v>
      </c>
      <c r="AC586" s="231">
        <v>0</v>
      </c>
      <c r="AD586" s="231">
        <v>0</v>
      </c>
      <c r="AE586" s="231">
        <v>0</v>
      </c>
      <c r="AF586" s="231">
        <v>0</v>
      </c>
      <c r="AG586" s="231">
        <v>0</v>
      </c>
      <c r="AH586" s="231">
        <v>0</v>
      </c>
      <c r="AI586" s="231">
        <v>0</v>
      </c>
      <c r="AJ586" s="231">
        <v>0</v>
      </c>
      <c r="AK586" s="231">
        <v>0</v>
      </c>
      <c r="AL586" s="231">
        <v>0</v>
      </c>
      <c r="AM586" s="231">
        <v>850.00000000000034</v>
      </c>
      <c r="AN586" s="231">
        <v>0</v>
      </c>
      <c r="AO586" s="231">
        <v>0</v>
      </c>
      <c r="AP586" s="231">
        <v>0</v>
      </c>
      <c r="AQ586" s="231">
        <v>0</v>
      </c>
      <c r="AR586" s="231">
        <v>0</v>
      </c>
      <c r="AS586" s="231">
        <v>0</v>
      </c>
      <c r="AT586" s="231">
        <v>0</v>
      </c>
      <c r="AU586" s="231">
        <v>0</v>
      </c>
      <c r="AV586" s="231">
        <v>0</v>
      </c>
      <c r="AW586" s="231">
        <v>0</v>
      </c>
      <c r="AX586" s="231">
        <v>0</v>
      </c>
      <c r="AY586" s="231">
        <v>0</v>
      </c>
      <c r="AZ586" s="231">
        <v>0</v>
      </c>
    </row>
    <row r="587" spans="1:52" s="236" customFormat="1" x14ac:dyDescent="0.2">
      <c r="A587" s="72"/>
      <c r="B587" s="237" t="s">
        <v>77</v>
      </c>
      <c r="C587" s="74" t="s">
        <v>14</v>
      </c>
      <c r="D587" s="75" t="s">
        <v>53</v>
      </c>
      <c r="E587" s="76"/>
      <c r="F587" s="76"/>
      <c r="G587" s="77"/>
      <c r="H587" s="76"/>
      <c r="I587" s="76"/>
      <c r="J587" s="76"/>
      <c r="K587" s="78"/>
      <c r="L587" s="79"/>
      <c r="M587" s="70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</row>
    <row r="588" spans="1:52" s="236" customFormat="1" x14ac:dyDescent="0.2">
      <c r="A588" s="72" t="s">
        <v>4</v>
      </c>
      <c r="B588" s="63" t="s">
        <v>369</v>
      </c>
      <c r="C588" s="64" t="s">
        <v>14</v>
      </c>
      <c r="D588" s="60" t="s">
        <v>53</v>
      </c>
      <c r="E588" s="65">
        <v>1</v>
      </c>
      <c r="F588" s="64" t="s">
        <v>160</v>
      </c>
      <c r="G588" s="226">
        <v>680</v>
      </c>
      <c r="H588" s="64">
        <v>20</v>
      </c>
      <c r="I588" s="66">
        <v>2016</v>
      </c>
      <c r="J588" s="67"/>
      <c r="K588" s="68">
        <v>34</v>
      </c>
      <c r="L588" s="69">
        <v>136</v>
      </c>
      <c r="M588" s="70">
        <v>0</v>
      </c>
      <c r="N588" s="70">
        <v>0</v>
      </c>
      <c r="O588" s="70">
        <v>0</v>
      </c>
      <c r="P588" s="70">
        <v>0</v>
      </c>
      <c r="Q588" s="70">
        <v>0</v>
      </c>
      <c r="R588" s="70">
        <v>0</v>
      </c>
      <c r="S588" s="70">
        <v>0</v>
      </c>
      <c r="T588" s="70">
        <v>0</v>
      </c>
      <c r="U588" s="70">
        <v>0</v>
      </c>
      <c r="V588" s="70">
        <v>0</v>
      </c>
      <c r="W588" s="70">
        <v>0</v>
      </c>
      <c r="X588" s="70">
        <v>0</v>
      </c>
      <c r="Y588" s="70">
        <v>0</v>
      </c>
      <c r="Z588" s="70">
        <v>0</v>
      </c>
      <c r="AA588" s="70">
        <v>0</v>
      </c>
      <c r="AB588" s="70">
        <v>0</v>
      </c>
      <c r="AC588" s="70">
        <v>680.00000000000023</v>
      </c>
      <c r="AD588" s="70">
        <v>0</v>
      </c>
      <c r="AE588" s="70">
        <v>0</v>
      </c>
      <c r="AF588" s="70">
        <v>0</v>
      </c>
      <c r="AG588" s="70">
        <v>0</v>
      </c>
      <c r="AH588" s="70">
        <v>0</v>
      </c>
      <c r="AI588" s="70">
        <v>0</v>
      </c>
      <c r="AJ588" s="70">
        <v>0</v>
      </c>
      <c r="AK588" s="70">
        <v>0</v>
      </c>
      <c r="AL588" s="70">
        <v>0</v>
      </c>
      <c r="AM588" s="70">
        <v>0</v>
      </c>
      <c r="AN588" s="70">
        <v>0</v>
      </c>
      <c r="AO588" s="70">
        <v>0</v>
      </c>
      <c r="AP588" s="70">
        <v>0</v>
      </c>
      <c r="AQ588" s="70">
        <v>0</v>
      </c>
      <c r="AR588" s="70">
        <v>0</v>
      </c>
      <c r="AS588" s="70">
        <v>0</v>
      </c>
      <c r="AT588" s="70">
        <v>0</v>
      </c>
      <c r="AU588" s="70">
        <v>0</v>
      </c>
      <c r="AV588" s="70">
        <v>0</v>
      </c>
      <c r="AW588" s="70">
        <v>680.00000000000023</v>
      </c>
      <c r="AX588" s="70">
        <v>0</v>
      </c>
      <c r="AY588" s="70">
        <v>0</v>
      </c>
      <c r="AZ588" s="70">
        <v>0</v>
      </c>
    </row>
    <row r="589" spans="1:52" s="236" customFormat="1" x14ac:dyDescent="0.2">
      <c r="A589" s="72" t="s">
        <v>4</v>
      </c>
      <c r="B589" s="63" t="s">
        <v>370</v>
      </c>
      <c r="C589" s="64" t="s">
        <v>14</v>
      </c>
      <c r="D589" s="60" t="s">
        <v>53</v>
      </c>
      <c r="E589" s="65">
        <v>1</v>
      </c>
      <c r="F589" s="223" t="s">
        <v>88</v>
      </c>
      <c r="G589" s="235">
        <v>57000</v>
      </c>
      <c r="H589" s="64">
        <v>25</v>
      </c>
      <c r="I589" s="66">
        <v>2016</v>
      </c>
      <c r="J589" s="67"/>
      <c r="K589" s="68">
        <v>2280</v>
      </c>
      <c r="L589" s="69">
        <v>9120</v>
      </c>
      <c r="M589" s="70">
        <v>0</v>
      </c>
      <c r="N589" s="70">
        <v>0</v>
      </c>
      <c r="O589" s="70">
        <v>0</v>
      </c>
      <c r="P589" s="70">
        <v>0</v>
      </c>
      <c r="Q589" s="70">
        <v>0</v>
      </c>
      <c r="R589" s="70">
        <v>0</v>
      </c>
      <c r="S589" s="70">
        <v>0</v>
      </c>
      <c r="T589" s="70">
        <v>0</v>
      </c>
      <c r="U589" s="70">
        <v>0</v>
      </c>
      <c r="V589" s="70">
        <v>0</v>
      </c>
      <c r="W589" s="70">
        <v>0</v>
      </c>
      <c r="X589" s="70">
        <v>0</v>
      </c>
      <c r="Y589" s="70">
        <v>0</v>
      </c>
      <c r="Z589" s="70">
        <v>0</v>
      </c>
      <c r="AA589" s="70">
        <v>0</v>
      </c>
      <c r="AB589" s="70">
        <v>0</v>
      </c>
      <c r="AC589" s="70">
        <v>0</v>
      </c>
      <c r="AD589" s="70">
        <v>0</v>
      </c>
      <c r="AE589" s="70">
        <v>0</v>
      </c>
      <c r="AF589" s="70">
        <v>0</v>
      </c>
      <c r="AG589" s="70">
        <v>0</v>
      </c>
      <c r="AH589" s="70">
        <v>57000.000000000015</v>
      </c>
      <c r="AI589" s="70">
        <v>0</v>
      </c>
      <c r="AJ589" s="70">
        <v>0</v>
      </c>
      <c r="AK589" s="70">
        <v>0</v>
      </c>
      <c r="AL589" s="70">
        <v>0</v>
      </c>
      <c r="AM589" s="70">
        <v>0</v>
      </c>
      <c r="AN589" s="70">
        <v>0</v>
      </c>
      <c r="AO589" s="70">
        <v>0</v>
      </c>
      <c r="AP589" s="70">
        <v>0</v>
      </c>
      <c r="AQ589" s="70">
        <v>0</v>
      </c>
      <c r="AR589" s="70">
        <v>0</v>
      </c>
      <c r="AS589" s="70">
        <v>0</v>
      </c>
      <c r="AT589" s="70">
        <v>0</v>
      </c>
      <c r="AU589" s="70">
        <v>0</v>
      </c>
      <c r="AV589" s="70">
        <v>0</v>
      </c>
      <c r="AW589" s="70">
        <v>0</v>
      </c>
      <c r="AX589" s="70">
        <v>0</v>
      </c>
      <c r="AY589" s="70">
        <v>0</v>
      </c>
      <c r="AZ589" s="70">
        <v>0</v>
      </c>
    </row>
    <row r="590" spans="1:52" s="236" customFormat="1" x14ac:dyDescent="0.2">
      <c r="A590" s="72"/>
      <c r="B590" s="237" t="s">
        <v>147</v>
      </c>
      <c r="C590" s="74" t="s">
        <v>14</v>
      </c>
      <c r="D590" s="75" t="s">
        <v>53</v>
      </c>
      <c r="E590" s="76"/>
      <c r="F590" s="76"/>
      <c r="G590" s="77"/>
      <c r="H590" s="76"/>
      <c r="I590" s="76"/>
      <c r="J590" s="76"/>
      <c r="K590" s="78"/>
      <c r="L590" s="79"/>
      <c r="M590" s="70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</row>
    <row r="591" spans="1:52" s="236" customFormat="1" x14ac:dyDescent="0.2">
      <c r="A591" s="72" t="s">
        <v>4</v>
      </c>
      <c r="B591" s="63" t="s">
        <v>371</v>
      </c>
      <c r="C591" s="64" t="s">
        <v>14</v>
      </c>
      <c r="D591" s="60" t="s">
        <v>53</v>
      </c>
      <c r="E591" s="65">
        <v>2</v>
      </c>
      <c r="F591" s="64" t="s">
        <v>160</v>
      </c>
      <c r="G591" s="226">
        <v>10625</v>
      </c>
      <c r="H591" s="64">
        <v>15</v>
      </c>
      <c r="I591" s="66">
        <v>2031</v>
      </c>
      <c r="J591" s="67"/>
      <c r="K591" s="68">
        <v>1416.6666666666667</v>
      </c>
      <c r="L591" s="69">
        <v>5666.6666666666679</v>
      </c>
      <c r="M591" s="70">
        <v>0</v>
      </c>
      <c r="N591" s="70">
        <v>0</v>
      </c>
      <c r="O591" s="70">
        <v>0</v>
      </c>
      <c r="P591" s="70">
        <v>0</v>
      </c>
      <c r="Q591" s="70">
        <v>0</v>
      </c>
      <c r="R591" s="70">
        <v>0</v>
      </c>
      <c r="S591" s="70">
        <v>0</v>
      </c>
      <c r="T591" s="70">
        <v>0</v>
      </c>
      <c r="U591" s="70">
        <v>0</v>
      </c>
      <c r="V591" s="70">
        <v>0</v>
      </c>
      <c r="W591" s="70">
        <v>0</v>
      </c>
      <c r="X591" s="70">
        <v>21250.000000000007</v>
      </c>
      <c r="Y591" s="70">
        <v>0</v>
      </c>
      <c r="Z591" s="70">
        <v>0</v>
      </c>
      <c r="AA591" s="70">
        <v>0</v>
      </c>
      <c r="AB591" s="70">
        <v>0</v>
      </c>
      <c r="AC591" s="70">
        <v>0</v>
      </c>
      <c r="AD591" s="70">
        <v>0</v>
      </c>
      <c r="AE591" s="70">
        <v>0</v>
      </c>
      <c r="AF591" s="70">
        <v>0</v>
      </c>
      <c r="AG591" s="70">
        <v>0</v>
      </c>
      <c r="AH591" s="70">
        <v>0</v>
      </c>
      <c r="AI591" s="70">
        <v>0</v>
      </c>
      <c r="AJ591" s="70">
        <v>0</v>
      </c>
      <c r="AK591" s="70">
        <v>0</v>
      </c>
      <c r="AL591" s="70">
        <v>0</v>
      </c>
      <c r="AM591" s="70">
        <v>21250.000000000007</v>
      </c>
      <c r="AN591" s="70">
        <v>0</v>
      </c>
      <c r="AO591" s="70">
        <v>0</v>
      </c>
      <c r="AP591" s="70">
        <v>0</v>
      </c>
      <c r="AQ591" s="70">
        <v>0</v>
      </c>
      <c r="AR591" s="70">
        <v>0</v>
      </c>
      <c r="AS591" s="70">
        <v>0</v>
      </c>
      <c r="AT591" s="70">
        <v>0</v>
      </c>
      <c r="AU591" s="70">
        <v>0</v>
      </c>
      <c r="AV591" s="70">
        <v>0</v>
      </c>
      <c r="AW591" s="70">
        <v>0</v>
      </c>
      <c r="AX591" s="70">
        <v>0</v>
      </c>
      <c r="AY591" s="70">
        <v>0</v>
      </c>
      <c r="AZ591" s="70">
        <v>0</v>
      </c>
    </row>
    <row r="592" spans="1:52" s="236" customFormat="1" x14ac:dyDescent="0.2">
      <c r="A592" s="72" t="s">
        <v>4</v>
      </c>
      <c r="B592" s="63" t="s">
        <v>367</v>
      </c>
      <c r="C592" s="64" t="s">
        <v>14</v>
      </c>
      <c r="D592" s="60" t="s">
        <v>53</v>
      </c>
      <c r="E592" s="65">
        <v>1</v>
      </c>
      <c r="F592" s="64" t="s">
        <v>88</v>
      </c>
      <c r="G592" s="235">
        <v>1700</v>
      </c>
      <c r="H592" s="64">
        <v>15</v>
      </c>
      <c r="I592" s="66">
        <v>2016</v>
      </c>
      <c r="J592" s="67"/>
      <c r="K592" s="68">
        <v>113.33333333333333</v>
      </c>
      <c r="L592" s="69">
        <v>453.33333333333331</v>
      </c>
      <c r="M592" s="70">
        <v>0</v>
      </c>
      <c r="N592" s="70">
        <v>0</v>
      </c>
      <c r="O592" s="70">
        <v>0</v>
      </c>
      <c r="P592" s="70">
        <v>0</v>
      </c>
      <c r="Q592" s="70">
        <v>0</v>
      </c>
      <c r="R592" s="70">
        <v>0</v>
      </c>
      <c r="S592" s="70">
        <v>0</v>
      </c>
      <c r="T592" s="70">
        <v>0</v>
      </c>
      <c r="U592" s="70">
        <v>0</v>
      </c>
      <c r="V592" s="70">
        <v>0</v>
      </c>
      <c r="W592" s="70">
        <v>0</v>
      </c>
      <c r="X592" s="70">
        <v>1700.0000000000007</v>
      </c>
      <c r="Y592" s="70">
        <v>0</v>
      </c>
      <c r="Z592" s="70">
        <v>0</v>
      </c>
      <c r="AA592" s="70">
        <v>0</v>
      </c>
      <c r="AB592" s="70">
        <v>0</v>
      </c>
      <c r="AC592" s="70">
        <v>0</v>
      </c>
      <c r="AD592" s="70">
        <v>0</v>
      </c>
      <c r="AE592" s="70">
        <v>0</v>
      </c>
      <c r="AF592" s="70">
        <v>0</v>
      </c>
      <c r="AG592" s="70">
        <v>0</v>
      </c>
      <c r="AH592" s="70">
        <v>0</v>
      </c>
      <c r="AI592" s="70">
        <v>0</v>
      </c>
      <c r="AJ592" s="70">
        <v>0</v>
      </c>
      <c r="AK592" s="70">
        <v>0</v>
      </c>
      <c r="AL592" s="70">
        <v>0</v>
      </c>
      <c r="AM592" s="70">
        <v>1700.0000000000007</v>
      </c>
      <c r="AN592" s="70">
        <v>0</v>
      </c>
      <c r="AO592" s="70">
        <v>0</v>
      </c>
      <c r="AP592" s="70">
        <v>0</v>
      </c>
      <c r="AQ592" s="70">
        <v>0</v>
      </c>
      <c r="AR592" s="70">
        <v>0</v>
      </c>
      <c r="AS592" s="70">
        <v>0</v>
      </c>
      <c r="AT592" s="70">
        <v>0</v>
      </c>
      <c r="AU592" s="70">
        <v>0</v>
      </c>
      <c r="AV592" s="70">
        <v>0</v>
      </c>
      <c r="AW592" s="70">
        <v>0</v>
      </c>
      <c r="AX592" s="70">
        <v>0</v>
      </c>
      <c r="AY592" s="70">
        <v>0</v>
      </c>
      <c r="AZ592" s="70">
        <v>0</v>
      </c>
    </row>
    <row r="593" spans="1:52" s="236" customFormat="1" x14ac:dyDescent="0.2">
      <c r="A593" s="72"/>
      <c r="B593" s="237" t="s">
        <v>78</v>
      </c>
      <c r="C593" s="74" t="s">
        <v>14</v>
      </c>
      <c r="D593" s="75" t="s">
        <v>53</v>
      </c>
      <c r="E593" s="76"/>
      <c r="F593" s="76"/>
      <c r="G593" s="77"/>
      <c r="H593" s="76"/>
      <c r="I593" s="76"/>
      <c r="J593" s="76"/>
      <c r="K593" s="78"/>
      <c r="L593" s="79"/>
      <c r="M593" s="70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</row>
    <row r="594" spans="1:52" s="236" customFormat="1" x14ac:dyDescent="0.2">
      <c r="A594" s="72" t="s">
        <v>4</v>
      </c>
      <c r="B594" s="63" t="s">
        <v>372</v>
      </c>
      <c r="C594" s="64" t="s">
        <v>14</v>
      </c>
      <c r="D594" s="60" t="s">
        <v>53</v>
      </c>
      <c r="E594" s="65">
        <v>8</v>
      </c>
      <c r="F594" s="64" t="s">
        <v>160</v>
      </c>
      <c r="G594" s="226">
        <v>233.75</v>
      </c>
      <c r="H594" s="64">
        <v>20</v>
      </c>
      <c r="I594" s="66">
        <v>2018</v>
      </c>
      <c r="J594" s="67"/>
      <c r="K594" s="68">
        <v>93.5</v>
      </c>
      <c r="L594" s="69">
        <v>187</v>
      </c>
      <c r="M594" s="70">
        <v>0</v>
      </c>
      <c r="N594" s="70">
        <v>0</v>
      </c>
      <c r="O594" s="70">
        <v>0</v>
      </c>
      <c r="P594" s="70">
        <v>0</v>
      </c>
      <c r="Q594" s="70">
        <v>0</v>
      </c>
      <c r="R594" s="70">
        <v>0</v>
      </c>
      <c r="S594" s="70">
        <v>0</v>
      </c>
      <c r="T594" s="70">
        <v>0</v>
      </c>
      <c r="U594" s="70">
        <v>0</v>
      </c>
      <c r="V594" s="70">
        <v>0</v>
      </c>
      <c r="W594" s="70">
        <v>0</v>
      </c>
      <c r="X594" s="70">
        <v>0</v>
      </c>
      <c r="Y594" s="70">
        <v>0</v>
      </c>
      <c r="Z594" s="70">
        <v>0</v>
      </c>
      <c r="AA594" s="70">
        <v>0</v>
      </c>
      <c r="AB594" s="70">
        <v>0</v>
      </c>
      <c r="AC594" s="70">
        <v>0</v>
      </c>
      <c r="AD594" s="70">
        <v>0</v>
      </c>
      <c r="AE594" s="70">
        <v>1870.0000000000005</v>
      </c>
      <c r="AF594" s="70">
        <v>0</v>
      </c>
      <c r="AG594" s="70">
        <v>0</v>
      </c>
      <c r="AH594" s="70">
        <v>0</v>
      </c>
      <c r="AI594" s="70">
        <v>0</v>
      </c>
      <c r="AJ594" s="70">
        <v>0</v>
      </c>
      <c r="AK594" s="70">
        <v>0</v>
      </c>
      <c r="AL594" s="70">
        <v>0</v>
      </c>
      <c r="AM594" s="70">
        <v>0</v>
      </c>
      <c r="AN594" s="70">
        <v>0</v>
      </c>
      <c r="AO594" s="70">
        <v>0</v>
      </c>
      <c r="AP594" s="70">
        <v>0</v>
      </c>
      <c r="AQ594" s="70">
        <v>0</v>
      </c>
      <c r="AR594" s="70">
        <v>0</v>
      </c>
      <c r="AS594" s="70">
        <v>0</v>
      </c>
      <c r="AT594" s="70">
        <v>0</v>
      </c>
      <c r="AU594" s="70">
        <v>0</v>
      </c>
      <c r="AV594" s="70">
        <v>0</v>
      </c>
      <c r="AW594" s="70">
        <v>0</v>
      </c>
      <c r="AX594" s="70">
        <v>0</v>
      </c>
      <c r="AY594" s="70">
        <v>1870.0000000000005</v>
      </c>
      <c r="AZ594" s="70">
        <v>0</v>
      </c>
    </row>
    <row r="595" spans="1:52" s="236" customFormat="1" x14ac:dyDescent="0.2">
      <c r="A595" s="72" t="s">
        <v>4</v>
      </c>
      <c r="B595" s="63" t="s">
        <v>372</v>
      </c>
      <c r="C595" s="64" t="s">
        <v>14</v>
      </c>
      <c r="D595" s="60" t="s">
        <v>53</v>
      </c>
      <c r="E595" s="65">
        <v>15</v>
      </c>
      <c r="F595" s="64" t="s">
        <v>160</v>
      </c>
      <c r="G595" s="226">
        <v>233.75</v>
      </c>
      <c r="H595" s="64">
        <v>20</v>
      </c>
      <c r="I595" s="66">
        <v>2018</v>
      </c>
      <c r="J595" s="67"/>
      <c r="K595" s="68">
        <v>175.3125</v>
      </c>
      <c r="L595" s="69">
        <v>350.625</v>
      </c>
      <c r="M595" s="70">
        <v>0</v>
      </c>
      <c r="N595" s="70">
        <v>0</v>
      </c>
      <c r="O595" s="70">
        <v>0</v>
      </c>
      <c r="P595" s="70">
        <v>0</v>
      </c>
      <c r="Q595" s="70">
        <v>0</v>
      </c>
      <c r="R595" s="70">
        <v>0</v>
      </c>
      <c r="S595" s="70">
        <v>0</v>
      </c>
      <c r="T595" s="70">
        <v>0</v>
      </c>
      <c r="U595" s="70">
        <v>0</v>
      </c>
      <c r="V595" s="70">
        <v>0</v>
      </c>
      <c r="W595" s="70">
        <v>0</v>
      </c>
      <c r="X595" s="70">
        <v>0</v>
      </c>
      <c r="Y595" s="70">
        <v>0</v>
      </c>
      <c r="Z595" s="70">
        <v>0</v>
      </c>
      <c r="AA595" s="70">
        <v>0</v>
      </c>
      <c r="AB595" s="70">
        <v>0</v>
      </c>
      <c r="AC595" s="70">
        <v>0</v>
      </c>
      <c r="AD595" s="70">
        <v>0</v>
      </c>
      <c r="AE595" s="70">
        <v>3506.2500000000014</v>
      </c>
      <c r="AF595" s="70">
        <v>0</v>
      </c>
      <c r="AG595" s="70">
        <v>0</v>
      </c>
      <c r="AH595" s="70">
        <v>0</v>
      </c>
      <c r="AI595" s="70">
        <v>0</v>
      </c>
      <c r="AJ595" s="70">
        <v>0</v>
      </c>
      <c r="AK595" s="70">
        <v>0</v>
      </c>
      <c r="AL595" s="70">
        <v>0</v>
      </c>
      <c r="AM595" s="70">
        <v>0</v>
      </c>
      <c r="AN595" s="70">
        <v>0</v>
      </c>
      <c r="AO595" s="70">
        <v>0</v>
      </c>
      <c r="AP595" s="70">
        <v>0</v>
      </c>
      <c r="AQ595" s="70">
        <v>0</v>
      </c>
      <c r="AR595" s="70">
        <v>0</v>
      </c>
      <c r="AS595" s="70">
        <v>0</v>
      </c>
      <c r="AT595" s="70">
        <v>0</v>
      </c>
      <c r="AU595" s="70">
        <v>0</v>
      </c>
      <c r="AV595" s="70">
        <v>0</v>
      </c>
      <c r="AW595" s="70">
        <v>0</v>
      </c>
      <c r="AX595" s="70">
        <v>0</v>
      </c>
      <c r="AY595" s="70">
        <v>3506.2500000000009</v>
      </c>
      <c r="AZ595" s="70">
        <v>0</v>
      </c>
    </row>
    <row r="596" spans="1:52" s="236" customFormat="1" x14ac:dyDescent="0.2">
      <c r="A596" s="72" t="s">
        <v>4</v>
      </c>
      <c r="B596" s="63" t="s">
        <v>373</v>
      </c>
      <c r="C596" s="64" t="s">
        <v>14</v>
      </c>
      <c r="D596" s="60" t="s">
        <v>53</v>
      </c>
      <c r="E596" s="65">
        <v>14</v>
      </c>
      <c r="F596" s="64" t="s">
        <v>160</v>
      </c>
      <c r="G596" s="226">
        <v>765</v>
      </c>
      <c r="H596" s="64">
        <v>20</v>
      </c>
      <c r="I596" s="66">
        <v>2018</v>
      </c>
      <c r="J596" s="67"/>
      <c r="K596" s="68">
        <v>535.5</v>
      </c>
      <c r="L596" s="69">
        <v>1071</v>
      </c>
      <c r="M596" s="70">
        <v>0</v>
      </c>
      <c r="N596" s="70">
        <v>0</v>
      </c>
      <c r="O596" s="70">
        <v>0</v>
      </c>
      <c r="P596" s="70">
        <v>0</v>
      </c>
      <c r="Q596" s="70">
        <v>0</v>
      </c>
      <c r="R596" s="70">
        <v>0</v>
      </c>
      <c r="S596" s="70">
        <v>0</v>
      </c>
      <c r="T596" s="70">
        <v>0</v>
      </c>
      <c r="U596" s="70">
        <v>0</v>
      </c>
      <c r="V596" s="70">
        <v>0</v>
      </c>
      <c r="W596" s="70">
        <v>0</v>
      </c>
      <c r="X596" s="70">
        <v>0</v>
      </c>
      <c r="Y596" s="70">
        <v>0</v>
      </c>
      <c r="Z596" s="70">
        <v>0</v>
      </c>
      <c r="AA596" s="70">
        <v>0</v>
      </c>
      <c r="AB596" s="70">
        <v>0</v>
      </c>
      <c r="AC596" s="70">
        <v>0</v>
      </c>
      <c r="AD596" s="70">
        <v>0</v>
      </c>
      <c r="AE596" s="70">
        <v>10710.000000000004</v>
      </c>
      <c r="AF596" s="70">
        <v>0</v>
      </c>
      <c r="AG596" s="70">
        <v>0</v>
      </c>
      <c r="AH596" s="70">
        <v>0</v>
      </c>
      <c r="AI596" s="70">
        <v>0</v>
      </c>
      <c r="AJ596" s="70">
        <v>0</v>
      </c>
      <c r="AK596" s="70">
        <v>0</v>
      </c>
      <c r="AL596" s="70">
        <v>0</v>
      </c>
      <c r="AM596" s="70">
        <v>0</v>
      </c>
      <c r="AN596" s="70">
        <v>0</v>
      </c>
      <c r="AO596" s="70">
        <v>0</v>
      </c>
      <c r="AP596" s="70">
        <v>0</v>
      </c>
      <c r="AQ596" s="70">
        <v>0</v>
      </c>
      <c r="AR596" s="70">
        <v>0</v>
      </c>
      <c r="AS596" s="70">
        <v>0</v>
      </c>
      <c r="AT596" s="70">
        <v>0</v>
      </c>
      <c r="AU596" s="70">
        <v>0</v>
      </c>
      <c r="AV596" s="70">
        <v>0</v>
      </c>
      <c r="AW596" s="70">
        <v>0</v>
      </c>
      <c r="AX596" s="70">
        <v>0</v>
      </c>
      <c r="AY596" s="70">
        <v>10710.000000000004</v>
      </c>
      <c r="AZ596" s="70">
        <v>0</v>
      </c>
    </row>
    <row r="597" spans="1:52" s="236" customFormat="1" x14ac:dyDescent="0.2">
      <c r="A597" s="72" t="s">
        <v>4</v>
      </c>
      <c r="B597" s="63" t="s">
        <v>374</v>
      </c>
      <c r="C597" s="64" t="s">
        <v>14</v>
      </c>
      <c r="D597" s="60" t="s">
        <v>53</v>
      </c>
      <c r="E597" s="65">
        <v>1</v>
      </c>
      <c r="F597" s="64" t="s">
        <v>160</v>
      </c>
      <c r="G597" s="226">
        <v>977.5</v>
      </c>
      <c r="H597" s="64">
        <v>20</v>
      </c>
      <c r="I597" s="66">
        <v>2018</v>
      </c>
      <c r="J597" s="67"/>
      <c r="K597" s="68">
        <v>48.875</v>
      </c>
      <c r="L597" s="69">
        <v>97.75</v>
      </c>
      <c r="M597" s="70">
        <v>0</v>
      </c>
      <c r="N597" s="70">
        <v>0</v>
      </c>
      <c r="O597" s="70">
        <v>0</v>
      </c>
      <c r="P597" s="70">
        <v>0</v>
      </c>
      <c r="Q597" s="70">
        <v>0</v>
      </c>
      <c r="R597" s="70">
        <v>0</v>
      </c>
      <c r="S597" s="70">
        <v>0</v>
      </c>
      <c r="T597" s="70">
        <v>0</v>
      </c>
      <c r="U597" s="70">
        <v>0</v>
      </c>
      <c r="V597" s="70">
        <v>0</v>
      </c>
      <c r="W597" s="70">
        <v>0</v>
      </c>
      <c r="X597" s="70">
        <v>0</v>
      </c>
      <c r="Y597" s="70">
        <v>0</v>
      </c>
      <c r="Z597" s="70">
        <v>0</v>
      </c>
      <c r="AA597" s="70">
        <v>0</v>
      </c>
      <c r="AB597" s="70">
        <v>0</v>
      </c>
      <c r="AC597" s="70">
        <v>0</v>
      </c>
      <c r="AD597" s="70">
        <v>0</v>
      </c>
      <c r="AE597" s="70">
        <v>977.50000000000034</v>
      </c>
      <c r="AF597" s="70">
        <v>0</v>
      </c>
      <c r="AG597" s="70">
        <v>0</v>
      </c>
      <c r="AH597" s="70">
        <v>0</v>
      </c>
      <c r="AI597" s="70">
        <v>0</v>
      </c>
      <c r="AJ597" s="70">
        <v>0</v>
      </c>
      <c r="AK597" s="70">
        <v>0</v>
      </c>
      <c r="AL597" s="70">
        <v>0</v>
      </c>
      <c r="AM597" s="70">
        <v>0</v>
      </c>
      <c r="AN597" s="70">
        <v>0</v>
      </c>
      <c r="AO597" s="70">
        <v>0</v>
      </c>
      <c r="AP597" s="70">
        <v>0</v>
      </c>
      <c r="AQ597" s="70">
        <v>0</v>
      </c>
      <c r="AR597" s="70">
        <v>0</v>
      </c>
      <c r="AS597" s="70">
        <v>0</v>
      </c>
      <c r="AT597" s="70">
        <v>0</v>
      </c>
      <c r="AU597" s="70">
        <v>0</v>
      </c>
      <c r="AV597" s="70">
        <v>0</v>
      </c>
      <c r="AW597" s="70">
        <v>0</v>
      </c>
      <c r="AX597" s="70">
        <v>0</v>
      </c>
      <c r="AY597" s="70">
        <v>977.50000000000034</v>
      </c>
      <c r="AZ597" s="70">
        <v>0</v>
      </c>
    </row>
    <row r="598" spans="1:52" s="236" customFormat="1" x14ac:dyDescent="0.2">
      <c r="A598" s="72" t="s">
        <v>4</v>
      </c>
      <c r="B598" s="63" t="s">
        <v>375</v>
      </c>
      <c r="C598" s="64" t="s">
        <v>14</v>
      </c>
      <c r="D598" s="60" t="s">
        <v>53</v>
      </c>
      <c r="E598" s="65">
        <v>1</v>
      </c>
      <c r="F598" s="64" t="s">
        <v>160</v>
      </c>
      <c r="G598" s="235">
        <v>5000</v>
      </c>
      <c r="H598" s="64">
        <v>10</v>
      </c>
      <c r="I598" s="66">
        <v>2014</v>
      </c>
      <c r="J598" s="67"/>
      <c r="K598" s="68">
        <v>500</v>
      </c>
      <c r="L598" s="69">
        <v>3000</v>
      </c>
      <c r="M598" s="70">
        <v>0</v>
      </c>
      <c r="N598" s="70">
        <v>0</v>
      </c>
      <c r="O598" s="70">
        <v>0</v>
      </c>
      <c r="P598" s="70">
        <v>0</v>
      </c>
      <c r="Q598" s="70">
        <v>5000</v>
      </c>
      <c r="R598" s="70">
        <v>0</v>
      </c>
      <c r="S598" s="70">
        <v>0</v>
      </c>
      <c r="T598" s="70">
        <v>0</v>
      </c>
      <c r="U598" s="70">
        <v>0</v>
      </c>
      <c r="V598" s="70">
        <v>0</v>
      </c>
      <c r="W598" s="70">
        <v>0</v>
      </c>
      <c r="X598" s="70">
        <v>0</v>
      </c>
      <c r="Y598" s="70">
        <v>0</v>
      </c>
      <c r="Z598" s="70">
        <v>0</v>
      </c>
      <c r="AA598" s="70">
        <v>5000</v>
      </c>
      <c r="AB598" s="70">
        <v>0</v>
      </c>
      <c r="AC598" s="70">
        <v>0</v>
      </c>
      <c r="AD598" s="70">
        <v>0</v>
      </c>
      <c r="AE598" s="70">
        <v>0</v>
      </c>
      <c r="AF598" s="70">
        <v>0</v>
      </c>
      <c r="AG598" s="70">
        <v>0</v>
      </c>
      <c r="AH598" s="70">
        <v>0</v>
      </c>
      <c r="AI598" s="70">
        <v>0</v>
      </c>
      <c r="AJ598" s="70">
        <v>0</v>
      </c>
      <c r="AK598" s="70">
        <v>5000.0000000000018</v>
      </c>
      <c r="AL598" s="70">
        <v>0</v>
      </c>
      <c r="AM598" s="70">
        <v>0</v>
      </c>
      <c r="AN598" s="70">
        <v>0</v>
      </c>
      <c r="AO598" s="70">
        <v>0</v>
      </c>
      <c r="AP598" s="70">
        <v>0</v>
      </c>
      <c r="AQ598" s="70">
        <v>0</v>
      </c>
      <c r="AR598" s="70">
        <v>0</v>
      </c>
      <c r="AS598" s="70">
        <v>0</v>
      </c>
      <c r="AT598" s="70">
        <v>0</v>
      </c>
      <c r="AU598" s="70">
        <v>5000.0000000000009</v>
      </c>
      <c r="AV598" s="70">
        <v>0</v>
      </c>
      <c r="AW598" s="70">
        <v>0</v>
      </c>
      <c r="AX598" s="70">
        <v>0</v>
      </c>
      <c r="AY598" s="70">
        <v>0</v>
      </c>
      <c r="AZ598" s="70">
        <v>0</v>
      </c>
    </row>
    <row r="599" spans="1:52" s="236" customFormat="1" x14ac:dyDescent="0.2">
      <c r="A599" s="72"/>
      <c r="B599" s="237" t="s">
        <v>79</v>
      </c>
      <c r="C599" s="74" t="s">
        <v>14</v>
      </c>
      <c r="D599" s="75" t="s">
        <v>53</v>
      </c>
      <c r="E599" s="76"/>
      <c r="F599" s="76"/>
      <c r="G599" s="77"/>
      <c r="H599" s="76"/>
      <c r="I599" s="76"/>
      <c r="J599" s="76"/>
      <c r="K599" s="78"/>
      <c r="L599" s="79"/>
      <c r="M599" s="70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</row>
    <row r="600" spans="1:52" s="236" customFormat="1" x14ac:dyDescent="0.2">
      <c r="A600" s="72" t="s">
        <v>4</v>
      </c>
      <c r="B600" s="63" t="s">
        <v>375</v>
      </c>
      <c r="C600" s="64" t="s">
        <v>14</v>
      </c>
      <c r="D600" s="60" t="s">
        <v>53</v>
      </c>
      <c r="E600" s="65">
        <v>1</v>
      </c>
      <c r="F600" s="64" t="s">
        <v>160</v>
      </c>
      <c r="G600" s="235">
        <v>5000</v>
      </c>
      <c r="H600" s="64">
        <v>10</v>
      </c>
      <c r="I600" s="66">
        <v>2014</v>
      </c>
      <c r="J600" s="67"/>
      <c r="K600" s="68">
        <v>500</v>
      </c>
      <c r="L600" s="69">
        <v>3000</v>
      </c>
      <c r="M600" s="70">
        <v>0</v>
      </c>
      <c r="N600" s="70">
        <v>0</v>
      </c>
      <c r="O600" s="70">
        <v>0</v>
      </c>
      <c r="P600" s="70">
        <v>0</v>
      </c>
      <c r="Q600" s="70">
        <v>5000</v>
      </c>
      <c r="R600" s="70">
        <v>0</v>
      </c>
      <c r="S600" s="70">
        <v>0</v>
      </c>
      <c r="T600" s="70">
        <v>0</v>
      </c>
      <c r="U600" s="70">
        <v>0</v>
      </c>
      <c r="V600" s="70">
        <v>0</v>
      </c>
      <c r="W600" s="70">
        <v>0</v>
      </c>
      <c r="X600" s="70">
        <v>0</v>
      </c>
      <c r="Y600" s="70">
        <v>0</v>
      </c>
      <c r="Z600" s="70">
        <v>0</v>
      </c>
      <c r="AA600" s="70">
        <v>5000</v>
      </c>
      <c r="AB600" s="70">
        <v>0</v>
      </c>
      <c r="AC600" s="70">
        <v>0</v>
      </c>
      <c r="AD600" s="70">
        <v>0</v>
      </c>
      <c r="AE600" s="70">
        <v>0</v>
      </c>
      <c r="AF600" s="70">
        <v>0</v>
      </c>
      <c r="AG600" s="70">
        <v>0</v>
      </c>
      <c r="AH600" s="70">
        <v>0</v>
      </c>
      <c r="AI600" s="70">
        <v>0</v>
      </c>
      <c r="AJ600" s="70">
        <v>0</v>
      </c>
      <c r="AK600" s="70">
        <v>5000.0000000000018</v>
      </c>
      <c r="AL600" s="70">
        <v>0</v>
      </c>
      <c r="AM600" s="70">
        <v>0</v>
      </c>
      <c r="AN600" s="70">
        <v>0</v>
      </c>
      <c r="AO600" s="70">
        <v>0</v>
      </c>
      <c r="AP600" s="70">
        <v>0</v>
      </c>
      <c r="AQ600" s="70">
        <v>0</v>
      </c>
      <c r="AR600" s="70">
        <v>0</v>
      </c>
      <c r="AS600" s="70">
        <v>0</v>
      </c>
      <c r="AT600" s="70">
        <v>0</v>
      </c>
      <c r="AU600" s="70">
        <v>5000.0000000000009</v>
      </c>
      <c r="AV600" s="70">
        <v>0</v>
      </c>
      <c r="AW600" s="70">
        <v>0</v>
      </c>
      <c r="AX600" s="70">
        <v>0</v>
      </c>
      <c r="AY600" s="70">
        <v>0</v>
      </c>
      <c r="AZ600" s="70">
        <v>0</v>
      </c>
    </row>
    <row r="601" spans="1:52" s="236" customFormat="1" x14ac:dyDescent="0.2">
      <c r="A601" s="72"/>
      <c r="B601" s="237" t="s">
        <v>80</v>
      </c>
      <c r="C601" s="74" t="s">
        <v>14</v>
      </c>
      <c r="D601" s="75" t="s">
        <v>53</v>
      </c>
      <c r="E601" s="76"/>
      <c r="F601" s="76"/>
      <c r="G601" s="77"/>
      <c r="H601" s="76"/>
      <c r="I601" s="76"/>
      <c r="J601" s="76"/>
      <c r="K601" s="78"/>
      <c r="L601" s="79"/>
      <c r="M601" s="70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</row>
    <row r="602" spans="1:52" s="236" customFormat="1" x14ac:dyDescent="0.2">
      <c r="A602" s="72" t="s">
        <v>4</v>
      </c>
      <c r="B602" s="63" t="s">
        <v>376</v>
      </c>
      <c r="C602" s="64" t="s">
        <v>14</v>
      </c>
      <c r="D602" s="60" t="s">
        <v>53</v>
      </c>
      <c r="E602" s="65">
        <v>1</v>
      </c>
      <c r="F602" s="64" t="s">
        <v>160</v>
      </c>
      <c r="G602" s="235">
        <v>5525</v>
      </c>
      <c r="H602" s="64">
        <v>24</v>
      </c>
      <c r="I602" s="66">
        <v>2024</v>
      </c>
      <c r="J602" s="67"/>
      <c r="K602" s="68">
        <v>230.20833333333334</v>
      </c>
      <c r="L602" s="69">
        <v>4604.166666666667</v>
      </c>
      <c r="M602" s="70">
        <v>0</v>
      </c>
      <c r="N602" s="70">
        <v>0</v>
      </c>
      <c r="O602" s="70">
        <v>0</v>
      </c>
      <c r="P602" s="70">
        <v>0</v>
      </c>
      <c r="Q602" s="70">
        <v>5525</v>
      </c>
      <c r="R602" s="70">
        <v>0</v>
      </c>
      <c r="S602" s="70">
        <v>0</v>
      </c>
      <c r="T602" s="70">
        <v>0</v>
      </c>
      <c r="U602" s="70">
        <v>0</v>
      </c>
      <c r="V602" s="70">
        <v>0</v>
      </c>
      <c r="W602" s="70">
        <v>0</v>
      </c>
      <c r="X602" s="70">
        <v>0</v>
      </c>
      <c r="Y602" s="70">
        <v>0</v>
      </c>
      <c r="Z602" s="70">
        <v>0</v>
      </c>
      <c r="AA602" s="70">
        <v>0</v>
      </c>
      <c r="AB602" s="70">
        <v>0</v>
      </c>
      <c r="AC602" s="70">
        <v>0</v>
      </c>
      <c r="AD602" s="70">
        <v>0</v>
      </c>
      <c r="AE602" s="70">
        <v>0</v>
      </c>
      <c r="AF602" s="70">
        <v>0</v>
      </c>
      <c r="AG602" s="70">
        <v>0</v>
      </c>
      <c r="AH602" s="70">
        <v>0</v>
      </c>
      <c r="AI602" s="70">
        <v>0</v>
      </c>
      <c r="AJ602" s="70">
        <v>0</v>
      </c>
      <c r="AK602" s="70">
        <v>0</v>
      </c>
      <c r="AL602" s="70">
        <v>0</v>
      </c>
      <c r="AM602" s="70">
        <v>0</v>
      </c>
      <c r="AN602" s="70">
        <v>0</v>
      </c>
      <c r="AO602" s="70">
        <v>5525.0000000000018</v>
      </c>
      <c r="AP602" s="70">
        <v>0</v>
      </c>
      <c r="AQ602" s="70">
        <v>0</v>
      </c>
      <c r="AR602" s="70">
        <v>0</v>
      </c>
      <c r="AS602" s="70">
        <v>0</v>
      </c>
      <c r="AT602" s="70">
        <v>0</v>
      </c>
      <c r="AU602" s="70">
        <v>0</v>
      </c>
      <c r="AV602" s="70">
        <v>0</v>
      </c>
      <c r="AW602" s="70">
        <v>0</v>
      </c>
      <c r="AX602" s="70">
        <v>0</v>
      </c>
      <c r="AY602" s="70">
        <v>0</v>
      </c>
      <c r="AZ602" s="70">
        <v>0</v>
      </c>
    </row>
    <row r="603" spans="1:52" s="236" customFormat="1" x14ac:dyDescent="0.2">
      <c r="A603" s="72" t="s">
        <v>4</v>
      </c>
      <c r="B603" s="63" t="s">
        <v>377</v>
      </c>
      <c r="C603" s="64" t="s">
        <v>14</v>
      </c>
      <c r="D603" s="60" t="s">
        <v>53</v>
      </c>
      <c r="E603" s="65">
        <v>3</v>
      </c>
      <c r="F603" s="64" t="s">
        <v>160</v>
      </c>
      <c r="G603" s="235">
        <v>3187.5</v>
      </c>
      <c r="H603" s="64">
        <v>15</v>
      </c>
      <c r="I603" s="66">
        <v>2018</v>
      </c>
      <c r="J603" s="67"/>
      <c r="K603" s="68">
        <v>637.5</v>
      </c>
      <c r="L603" s="69">
        <v>1275</v>
      </c>
      <c r="M603" s="70">
        <v>0</v>
      </c>
      <c r="N603" s="70">
        <v>0</v>
      </c>
      <c r="O603" s="70">
        <v>0</v>
      </c>
      <c r="P603" s="70">
        <v>0</v>
      </c>
      <c r="Q603" s="70">
        <v>0</v>
      </c>
      <c r="R603" s="70">
        <v>0</v>
      </c>
      <c r="S603" s="70">
        <v>0</v>
      </c>
      <c r="T603" s="70">
        <v>0</v>
      </c>
      <c r="U603" s="70">
        <v>0</v>
      </c>
      <c r="V603" s="70">
        <v>0</v>
      </c>
      <c r="W603" s="70">
        <v>0</v>
      </c>
      <c r="X603" s="70">
        <v>0</v>
      </c>
      <c r="Y603" s="70">
        <v>0</v>
      </c>
      <c r="Z603" s="70">
        <v>9562.5000000000018</v>
      </c>
      <c r="AA603" s="70">
        <v>0</v>
      </c>
      <c r="AB603" s="70">
        <v>0</v>
      </c>
      <c r="AC603" s="70">
        <v>0</v>
      </c>
      <c r="AD603" s="70">
        <v>0</v>
      </c>
      <c r="AE603" s="70">
        <v>0</v>
      </c>
      <c r="AF603" s="70">
        <v>0</v>
      </c>
      <c r="AG603" s="70">
        <v>0</v>
      </c>
      <c r="AH603" s="70">
        <v>0</v>
      </c>
      <c r="AI603" s="70">
        <v>0</v>
      </c>
      <c r="AJ603" s="70">
        <v>0</v>
      </c>
      <c r="AK603" s="70">
        <v>0</v>
      </c>
      <c r="AL603" s="70">
        <v>0</v>
      </c>
      <c r="AM603" s="70">
        <v>0</v>
      </c>
      <c r="AN603" s="70">
        <v>0</v>
      </c>
      <c r="AO603" s="70">
        <v>9562.5000000000036</v>
      </c>
      <c r="AP603" s="70">
        <v>0</v>
      </c>
      <c r="AQ603" s="70">
        <v>0</v>
      </c>
      <c r="AR603" s="70">
        <v>0</v>
      </c>
      <c r="AS603" s="70">
        <v>0</v>
      </c>
      <c r="AT603" s="70">
        <v>0</v>
      </c>
      <c r="AU603" s="70">
        <v>0</v>
      </c>
      <c r="AV603" s="70">
        <v>0</v>
      </c>
      <c r="AW603" s="70">
        <v>0</v>
      </c>
      <c r="AX603" s="70">
        <v>0</v>
      </c>
      <c r="AY603" s="70">
        <v>0</v>
      </c>
      <c r="AZ603" s="70">
        <v>0</v>
      </c>
    </row>
    <row r="604" spans="1:52" s="236" customFormat="1" x14ac:dyDescent="0.2">
      <c r="A604" s="72" t="s">
        <v>4</v>
      </c>
      <c r="B604" s="63" t="s">
        <v>377</v>
      </c>
      <c r="C604" s="64" t="s">
        <v>14</v>
      </c>
      <c r="D604" s="60" t="s">
        <v>53</v>
      </c>
      <c r="E604" s="65">
        <v>1</v>
      </c>
      <c r="F604" s="64" t="s">
        <v>160</v>
      </c>
      <c r="G604" s="235">
        <v>2762.5</v>
      </c>
      <c r="H604" s="64">
        <v>15</v>
      </c>
      <c r="I604" s="66">
        <v>2018</v>
      </c>
      <c r="J604" s="67"/>
      <c r="K604" s="68">
        <v>184.16666666666666</v>
      </c>
      <c r="L604" s="69">
        <v>368.33333333333331</v>
      </c>
      <c r="M604" s="70">
        <v>0</v>
      </c>
      <c r="N604" s="70">
        <v>0</v>
      </c>
      <c r="O604" s="70">
        <v>0</v>
      </c>
      <c r="P604" s="70">
        <v>0</v>
      </c>
      <c r="Q604" s="70">
        <v>0</v>
      </c>
      <c r="R604" s="70">
        <v>0</v>
      </c>
      <c r="S604" s="70">
        <v>0</v>
      </c>
      <c r="T604" s="70">
        <v>0</v>
      </c>
      <c r="U604" s="70">
        <v>0</v>
      </c>
      <c r="V604" s="70">
        <v>0</v>
      </c>
      <c r="W604" s="70">
        <v>0</v>
      </c>
      <c r="X604" s="70">
        <v>0</v>
      </c>
      <c r="Y604" s="70">
        <v>0</v>
      </c>
      <c r="Z604" s="70">
        <v>2762.5000000000005</v>
      </c>
      <c r="AA604" s="70">
        <v>0</v>
      </c>
      <c r="AB604" s="70">
        <v>0</v>
      </c>
      <c r="AC604" s="70">
        <v>0</v>
      </c>
      <c r="AD604" s="70">
        <v>0</v>
      </c>
      <c r="AE604" s="70">
        <v>0</v>
      </c>
      <c r="AF604" s="70">
        <v>0</v>
      </c>
      <c r="AG604" s="70">
        <v>0</v>
      </c>
      <c r="AH604" s="70">
        <v>0</v>
      </c>
      <c r="AI604" s="70">
        <v>0</v>
      </c>
      <c r="AJ604" s="70">
        <v>0</v>
      </c>
      <c r="AK604" s="70">
        <v>0</v>
      </c>
      <c r="AL604" s="70">
        <v>0</v>
      </c>
      <c r="AM604" s="70">
        <v>0</v>
      </c>
      <c r="AN604" s="70">
        <v>0</v>
      </c>
      <c r="AO604" s="70">
        <v>2762.5000000000009</v>
      </c>
      <c r="AP604" s="70">
        <v>0</v>
      </c>
      <c r="AQ604" s="70">
        <v>0</v>
      </c>
      <c r="AR604" s="70">
        <v>0</v>
      </c>
      <c r="AS604" s="70">
        <v>0</v>
      </c>
      <c r="AT604" s="70">
        <v>0</v>
      </c>
      <c r="AU604" s="70">
        <v>0</v>
      </c>
      <c r="AV604" s="70">
        <v>0</v>
      </c>
      <c r="AW604" s="70">
        <v>0</v>
      </c>
      <c r="AX604" s="70">
        <v>0</v>
      </c>
      <c r="AY604" s="70">
        <v>0</v>
      </c>
      <c r="AZ604" s="70">
        <v>0</v>
      </c>
    </row>
    <row r="605" spans="1:52" s="289" customFormat="1" x14ac:dyDescent="0.2">
      <c r="A605" s="72" t="s">
        <v>4</v>
      </c>
      <c r="B605" s="63" t="s">
        <v>367</v>
      </c>
      <c r="C605" s="64" t="s">
        <v>14</v>
      </c>
      <c r="D605" s="60" t="s">
        <v>53</v>
      </c>
      <c r="E605" s="65">
        <v>1</v>
      </c>
      <c r="F605" s="64" t="s">
        <v>160</v>
      </c>
      <c r="G605" s="235">
        <v>1500</v>
      </c>
      <c r="H605" s="64">
        <v>15</v>
      </c>
      <c r="I605" s="66">
        <v>2014</v>
      </c>
      <c r="J605" s="67"/>
      <c r="K605" s="68">
        <v>100</v>
      </c>
      <c r="L605" s="69">
        <v>600</v>
      </c>
      <c r="M605" s="70">
        <v>0</v>
      </c>
      <c r="N605" s="70">
        <v>0</v>
      </c>
      <c r="O605" s="70">
        <v>0</v>
      </c>
      <c r="P605" s="70">
        <v>0</v>
      </c>
      <c r="Q605" s="70">
        <v>0</v>
      </c>
      <c r="R605" s="70">
        <v>0</v>
      </c>
      <c r="S605" s="70">
        <v>0</v>
      </c>
      <c r="T605" s="70">
        <v>0</v>
      </c>
      <c r="U605" s="70">
        <v>0</v>
      </c>
      <c r="V605" s="70">
        <v>1500.0000000000002</v>
      </c>
      <c r="W605" s="70">
        <v>0</v>
      </c>
      <c r="X605" s="70">
        <v>0</v>
      </c>
      <c r="Y605" s="70">
        <v>0</v>
      </c>
      <c r="Z605" s="70">
        <v>0</v>
      </c>
      <c r="AA605" s="70">
        <v>0</v>
      </c>
      <c r="AB605" s="70">
        <v>0</v>
      </c>
      <c r="AC605" s="70">
        <v>0</v>
      </c>
      <c r="AD605" s="70">
        <v>0</v>
      </c>
      <c r="AE605" s="70">
        <v>0</v>
      </c>
      <c r="AF605" s="70">
        <v>0</v>
      </c>
      <c r="AG605" s="70">
        <v>0</v>
      </c>
      <c r="AH605" s="70">
        <v>0</v>
      </c>
      <c r="AI605" s="70">
        <v>0</v>
      </c>
      <c r="AJ605" s="70">
        <v>0</v>
      </c>
      <c r="AK605" s="70">
        <v>1500.0000000000005</v>
      </c>
      <c r="AL605" s="70">
        <v>0</v>
      </c>
      <c r="AM605" s="70">
        <v>0</v>
      </c>
      <c r="AN605" s="70">
        <v>0</v>
      </c>
      <c r="AO605" s="70">
        <v>0</v>
      </c>
      <c r="AP605" s="70">
        <v>0</v>
      </c>
      <c r="AQ605" s="70">
        <v>0</v>
      </c>
      <c r="AR605" s="70">
        <v>0</v>
      </c>
      <c r="AS605" s="70">
        <v>0</v>
      </c>
      <c r="AT605" s="70">
        <v>0</v>
      </c>
      <c r="AU605" s="70">
        <v>0</v>
      </c>
      <c r="AV605" s="70">
        <v>0</v>
      </c>
      <c r="AW605" s="70">
        <v>0</v>
      </c>
      <c r="AX605" s="70">
        <v>0</v>
      </c>
      <c r="AY605" s="70">
        <v>0</v>
      </c>
      <c r="AZ605" s="70">
        <v>1500.0000000000007</v>
      </c>
    </row>
    <row r="606" spans="1:52" s="289" customFormat="1" x14ac:dyDescent="0.2">
      <c r="A606" s="72"/>
      <c r="B606" s="73" t="s">
        <v>197</v>
      </c>
      <c r="C606" s="74" t="s">
        <v>14</v>
      </c>
      <c r="D606" s="75" t="s">
        <v>53</v>
      </c>
      <c r="E606" s="76"/>
      <c r="F606" s="76"/>
      <c r="G606" s="77"/>
      <c r="H606" s="76"/>
      <c r="I606" s="76"/>
      <c r="J606" s="76"/>
      <c r="K606" s="78"/>
      <c r="L606" s="79"/>
      <c r="M606" s="70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</row>
    <row r="607" spans="1:52" s="236" customFormat="1" x14ac:dyDescent="0.2">
      <c r="A607" s="72" t="s">
        <v>4</v>
      </c>
      <c r="B607" s="63" t="s">
        <v>378</v>
      </c>
      <c r="C607" s="64" t="s">
        <v>14</v>
      </c>
      <c r="D607" s="60" t="s">
        <v>53</v>
      </c>
      <c r="E607" s="65">
        <v>2</v>
      </c>
      <c r="F607" s="64" t="s">
        <v>160</v>
      </c>
      <c r="G607" s="235">
        <v>2500</v>
      </c>
      <c r="H607" s="64">
        <v>24</v>
      </c>
      <c r="I607" s="66">
        <v>2014</v>
      </c>
      <c r="J607" s="67"/>
      <c r="K607" s="68">
        <v>208.33333333333334</v>
      </c>
      <c r="L607" s="69">
        <v>1250</v>
      </c>
      <c r="M607" s="70">
        <v>0</v>
      </c>
      <c r="N607" s="70">
        <v>0</v>
      </c>
      <c r="O607" s="70">
        <v>0</v>
      </c>
      <c r="P607" s="70">
        <v>0</v>
      </c>
      <c r="Q607" s="70">
        <v>0</v>
      </c>
      <c r="R607" s="70">
        <v>0</v>
      </c>
      <c r="S607" s="70">
        <v>0</v>
      </c>
      <c r="T607" s="70">
        <v>0</v>
      </c>
      <c r="U607" s="70">
        <v>0</v>
      </c>
      <c r="V607" s="70">
        <v>0</v>
      </c>
      <c r="W607" s="70">
        <v>0</v>
      </c>
      <c r="X607" s="70">
        <v>0</v>
      </c>
      <c r="Y607" s="70">
        <v>0</v>
      </c>
      <c r="Z607" s="70">
        <v>0</v>
      </c>
      <c r="AA607" s="70">
        <v>0</v>
      </c>
      <c r="AB607" s="70">
        <v>0</v>
      </c>
      <c r="AC607" s="70">
        <v>0</v>
      </c>
      <c r="AD607" s="70">
        <v>0</v>
      </c>
      <c r="AE607" s="70">
        <v>5000.0000000000018</v>
      </c>
      <c r="AF607" s="70">
        <v>0</v>
      </c>
      <c r="AG607" s="70">
        <v>0</v>
      </c>
      <c r="AH607" s="70">
        <v>0</v>
      </c>
      <c r="AI607" s="70">
        <v>0</v>
      </c>
      <c r="AJ607" s="70">
        <v>0</v>
      </c>
      <c r="AK607" s="70">
        <v>0</v>
      </c>
      <c r="AL607" s="70">
        <v>0</v>
      </c>
      <c r="AM607" s="70">
        <v>0</v>
      </c>
      <c r="AN607" s="70">
        <v>0</v>
      </c>
      <c r="AO607" s="70">
        <v>0</v>
      </c>
      <c r="AP607" s="70">
        <v>0</v>
      </c>
      <c r="AQ607" s="70">
        <v>0</v>
      </c>
      <c r="AR607" s="70">
        <v>0</v>
      </c>
      <c r="AS607" s="70">
        <v>0</v>
      </c>
      <c r="AT607" s="70">
        <v>0</v>
      </c>
      <c r="AU607" s="70">
        <v>0</v>
      </c>
      <c r="AV607" s="70">
        <v>0</v>
      </c>
      <c r="AW607" s="70">
        <v>0</v>
      </c>
      <c r="AX607" s="70">
        <v>0</v>
      </c>
      <c r="AY607" s="70">
        <v>0</v>
      </c>
      <c r="AZ607" s="70">
        <v>0</v>
      </c>
    </row>
    <row r="608" spans="1:52" s="236" customFormat="1" x14ac:dyDescent="0.2">
      <c r="A608" s="72"/>
      <c r="B608" s="237" t="s">
        <v>132</v>
      </c>
      <c r="C608" s="74" t="s">
        <v>14</v>
      </c>
      <c r="D608" s="75" t="s">
        <v>53</v>
      </c>
      <c r="E608" s="76"/>
      <c r="F608" s="76"/>
      <c r="G608" s="77"/>
      <c r="H608" s="76"/>
      <c r="I608" s="76"/>
      <c r="J608" s="76"/>
      <c r="K608" s="78"/>
      <c r="L608" s="79"/>
      <c r="M608" s="70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</row>
    <row r="609" spans="1:53" s="236" customFormat="1" x14ac:dyDescent="0.2">
      <c r="A609" s="72" t="s">
        <v>4</v>
      </c>
      <c r="B609" s="63" t="s">
        <v>379</v>
      </c>
      <c r="C609" s="64" t="s">
        <v>14</v>
      </c>
      <c r="D609" s="60" t="s">
        <v>53</v>
      </c>
      <c r="E609" s="65">
        <v>1</v>
      </c>
      <c r="F609" s="64" t="s">
        <v>160</v>
      </c>
      <c r="G609" s="226">
        <v>637.5</v>
      </c>
      <c r="H609" s="64">
        <v>8</v>
      </c>
      <c r="I609" s="66">
        <v>2018</v>
      </c>
      <c r="J609" s="67"/>
      <c r="K609" s="68">
        <v>79.6875</v>
      </c>
      <c r="L609" s="69">
        <v>159.375</v>
      </c>
      <c r="M609" s="70">
        <v>0</v>
      </c>
      <c r="N609" s="70">
        <v>0</v>
      </c>
      <c r="O609" s="70">
        <v>0</v>
      </c>
      <c r="P609" s="70">
        <v>0</v>
      </c>
      <c r="Q609" s="70">
        <v>0</v>
      </c>
      <c r="R609" s="70">
        <v>0</v>
      </c>
      <c r="S609" s="70">
        <v>637.5</v>
      </c>
      <c r="T609" s="70">
        <v>0</v>
      </c>
      <c r="U609" s="70">
        <v>0</v>
      </c>
      <c r="V609" s="70">
        <v>0</v>
      </c>
      <c r="W609" s="70">
        <v>0</v>
      </c>
      <c r="X609" s="70">
        <v>0</v>
      </c>
      <c r="Y609" s="70">
        <v>0</v>
      </c>
      <c r="Z609" s="70">
        <v>0</v>
      </c>
      <c r="AA609" s="70">
        <v>637.5</v>
      </c>
      <c r="AB609" s="70">
        <v>0</v>
      </c>
      <c r="AC609" s="70">
        <v>0</v>
      </c>
      <c r="AD609" s="70">
        <v>0</v>
      </c>
      <c r="AE609" s="70">
        <v>0</v>
      </c>
      <c r="AF609" s="70">
        <v>0</v>
      </c>
      <c r="AG609" s="70">
        <v>0</v>
      </c>
      <c r="AH609" s="70">
        <v>0</v>
      </c>
      <c r="AI609" s="70">
        <v>637.50000000000011</v>
      </c>
      <c r="AJ609" s="70">
        <v>0</v>
      </c>
      <c r="AK609" s="70">
        <v>0</v>
      </c>
      <c r="AL609" s="70">
        <v>0</v>
      </c>
      <c r="AM609" s="70">
        <v>0</v>
      </c>
      <c r="AN609" s="70">
        <v>0</v>
      </c>
      <c r="AO609" s="70">
        <v>0</v>
      </c>
      <c r="AP609" s="70">
        <v>0</v>
      </c>
      <c r="AQ609" s="70">
        <v>637.50000000000011</v>
      </c>
      <c r="AR609" s="70">
        <v>0</v>
      </c>
      <c r="AS609" s="70">
        <v>0</v>
      </c>
      <c r="AT609" s="70">
        <v>0</v>
      </c>
      <c r="AU609" s="70">
        <v>0</v>
      </c>
      <c r="AV609" s="70">
        <v>0</v>
      </c>
      <c r="AW609" s="70">
        <v>0</v>
      </c>
      <c r="AX609" s="70">
        <v>0</v>
      </c>
      <c r="AY609" s="70">
        <v>637.50000000000023</v>
      </c>
      <c r="AZ609" s="70">
        <v>0</v>
      </c>
    </row>
    <row r="610" spans="1:53" s="292" customFormat="1" x14ac:dyDescent="0.2">
      <c r="A610" s="72" t="s">
        <v>4</v>
      </c>
      <c r="B610" s="63" t="s">
        <v>380</v>
      </c>
      <c r="C610" s="64" t="s">
        <v>16</v>
      </c>
      <c r="D610" s="60" t="s">
        <v>53</v>
      </c>
      <c r="E610" s="65">
        <v>85</v>
      </c>
      <c r="F610" s="245" t="s">
        <v>219</v>
      </c>
      <c r="G610" s="246">
        <v>1147.5</v>
      </c>
      <c r="H610" s="64">
        <v>30</v>
      </c>
      <c r="I610" s="66">
        <v>2034</v>
      </c>
      <c r="J610" s="67"/>
      <c r="K610" s="68">
        <v>3251.25</v>
      </c>
      <c r="L610" s="69">
        <v>52020</v>
      </c>
      <c r="M610" s="70">
        <v>0</v>
      </c>
      <c r="N610" s="70">
        <v>0</v>
      </c>
      <c r="O610" s="70">
        <v>0</v>
      </c>
      <c r="P610" s="70">
        <v>0</v>
      </c>
      <c r="Q610" s="70">
        <v>0</v>
      </c>
      <c r="R610" s="70">
        <v>0</v>
      </c>
      <c r="S610" s="70">
        <v>0</v>
      </c>
      <c r="T610" s="70">
        <v>0</v>
      </c>
      <c r="U610" s="70">
        <v>0</v>
      </c>
      <c r="V610" s="70">
        <v>0</v>
      </c>
      <c r="W610" s="70">
        <v>0</v>
      </c>
      <c r="X610" s="70">
        <v>0</v>
      </c>
      <c r="Y610" s="70">
        <v>0</v>
      </c>
      <c r="Z610" s="70">
        <v>0</v>
      </c>
      <c r="AA610" s="70">
        <v>97537.500000000015</v>
      </c>
      <c r="AB610" s="70">
        <v>0</v>
      </c>
      <c r="AC610" s="70">
        <v>0</v>
      </c>
      <c r="AD610" s="70">
        <v>0</v>
      </c>
      <c r="AE610" s="70">
        <v>0</v>
      </c>
      <c r="AF610" s="70">
        <v>0</v>
      </c>
      <c r="AG610" s="70">
        <v>0</v>
      </c>
      <c r="AH610" s="70">
        <v>0</v>
      </c>
      <c r="AI610" s="70">
        <v>0</v>
      </c>
      <c r="AJ610" s="70">
        <v>0</v>
      </c>
      <c r="AK610" s="70">
        <v>0</v>
      </c>
      <c r="AL610" s="70">
        <v>0</v>
      </c>
      <c r="AM610" s="70">
        <v>0</v>
      </c>
      <c r="AN610" s="70">
        <v>0</v>
      </c>
      <c r="AO610" s="70">
        <v>0</v>
      </c>
      <c r="AP610" s="70">
        <v>0</v>
      </c>
      <c r="AQ610" s="70">
        <v>0</v>
      </c>
      <c r="AR610" s="70">
        <v>0</v>
      </c>
      <c r="AS610" s="70">
        <v>0</v>
      </c>
      <c r="AT610" s="70">
        <v>0</v>
      </c>
      <c r="AU610" s="70">
        <v>0</v>
      </c>
      <c r="AV610" s="70">
        <v>0</v>
      </c>
      <c r="AW610" s="70">
        <v>0</v>
      </c>
      <c r="AX610" s="70">
        <v>0</v>
      </c>
      <c r="AY610" s="70">
        <v>0</v>
      </c>
      <c r="AZ610" s="70">
        <v>0</v>
      </c>
    </row>
    <row r="611" spans="1:53" s="236" customFormat="1" ht="25.5" x14ac:dyDescent="0.2">
      <c r="A611" s="72" t="s">
        <v>4</v>
      </c>
      <c r="B611" s="63" t="s">
        <v>381</v>
      </c>
      <c r="C611" s="64" t="s">
        <v>15</v>
      </c>
      <c r="D611" s="60" t="s">
        <v>53</v>
      </c>
      <c r="E611" s="65">
        <v>1</v>
      </c>
      <c r="F611" s="223" t="s">
        <v>88</v>
      </c>
      <c r="G611" s="235">
        <v>10000</v>
      </c>
      <c r="H611" s="64">
        <v>2</v>
      </c>
      <c r="I611" s="66">
        <v>2021</v>
      </c>
      <c r="J611" s="67"/>
      <c r="K611" s="68">
        <v>5000</v>
      </c>
      <c r="L611" s="69">
        <v>5000</v>
      </c>
      <c r="M611" s="70">
        <v>0</v>
      </c>
      <c r="N611" s="70">
        <v>10000</v>
      </c>
      <c r="O611" s="70">
        <v>0</v>
      </c>
      <c r="P611" s="70">
        <v>10000.000000000002</v>
      </c>
      <c r="Q611" s="70">
        <v>0</v>
      </c>
      <c r="R611" s="70">
        <v>10000</v>
      </c>
      <c r="S611" s="70">
        <v>0</v>
      </c>
      <c r="T611" s="70">
        <v>10000.000000000002</v>
      </c>
      <c r="U611" s="70">
        <v>0</v>
      </c>
      <c r="V611" s="70">
        <v>10000</v>
      </c>
      <c r="W611" s="70">
        <v>0</v>
      </c>
      <c r="X611" s="70">
        <v>10000.000000000002</v>
      </c>
      <c r="Y611" s="70">
        <v>0</v>
      </c>
      <c r="Z611" s="70">
        <v>10000.000000000002</v>
      </c>
      <c r="AA611" s="70">
        <v>0</v>
      </c>
      <c r="AB611" s="70">
        <v>10000.000000000004</v>
      </c>
      <c r="AC611" s="70">
        <v>0</v>
      </c>
      <c r="AD611" s="70">
        <v>10000</v>
      </c>
      <c r="AE611" s="70">
        <v>0</v>
      </c>
      <c r="AF611" s="70">
        <v>10000.000000000004</v>
      </c>
      <c r="AG611" s="70">
        <v>0</v>
      </c>
      <c r="AH611" s="70">
        <v>10000.000000000002</v>
      </c>
      <c r="AI611" s="70">
        <v>0</v>
      </c>
      <c r="AJ611" s="70">
        <v>10000.000000000004</v>
      </c>
      <c r="AK611" s="70">
        <v>0</v>
      </c>
      <c r="AL611" s="70">
        <v>10000.000000000004</v>
      </c>
      <c r="AM611" s="70">
        <v>0</v>
      </c>
      <c r="AN611" s="70">
        <v>10000.000000000005</v>
      </c>
      <c r="AO611" s="70">
        <v>0</v>
      </c>
      <c r="AP611" s="70">
        <v>10000.000000000002</v>
      </c>
      <c r="AQ611" s="70">
        <v>0</v>
      </c>
      <c r="AR611" s="70">
        <v>10000.000000000005</v>
      </c>
      <c r="AS611" s="70">
        <v>0</v>
      </c>
      <c r="AT611" s="70">
        <v>10000.000000000004</v>
      </c>
      <c r="AU611" s="70">
        <v>0</v>
      </c>
      <c r="AV611" s="70">
        <v>10000.000000000005</v>
      </c>
      <c r="AW611" s="70">
        <v>0</v>
      </c>
      <c r="AX611" s="70">
        <v>10000.000000000002</v>
      </c>
      <c r="AY611" s="70">
        <v>0</v>
      </c>
      <c r="AZ611" s="70">
        <v>10000.000000000005</v>
      </c>
    </row>
    <row r="612" spans="1:53" s="241" customFormat="1" ht="25.5" x14ac:dyDescent="0.2">
      <c r="A612" s="72"/>
      <c r="B612" s="237" t="s">
        <v>133</v>
      </c>
      <c r="C612" s="74" t="s">
        <v>15</v>
      </c>
      <c r="D612" s="75" t="s">
        <v>53</v>
      </c>
      <c r="E612" s="76"/>
      <c r="F612" s="76"/>
      <c r="G612" s="77"/>
      <c r="H612" s="76"/>
      <c r="I612" s="76"/>
      <c r="J612" s="76"/>
      <c r="K612" s="78"/>
      <c r="L612" s="79"/>
      <c r="M612" s="70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</row>
    <row r="613" spans="1:53" s="236" customFormat="1" x14ac:dyDescent="0.2">
      <c r="A613" s="72" t="s">
        <v>4</v>
      </c>
      <c r="B613" s="63" t="s">
        <v>382</v>
      </c>
      <c r="C613" s="64" t="s">
        <v>14</v>
      </c>
      <c r="D613" s="60" t="s">
        <v>53</v>
      </c>
      <c r="E613" s="65">
        <v>1</v>
      </c>
      <c r="F613" s="64" t="s">
        <v>160</v>
      </c>
      <c r="G613" s="235">
        <v>8500</v>
      </c>
      <c r="H613" s="64">
        <v>30</v>
      </c>
      <c r="I613" s="66">
        <v>2021</v>
      </c>
      <c r="J613" s="67"/>
      <c r="K613" s="68">
        <v>283.33333333333331</v>
      </c>
      <c r="L613" s="69">
        <v>8216.6666666666661</v>
      </c>
      <c r="M613" s="70">
        <v>0</v>
      </c>
      <c r="N613" s="70">
        <v>8500</v>
      </c>
      <c r="O613" s="70">
        <v>0</v>
      </c>
      <c r="P613" s="70">
        <v>0</v>
      </c>
      <c r="Q613" s="70">
        <v>0</v>
      </c>
      <c r="R613" s="70">
        <v>0</v>
      </c>
      <c r="S613" s="70">
        <v>0</v>
      </c>
      <c r="T613" s="70">
        <v>0</v>
      </c>
      <c r="U613" s="70">
        <v>0</v>
      </c>
      <c r="V613" s="70">
        <v>0</v>
      </c>
      <c r="W613" s="70">
        <v>0</v>
      </c>
      <c r="X613" s="70">
        <v>0</v>
      </c>
      <c r="Y613" s="70">
        <v>0</v>
      </c>
      <c r="Z613" s="70">
        <v>0</v>
      </c>
      <c r="AA613" s="70">
        <v>0</v>
      </c>
      <c r="AB613" s="70">
        <v>0</v>
      </c>
      <c r="AC613" s="70">
        <v>0</v>
      </c>
      <c r="AD613" s="70">
        <v>0</v>
      </c>
      <c r="AE613" s="70">
        <v>0</v>
      </c>
      <c r="AF613" s="70">
        <v>0</v>
      </c>
      <c r="AG613" s="70">
        <v>0</v>
      </c>
      <c r="AH613" s="70">
        <v>0</v>
      </c>
      <c r="AI613" s="70">
        <v>0</v>
      </c>
      <c r="AJ613" s="70">
        <v>0</v>
      </c>
      <c r="AK613" s="70">
        <v>0</v>
      </c>
      <c r="AL613" s="70">
        <v>0</v>
      </c>
      <c r="AM613" s="70">
        <v>0</v>
      </c>
      <c r="AN613" s="70">
        <v>0</v>
      </c>
      <c r="AO613" s="70">
        <v>0</v>
      </c>
      <c r="AP613" s="70">
        <v>0</v>
      </c>
      <c r="AQ613" s="70">
        <v>0</v>
      </c>
      <c r="AR613" s="70">
        <v>8500.0000000000055</v>
      </c>
      <c r="AS613" s="70">
        <v>0</v>
      </c>
      <c r="AT613" s="70">
        <v>0</v>
      </c>
      <c r="AU613" s="70">
        <v>0</v>
      </c>
      <c r="AV613" s="70">
        <v>0</v>
      </c>
      <c r="AW613" s="70">
        <v>0</v>
      </c>
      <c r="AX613" s="70">
        <v>0</v>
      </c>
      <c r="AY613" s="70">
        <v>0</v>
      </c>
      <c r="AZ613" s="70">
        <v>0</v>
      </c>
    </row>
    <row r="614" spans="1:53" s="292" customFormat="1" x14ac:dyDescent="0.2">
      <c r="A614" s="72" t="s">
        <v>4</v>
      </c>
      <c r="B614" s="63" t="s">
        <v>367</v>
      </c>
      <c r="C614" s="64" t="s">
        <v>14</v>
      </c>
      <c r="D614" s="60" t="s">
        <v>53</v>
      </c>
      <c r="E614" s="65">
        <v>1</v>
      </c>
      <c r="F614" s="64" t="s">
        <v>88</v>
      </c>
      <c r="G614" s="257">
        <v>4000</v>
      </c>
      <c r="H614" s="64">
        <v>1</v>
      </c>
      <c r="I614" s="66">
        <v>2021</v>
      </c>
      <c r="J614" s="67">
        <v>2021</v>
      </c>
      <c r="K614" s="68">
        <v>4000</v>
      </c>
      <c r="L614" s="69">
        <v>0</v>
      </c>
      <c r="M614" s="70">
        <v>0</v>
      </c>
      <c r="N614" s="70">
        <v>4000</v>
      </c>
      <c r="O614" s="70">
        <v>0</v>
      </c>
      <c r="P614" s="70">
        <v>0</v>
      </c>
      <c r="Q614" s="70">
        <v>0</v>
      </c>
      <c r="R614" s="70">
        <v>0</v>
      </c>
      <c r="S614" s="70">
        <v>0</v>
      </c>
      <c r="T614" s="70">
        <v>0</v>
      </c>
      <c r="U614" s="70">
        <v>0</v>
      </c>
      <c r="V614" s="70">
        <v>0</v>
      </c>
      <c r="W614" s="70">
        <v>0</v>
      </c>
      <c r="X614" s="70">
        <v>0</v>
      </c>
      <c r="Y614" s="70">
        <v>0</v>
      </c>
      <c r="Z614" s="70">
        <v>0</v>
      </c>
      <c r="AA614" s="70">
        <v>0</v>
      </c>
      <c r="AB614" s="70">
        <v>0</v>
      </c>
      <c r="AC614" s="70">
        <v>0</v>
      </c>
      <c r="AD614" s="70">
        <v>0</v>
      </c>
      <c r="AE614" s="70">
        <v>0</v>
      </c>
      <c r="AF614" s="70">
        <v>0</v>
      </c>
      <c r="AG614" s="70">
        <v>0</v>
      </c>
      <c r="AH614" s="70">
        <v>0</v>
      </c>
      <c r="AI614" s="70">
        <v>0</v>
      </c>
      <c r="AJ614" s="70">
        <v>0</v>
      </c>
      <c r="AK614" s="70">
        <v>0</v>
      </c>
      <c r="AL614" s="70">
        <v>0</v>
      </c>
      <c r="AM614" s="70">
        <v>0</v>
      </c>
      <c r="AN614" s="70">
        <v>0</v>
      </c>
      <c r="AO614" s="70">
        <v>0</v>
      </c>
      <c r="AP614" s="70">
        <v>0</v>
      </c>
      <c r="AQ614" s="70">
        <v>0</v>
      </c>
      <c r="AR614" s="70">
        <v>0</v>
      </c>
      <c r="AS614" s="70">
        <v>0</v>
      </c>
      <c r="AT614" s="70">
        <v>0</v>
      </c>
      <c r="AU614" s="70">
        <v>0</v>
      </c>
      <c r="AV614" s="70">
        <v>0</v>
      </c>
      <c r="AW614" s="70">
        <v>0</v>
      </c>
      <c r="AX614" s="70">
        <v>0</v>
      </c>
      <c r="AY614" s="70">
        <v>0</v>
      </c>
      <c r="AZ614" s="70">
        <v>0</v>
      </c>
    </row>
    <row r="615" spans="1:53" s="292" customFormat="1" x14ac:dyDescent="0.2">
      <c r="A615" s="72"/>
      <c r="B615" s="237" t="s">
        <v>204</v>
      </c>
      <c r="C615" s="74" t="s">
        <v>14</v>
      </c>
      <c r="D615" s="75" t="s">
        <v>53</v>
      </c>
      <c r="E615" s="76"/>
      <c r="F615" s="76"/>
      <c r="G615" s="77"/>
      <c r="H615" s="76"/>
      <c r="I615" s="76"/>
      <c r="J615" s="76"/>
      <c r="K615" s="78"/>
      <c r="L615" s="79"/>
      <c r="M615" s="70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</row>
    <row r="616" spans="1:53" s="236" customFormat="1" x14ac:dyDescent="0.2">
      <c r="A616" s="72" t="s">
        <v>4</v>
      </c>
      <c r="B616" s="63" t="s">
        <v>383</v>
      </c>
      <c r="C616" s="64" t="s">
        <v>14</v>
      </c>
      <c r="D616" s="60" t="s">
        <v>53</v>
      </c>
      <c r="E616" s="65">
        <v>1</v>
      </c>
      <c r="F616" s="64" t="s">
        <v>160</v>
      </c>
      <c r="G616" s="226">
        <v>2125</v>
      </c>
      <c r="H616" s="64">
        <v>15</v>
      </c>
      <c r="I616" s="66">
        <v>2019</v>
      </c>
      <c r="J616" s="67"/>
      <c r="K616" s="68">
        <v>141.66666666666666</v>
      </c>
      <c r="L616" s="69">
        <v>141.66666666666666</v>
      </c>
      <c r="M616" s="70">
        <v>0</v>
      </c>
      <c r="N616" s="70">
        <v>0</v>
      </c>
      <c r="O616" s="70">
        <v>0</v>
      </c>
      <c r="P616" s="70">
        <v>0</v>
      </c>
      <c r="Q616" s="70">
        <v>0</v>
      </c>
      <c r="R616" s="70">
        <v>0</v>
      </c>
      <c r="S616" s="70">
        <v>0</v>
      </c>
      <c r="T616" s="70">
        <v>0</v>
      </c>
      <c r="U616" s="70">
        <v>0</v>
      </c>
      <c r="V616" s="70">
        <v>0</v>
      </c>
      <c r="W616" s="70">
        <v>0</v>
      </c>
      <c r="X616" s="70">
        <v>0</v>
      </c>
      <c r="Y616" s="70">
        <v>0</v>
      </c>
      <c r="Z616" s="70">
        <v>0</v>
      </c>
      <c r="AA616" s="70">
        <v>2125</v>
      </c>
      <c r="AB616" s="70">
        <v>0</v>
      </c>
      <c r="AC616" s="70">
        <v>0</v>
      </c>
      <c r="AD616" s="70">
        <v>0</v>
      </c>
      <c r="AE616" s="70">
        <v>0</v>
      </c>
      <c r="AF616" s="70">
        <v>0</v>
      </c>
      <c r="AG616" s="70">
        <v>0</v>
      </c>
      <c r="AH616" s="70">
        <v>0</v>
      </c>
      <c r="AI616" s="70">
        <v>0</v>
      </c>
      <c r="AJ616" s="70">
        <v>0</v>
      </c>
      <c r="AK616" s="70">
        <v>0</v>
      </c>
      <c r="AL616" s="70">
        <v>0</v>
      </c>
      <c r="AM616" s="70">
        <v>0</v>
      </c>
      <c r="AN616" s="70">
        <v>0</v>
      </c>
      <c r="AO616" s="70">
        <v>0</v>
      </c>
      <c r="AP616" s="70">
        <v>2125.0000000000005</v>
      </c>
      <c r="AQ616" s="70">
        <v>0</v>
      </c>
      <c r="AR616" s="70">
        <v>0</v>
      </c>
      <c r="AS616" s="70">
        <v>0</v>
      </c>
      <c r="AT616" s="70">
        <v>0</v>
      </c>
      <c r="AU616" s="70">
        <v>0</v>
      </c>
      <c r="AV616" s="70">
        <v>0</v>
      </c>
      <c r="AW616" s="70">
        <v>0</v>
      </c>
      <c r="AX616" s="70">
        <v>0</v>
      </c>
      <c r="AY616" s="70">
        <v>0</v>
      </c>
      <c r="AZ616" s="70">
        <v>0</v>
      </c>
    </row>
    <row r="617" spans="1:53" s="240" customFormat="1" x14ac:dyDescent="0.2">
      <c r="A617" s="72" t="s">
        <v>4</v>
      </c>
      <c r="B617" s="63" t="s">
        <v>367</v>
      </c>
      <c r="C617" s="64" t="s">
        <v>14</v>
      </c>
      <c r="D617" s="60" t="s">
        <v>53</v>
      </c>
      <c r="E617" s="65">
        <v>1</v>
      </c>
      <c r="F617" s="64" t="s">
        <v>88</v>
      </c>
      <c r="G617" s="257">
        <v>21250</v>
      </c>
      <c r="H617" s="64">
        <v>25</v>
      </c>
      <c r="I617" s="66">
        <v>2018</v>
      </c>
      <c r="J617" s="67"/>
      <c r="K617" s="68">
        <v>850</v>
      </c>
      <c r="L617" s="69">
        <v>1700</v>
      </c>
      <c r="M617" s="70">
        <v>0</v>
      </c>
      <c r="N617" s="70">
        <v>0</v>
      </c>
      <c r="O617" s="70">
        <v>0</v>
      </c>
      <c r="P617" s="70">
        <v>0</v>
      </c>
      <c r="Q617" s="70">
        <v>0</v>
      </c>
      <c r="R617" s="70">
        <v>0</v>
      </c>
      <c r="S617" s="70">
        <v>0</v>
      </c>
      <c r="T617" s="70">
        <v>0</v>
      </c>
      <c r="U617" s="70">
        <v>0</v>
      </c>
      <c r="V617" s="70">
        <v>0</v>
      </c>
      <c r="W617" s="70">
        <v>0</v>
      </c>
      <c r="X617" s="70">
        <v>0</v>
      </c>
      <c r="Y617" s="70">
        <v>0</v>
      </c>
      <c r="Z617" s="70">
        <v>0</v>
      </c>
      <c r="AA617" s="70">
        <v>0</v>
      </c>
      <c r="AB617" s="70">
        <v>0</v>
      </c>
      <c r="AC617" s="70">
        <v>0</v>
      </c>
      <c r="AD617" s="70">
        <v>0</v>
      </c>
      <c r="AE617" s="70">
        <v>0</v>
      </c>
      <c r="AF617" s="70">
        <v>0</v>
      </c>
      <c r="AG617" s="70">
        <v>0</v>
      </c>
      <c r="AH617" s="70">
        <v>0</v>
      </c>
      <c r="AI617" s="70">
        <v>0</v>
      </c>
      <c r="AJ617" s="70">
        <v>21250.000000000007</v>
      </c>
      <c r="AK617" s="70">
        <v>0</v>
      </c>
      <c r="AL617" s="70">
        <v>0</v>
      </c>
      <c r="AM617" s="70">
        <v>0</v>
      </c>
      <c r="AN617" s="70">
        <v>0</v>
      </c>
      <c r="AO617" s="70">
        <v>0</v>
      </c>
      <c r="AP617" s="70">
        <v>0</v>
      </c>
      <c r="AQ617" s="70">
        <v>0</v>
      </c>
      <c r="AR617" s="70">
        <v>0</v>
      </c>
      <c r="AS617" s="70">
        <v>0</v>
      </c>
      <c r="AT617" s="70">
        <v>0</v>
      </c>
      <c r="AU617" s="70">
        <v>0</v>
      </c>
      <c r="AV617" s="70">
        <v>0</v>
      </c>
      <c r="AW617" s="70">
        <v>0</v>
      </c>
      <c r="AX617" s="70">
        <v>0</v>
      </c>
      <c r="AY617" s="70">
        <v>0</v>
      </c>
      <c r="AZ617" s="70">
        <v>0</v>
      </c>
    </row>
    <row r="618" spans="1:53" s="240" customFormat="1" x14ac:dyDescent="0.2">
      <c r="A618" s="72"/>
      <c r="B618" s="237" t="s">
        <v>96</v>
      </c>
      <c r="C618" s="74" t="s">
        <v>14</v>
      </c>
      <c r="D618" s="75" t="s">
        <v>53</v>
      </c>
      <c r="E618" s="76"/>
      <c r="F618" s="76"/>
      <c r="G618" s="77"/>
      <c r="H618" s="76"/>
      <c r="I618" s="76"/>
      <c r="J618" s="76"/>
      <c r="K618" s="78"/>
      <c r="L618" s="79"/>
      <c r="M618" s="70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</row>
    <row r="619" spans="1:53" s="174" customFormat="1" x14ac:dyDescent="0.2">
      <c r="A619" s="168"/>
      <c r="B619" s="177"/>
      <c r="C619" s="142" t="s">
        <v>23</v>
      </c>
      <c r="D619" s="143" t="s">
        <v>23</v>
      </c>
      <c r="E619" s="170"/>
      <c r="F619" s="170"/>
      <c r="G619" s="171"/>
      <c r="H619" s="170"/>
      <c r="I619" s="170"/>
      <c r="J619" s="172"/>
      <c r="K619" s="147"/>
      <c r="L619" s="147"/>
      <c r="M619" s="148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73"/>
    </row>
    <row r="620" spans="1:53" s="167" customFormat="1" ht="38.25" customHeight="1" x14ac:dyDescent="0.2">
      <c r="A620" s="162">
        <v>93</v>
      </c>
      <c r="B620" s="150" t="s">
        <v>31</v>
      </c>
      <c r="C620" s="151" t="s">
        <v>23</v>
      </c>
      <c r="D620" s="152" t="s">
        <v>23</v>
      </c>
      <c r="E620" s="166"/>
      <c r="F620" s="166"/>
      <c r="G620" s="176"/>
      <c r="H620" s="166"/>
      <c r="I620" s="166"/>
      <c r="J620" s="166"/>
      <c r="K620" s="155"/>
      <c r="L620" s="155"/>
      <c r="M620" s="156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64"/>
    </row>
    <row r="621" spans="1:53" s="232" customFormat="1" x14ac:dyDescent="0.2">
      <c r="A621" s="221" t="s">
        <v>4</v>
      </c>
      <c r="B621" s="222" t="s">
        <v>384</v>
      </c>
      <c r="C621" s="223" t="s">
        <v>11</v>
      </c>
      <c r="D621" s="224" t="s">
        <v>53</v>
      </c>
      <c r="E621" s="225">
        <v>1</v>
      </c>
      <c r="F621" s="223" t="s">
        <v>88</v>
      </c>
      <c r="G621" s="235">
        <v>400</v>
      </c>
      <c r="H621" s="223">
        <v>4</v>
      </c>
      <c r="I621" s="227">
        <v>2021</v>
      </c>
      <c r="J621" s="228"/>
      <c r="K621" s="229">
        <v>100</v>
      </c>
      <c r="L621" s="230">
        <v>300</v>
      </c>
      <c r="M621" s="231">
        <v>0</v>
      </c>
      <c r="N621" s="231">
        <v>400</v>
      </c>
      <c r="O621" s="231">
        <v>0</v>
      </c>
      <c r="P621" s="231">
        <v>0</v>
      </c>
      <c r="Q621" s="231">
        <v>0</v>
      </c>
      <c r="R621" s="231">
        <v>400</v>
      </c>
      <c r="S621" s="231">
        <v>0</v>
      </c>
      <c r="T621" s="231">
        <v>0</v>
      </c>
      <c r="U621" s="231">
        <v>0</v>
      </c>
      <c r="V621" s="231">
        <v>400.00000000000006</v>
      </c>
      <c r="W621" s="231">
        <v>0</v>
      </c>
      <c r="X621" s="231">
        <v>0</v>
      </c>
      <c r="Y621" s="231">
        <v>0</v>
      </c>
      <c r="Z621" s="231">
        <v>400.00000000000006</v>
      </c>
      <c r="AA621" s="231">
        <v>0</v>
      </c>
      <c r="AB621" s="231">
        <v>0</v>
      </c>
      <c r="AC621" s="231">
        <v>0</v>
      </c>
      <c r="AD621" s="231">
        <v>400.00000000000006</v>
      </c>
      <c r="AE621" s="231">
        <v>0</v>
      </c>
      <c r="AF621" s="231">
        <v>0</v>
      </c>
      <c r="AG621" s="231">
        <v>0</v>
      </c>
      <c r="AH621" s="231">
        <v>400.00000000000006</v>
      </c>
      <c r="AI621" s="231">
        <v>0</v>
      </c>
      <c r="AJ621" s="231">
        <v>0</v>
      </c>
      <c r="AK621" s="231">
        <v>0</v>
      </c>
      <c r="AL621" s="231">
        <v>400.00000000000011</v>
      </c>
      <c r="AM621" s="231">
        <v>0</v>
      </c>
      <c r="AN621" s="231">
        <v>0</v>
      </c>
      <c r="AO621" s="231">
        <v>0</v>
      </c>
      <c r="AP621" s="231">
        <v>400.00000000000011</v>
      </c>
      <c r="AQ621" s="231">
        <v>0</v>
      </c>
      <c r="AR621" s="231">
        <v>0</v>
      </c>
      <c r="AS621" s="231">
        <v>0</v>
      </c>
      <c r="AT621" s="231">
        <v>400.00000000000011</v>
      </c>
      <c r="AU621" s="231">
        <v>0</v>
      </c>
      <c r="AV621" s="231">
        <v>0</v>
      </c>
      <c r="AW621" s="231">
        <v>0</v>
      </c>
      <c r="AX621" s="231">
        <v>400.00000000000011</v>
      </c>
      <c r="AY621" s="231">
        <v>0</v>
      </c>
      <c r="AZ621" s="231">
        <v>0</v>
      </c>
    </row>
    <row r="622" spans="1:53" s="278" customFormat="1" ht="25.5" x14ac:dyDescent="0.2">
      <c r="A622" s="72"/>
      <c r="B622" s="237" t="s">
        <v>146</v>
      </c>
      <c r="C622" s="74" t="s">
        <v>11</v>
      </c>
      <c r="D622" s="75" t="s">
        <v>53</v>
      </c>
      <c r="E622" s="76"/>
      <c r="F622" s="76"/>
      <c r="G622" s="77"/>
      <c r="H622" s="76"/>
      <c r="I622" s="76"/>
      <c r="J622" s="76"/>
      <c r="K622" s="78"/>
      <c r="L622" s="79"/>
      <c r="M622" s="70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</row>
    <row r="623" spans="1:53" s="291" customFormat="1" x14ac:dyDescent="0.2">
      <c r="A623" s="72" t="s">
        <v>4</v>
      </c>
      <c r="B623" s="63" t="s">
        <v>384</v>
      </c>
      <c r="C623" s="64" t="s">
        <v>11</v>
      </c>
      <c r="D623" s="60" t="s">
        <v>53</v>
      </c>
      <c r="E623" s="65">
        <v>1</v>
      </c>
      <c r="F623" s="223" t="s">
        <v>88</v>
      </c>
      <c r="G623" s="235">
        <v>1400</v>
      </c>
      <c r="H623" s="64">
        <v>4</v>
      </c>
      <c r="I623" s="66">
        <v>2019</v>
      </c>
      <c r="J623" s="67"/>
      <c r="K623" s="68">
        <v>350</v>
      </c>
      <c r="L623" s="69">
        <v>350</v>
      </c>
      <c r="M623" s="70">
        <v>0</v>
      </c>
      <c r="N623" s="70">
        <v>0</v>
      </c>
      <c r="O623" s="70">
        <v>0</v>
      </c>
      <c r="P623" s="70">
        <v>1400.0000000000002</v>
      </c>
      <c r="Q623" s="70">
        <v>0</v>
      </c>
      <c r="R623" s="70">
        <v>0</v>
      </c>
      <c r="S623" s="70">
        <v>0</v>
      </c>
      <c r="T623" s="70">
        <v>1400.0000000000002</v>
      </c>
      <c r="U623" s="70">
        <v>0</v>
      </c>
      <c r="V623" s="70">
        <v>0</v>
      </c>
      <c r="W623" s="70">
        <v>0</v>
      </c>
      <c r="X623" s="70">
        <v>1400.0000000000005</v>
      </c>
      <c r="Y623" s="70">
        <v>0</v>
      </c>
      <c r="Z623" s="70">
        <v>0</v>
      </c>
      <c r="AA623" s="70">
        <v>0</v>
      </c>
      <c r="AB623" s="70">
        <v>1400.0000000000005</v>
      </c>
      <c r="AC623" s="70">
        <v>0</v>
      </c>
      <c r="AD623" s="70">
        <v>0</v>
      </c>
      <c r="AE623" s="70">
        <v>0</v>
      </c>
      <c r="AF623" s="70">
        <v>1400.0000000000005</v>
      </c>
      <c r="AG623" s="70">
        <v>0</v>
      </c>
      <c r="AH623" s="70">
        <v>0</v>
      </c>
      <c r="AI623" s="70">
        <v>0</v>
      </c>
      <c r="AJ623" s="70">
        <v>1400.0000000000005</v>
      </c>
      <c r="AK623" s="70">
        <v>0</v>
      </c>
      <c r="AL623" s="70">
        <v>0</v>
      </c>
      <c r="AM623" s="70">
        <v>0</v>
      </c>
      <c r="AN623" s="70">
        <v>1400.0000000000007</v>
      </c>
      <c r="AO623" s="70">
        <v>0</v>
      </c>
      <c r="AP623" s="70">
        <v>0</v>
      </c>
      <c r="AQ623" s="70">
        <v>0</v>
      </c>
      <c r="AR623" s="70">
        <v>1400.0000000000007</v>
      </c>
      <c r="AS623" s="70">
        <v>0</v>
      </c>
      <c r="AT623" s="70">
        <v>0</v>
      </c>
      <c r="AU623" s="70">
        <v>0</v>
      </c>
      <c r="AV623" s="70">
        <v>1400.0000000000009</v>
      </c>
      <c r="AW623" s="70">
        <v>0</v>
      </c>
      <c r="AX623" s="70">
        <v>0</v>
      </c>
      <c r="AY623" s="70">
        <v>0</v>
      </c>
      <c r="AZ623" s="70">
        <v>1400.0000000000007</v>
      </c>
    </row>
    <row r="624" spans="1:53" s="291" customFormat="1" ht="25.5" x14ac:dyDescent="0.2">
      <c r="A624" s="72"/>
      <c r="B624" s="237" t="s">
        <v>201</v>
      </c>
      <c r="C624" s="74" t="s">
        <v>11</v>
      </c>
      <c r="D624" s="75" t="s">
        <v>53</v>
      </c>
      <c r="E624" s="76"/>
      <c r="F624" s="76"/>
      <c r="G624" s="77"/>
      <c r="H624" s="76"/>
      <c r="I624" s="76"/>
      <c r="J624" s="76"/>
      <c r="K624" s="78"/>
      <c r="L624" s="79"/>
      <c r="M624" s="70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</row>
    <row r="625" spans="1:53" s="289" customFormat="1" x14ac:dyDescent="0.2">
      <c r="A625" s="72" t="s">
        <v>4</v>
      </c>
      <c r="B625" s="63" t="s">
        <v>385</v>
      </c>
      <c r="C625" s="64" t="s">
        <v>11</v>
      </c>
      <c r="D625" s="60" t="s">
        <v>53</v>
      </c>
      <c r="E625" s="65">
        <v>1</v>
      </c>
      <c r="F625" s="64" t="s">
        <v>88</v>
      </c>
      <c r="G625" s="235">
        <v>1900</v>
      </c>
      <c r="H625" s="64">
        <v>10</v>
      </c>
      <c r="I625" s="66">
        <v>2009</v>
      </c>
      <c r="J625" s="67"/>
      <c r="K625" s="68">
        <v>190</v>
      </c>
      <c r="L625" s="69">
        <v>2090</v>
      </c>
      <c r="M625" s="70">
        <v>0</v>
      </c>
      <c r="N625" s="70">
        <v>0</v>
      </c>
      <c r="O625" s="70">
        <v>0</v>
      </c>
      <c r="P625" s="70">
        <v>0</v>
      </c>
      <c r="Q625" s="70">
        <v>0</v>
      </c>
      <c r="R625" s="70">
        <v>0</v>
      </c>
      <c r="S625" s="70">
        <v>0</v>
      </c>
      <c r="T625" s="70">
        <v>0</v>
      </c>
      <c r="U625" s="70">
        <v>0</v>
      </c>
      <c r="V625" s="70">
        <v>1900</v>
      </c>
      <c r="W625" s="70">
        <v>0</v>
      </c>
      <c r="X625" s="70">
        <v>0</v>
      </c>
      <c r="Y625" s="70">
        <v>0</v>
      </c>
      <c r="Z625" s="70">
        <v>0</v>
      </c>
      <c r="AA625" s="70">
        <v>0</v>
      </c>
      <c r="AB625" s="70">
        <v>0</v>
      </c>
      <c r="AC625" s="70">
        <v>0</v>
      </c>
      <c r="AD625" s="70">
        <v>0</v>
      </c>
      <c r="AE625" s="70">
        <v>0</v>
      </c>
      <c r="AF625" s="70">
        <v>1900.0000000000005</v>
      </c>
      <c r="AG625" s="70">
        <v>0</v>
      </c>
      <c r="AH625" s="70">
        <v>0</v>
      </c>
      <c r="AI625" s="70">
        <v>0</v>
      </c>
      <c r="AJ625" s="70">
        <v>0</v>
      </c>
      <c r="AK625" s="70">
        <v>0</v>
      </c>
      <c r="AL625" s="70">
        <v>0</v>
      </c>
      <c r="AM625" s="70">
        <v>0</v>
      </c>
      <c r="AN625" s="70">
        <v>0</v>
      </c>
      <c r="AO625" s="70">
        <v>0</v>
      </c>
      <c r="AP625" s="70">
        <v>1900.0000000000005</v>
      </c>
      <c r="AQ625" s="70">
        <v>0</v>
      </c>
      <c r="AR625" s="70">
        <v>0</v>
      </c>
      <c r="AS625" s="70">
        <v>0</v>
      </c>
      <c r="AT625" s="70">
        <v>0</v>
      </c>
      <c r="AU625" s="70">
        <v>0</v>
      </c>
      <c r="AV625" s="70">
        <v>0</v>
      </c>
      <c r="AW625" s="70">
        <v>0</v>
      </c>
      <c r="AX625" s="70">
        <v>0</v>
      </c>
      <c r="AY625" s="70">
        <v>0</v>
      </c>
      <c r="AZ625" s="70">
        <v>1900.0000000000009</v>
      </c>
    </row>
    <row r="626" spans="1:53" s="290" customFormat="1" x14ac:dyDescent="0.2">
      <c r="A626" s="72" t="s">
        <v>4</v>
      </c>
      <c r="B626" s="63" t="s">
        <v>386</v>
      </c>
      <c r="C626" s="64" t="s">
        <v>11</v>
      </c>
      <c r="D626" s="60" t="s">
        <v>53</v>
      </c>
      <c r="E626" s="65">
        <v>1</v>
      </c>
      <c r="F626" s="64" t="s">
        <v>88</v>
      </c>
      <c r="G626" s="226">
        <v>0</v>
      </c>
      <c r="H626" s="64">
        <v>1</v>
      </c>
      <c r="I626" s="66">
        <v>2020</v>
      </c>
      <c r="J626" s="67"/>
      <c r="K626" s="68">
        <v>0</v>
      </c>
      <c r="L626" s="69">
        <v>0</v>
      </c>
      <c r="M626" s="70">
        <v>1554.3487580645162</v>
      </c>
      <c r="N626" s="70">
        <v>7714.0665000000008</v>
      </c>
      <c r="O626" s="70">
        <v>2495.2381397849463</v>
      </c>
      <c r="P626" s="70">
        <v>3834.053059139786</v>
      </c>
      <c r="Q626" s="70">
        <v>17679.857360215057</v>
      </c>
      <c r="R626" s="70">
        <v>6620.9939193548389</v>
      </c>
      <c r="S626" s="70">
        <v>3696.49082795699</v>
      </c>
      <c r="T626" s="70">
        <v>40500.252521505383</v>
      </c>
      <c r="U626" s="70">
        <v>9163.91327419355</v>
      </c>
      <c r="V626" s="70">
        <v>6131.3533279569911</v>
      </c>
      <c r="W626" s="70">
        <v>12385.730075268821</v>
      </c>
      <c r="X626" s="70">
        <v>5247.3380053763458</v>
      </c>
      <c r="Y626" s="70">
        <v>16051.104134408604</v>
      </c>
      <c r="Z626" s="70">
        <v>26633.623220430109</v>
      </c>
      <c r="AA626" s="70">
        <v>15527.574698924733</v>
      </c>
      <c r="AB626" s="70">
        <v>3924.5638118279589</v>
      </c>
      <c r="AC626" s="70">
        <v>6672.3837043010762</v>
      </c>
      <c r="AD626" s="70">
        <v>4626.558435483872</v>
      </c>
      <c r="AE626" s="70">
        <v>4227.60641935484</v>
      </c>
      <c r="AF626" s="70">
        <v>8190.2001021505403</v>
      </c>
      <c r="AG626" s="70">
        <v>5248.090693548389</v>
      </c>
      <c r="AH626" s="70">
        <v>10790.679403225809</v>
      </c>
      <c r="AI626" s="70">
        <v>28774.999430107535</v>
      </c>
      <c r="AJ626" s="70">
        <v>12493.147145161292</v>
      </c>
      <c r="AK626" s="70">
        <v>5186.3815537634428</v>
      </c>
      <c r="AL626" s="70">
        <v>10828.276177419357</v>
      </c>
      <c r="AM626" s="70">
        <v>3900.2058817204315</v>
      </c>
      <c r="AN626" s="70">
        <v>9824.4724139785012</v>
      </c>
      <c r="AO626" s="70">
        <v>11838.577521505378</v>
      </c>
      <c r="AP626" s="70">
        <v>9388.9312849462385</v>
      </c>
      <c r="AQ626" s="70">
        <v>1924.2865268817209</v>
      </c>
      <c r="AR626" s="70">
        <v>6330.7197258064543</v>
      </c>
      <c r="AS626" s="70">
        <v>3988.3541344086034</v>
      </c>
      <c r="AT626" s="70">
        <v>10729.241231182797</v>
      </c>
      <c r="AU626" s="70">
        <v>18484.641903225809</v>
      </c>
      <c r="AV626" s="70">
        <v>3515.3648870967759</v>
      </c>
      <c r="AW626" s="70">
        <v>6149.0396182795712</v>
      </c>
      <c r="AX626" s="70">
        <v>38946.798220430122</v>
      </c>
      <c r="AY626" s="70">
        <v>10877.305344086026</v>
      </c>
      <c r="AZ626" s="70">
        <v>5165.4662311827979</v>
      </c>
    </row>
    <row r="627" spans="1:53" s="290" customFormat="1" x14ac:dyDescent="0.2">
      <c r="A627" s="72"/>
      <c r="B627" s="237" t="s">
        <v>212</v>
      </c>
      <c r="C627" s="74" t="s">
        <v>11</v>
      </c>
      <c r="D627" s="75" t="s">
        <v>53</v>
      </c>
      <c r="E627" s="76"/>
      <c r="F627" s="76"/>
      <c r="G627" s="77"/>
      <c r="H627" s="76"/>
      <c r="I627" s="76"/>
      <c r="J627" s="76"/>
      <c r="K627" s="78"/>
      <c r="L627" s="79"/>
      <c r="M627" s="70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</row>
    <row r="628" spans="1:53" s="174" customFormat="1" x14ac:dyDescent="0.2">
      <c r="A628" s="168"/>
      <c r="B628" s="177"/>
      <c r="C628" s="142" t="s">
        <v>23</v>
      </c>
      <c r="D628" s="143" t="s">
        <v>23</v>
      </c>
      <c r="E628" s="170"/>
      <c r="F628" s="170"/>
      <c r="G628" s="171"/>
      <c r="H628" s="170"/>
      <c r="I628" s="170"/>
      <c r="J628" s="172"/>
      <c r="K628" s="147"/>
      <c r="L628" s="147"/>
      <c r="M628" s="148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  <c r="AW628" s="147"/>
      <c r="AX628" s="147"/>
      <c r="AY628" s="147"/>
      <c r="AZ628" s="147"/>
      <c r="BA628" s="173"/>
    </row>
    <row r="629" spans="1:53" s="167" customFormat="1" ht="38.25" customHeight="1" x14ac:dyDescent="0.2">
      <c r="A629" s="162">
        <v>96</v>
      </c>
      <c r="B629" s="163" t="s">
        <v>49</v>
      </c>
      <c r="C629" s="151" t="s">
        <v>23</v>
      </c>
      <c r="D629" s="152" t="s">
        <v>23</v>
      </c>
      <c r="E629" s="164"/>
      <c r="F629" s="164"/>
      <c r="G629" s="165"/>
      <c r="H629" s="164"/>
      <c r="I629" s="164"/>
      <c r="J629" s="166"/>
      <c r="K629" s="155"/>
      <c r="L629" s="155"/>
      <c r="M629" s="156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64"/>
    </row>
    <row r="630" spans="1:53" s="232" customFormat="1" x14ac:dyDescent="0.2">
      <c r="A630" s="221" t="s">
        <v>4</v>
      </c>
      <c r="B630" s="222" t="s">
        <v>387</v>
      </c>
      <c r="C630" s="223" t="s">
        <v>32</v>
      </c>
      <c r="D630" s="224" t="s">
        <v>53</v>
      </c>
      <c r="E630" s="225">
        <v>1</v>
      </c>
      <c r="F630" s="223" t="s">
        <v>88</v>
      </c>
      <c r="G630" s="226">
        <v>8.5000000000000006E-3</v>
      </c>
      <c r="H630" s="223">
        <v>1</v>
      </c>
      <c r="I630" s="227">
        <v>2020</v>
      </c>
      <c r="J630" s="228"/>
      <c r="K630" s="229">
        <v>8.5000000000000006E-3</v>
      </c>
      <c r="L630" s="230">
        <v>8.5000000000000006E-3</v>
      </c>
      <c r="M630" s="231">
        <v>8.5000000000000006E-3</v>
      </c>
      <c r="N630" s="231">
        <v>8.5000000000000006E-3</v>
      </c>
      <c r="O630" s="231">
        <v>8.5000000000000006E-3</v>
      </c>
      <c r="P630" s="231">
        <v>8.5000000000000023E-3</v>
      </c>
      <c r="Q630" s="231">
        <v>8.5000000000000006E-3</v>
      </c>
      <c r="R630" s="231">
        <v>8.5000000000000006E-3</v>
      </c>
      <c r="S630" s="231">
        <v>8.5000000000000006E-3</v>
      </c>
      <c r="T630" s="231">
        <v>8.5000000000000023E-3</v>
      </c>
      <c r="U630" s="231">
        <v>8.5000000000000023E-3</v>
      </c>
      <c r="V630" s="231">
        <v>8.5000000000000006E-3</v>
      </c>
      <c r="W630" s="231">
        <v>8.5000000000000023E-3</v>
      </c>
      <c r="X630" s="231">
        <v>8.5000000000000041E-3</v>
      </c>
      <c r="Y630" s="231">
        <v>8.5000000000000023E-3</v>
      </c>
      <c r="Z630" s="231">
        <v>8.5000000000000023E-3</v>
      </c>
      <c r="AA630" s="231">
        <v>8.5000000000000006E-3</v>
      </c>
      <c r="AB630" s="231">
        <v>8.5000000000000023E-3</v>
      </c>
      <c r="AC630" s="231">
        <v>8.5000000000000023E-3</v>
      </c>
      <c r="AD630" s="231">
        <v>8.5000000000000023E-3</v>
      </c>
      <c r="AE630" s="231">
        <v>8.5000000000000041E-3</v>
      </c>
      <c r="AF630" s="231">
        <v>8.5000000000000041E-3</v>
      </c>
      <c r="AG630" s="231">
        <v>8.5000000000000023E-3</v>
      </c>
      <c r="AH630" s="231">
        <v>8.5000000000000041E-3</v>
      </c>
      <c r="AI630" s="231">
        <v>8.5000000000000023E-3</v>
      </c>
      <c r="AJ630" s="231">
        <v>8.5000000000000041E-3</v>
      </c>
      <c r="AK630" s="231">
        <v>8.5000000000000023E-3</v>
      </c>
      <c r="AL630" s="231">
        <v>8.5000000000000023E-3</v>
      </c>
      <c r="AM630" s="231">
        <v>8.5000000000000041E-3</v>
      </c>
      <c r="AN630" s="231">
        <v>8.5000000000000041E-3</v>
      </c>
      <c r="AO630" s="231">
        <v>8.5000000000000041E-3</v>
      </c>
      <c r="AP630" s="231">
        <v>8.5000000000000041E-3</v>
      </c>
      <c r="AQ630" s="231">
        <v>8.5000000000000023E-3</v>
      </c>
      <c r="AR630" s="231">
        <v>8.5000000000000058E-3</v>
      </c>
      <c r="AS630" s="231">
        <v>8.5000000000000023E-3</v>
      </c>
      <c r="AT630" s="231">
        <v>8.5000000000000023E-3</v>
      </c>
      <c r="AU630" s="231">
        <v>8.5000000000000023E-3</v>
      </c>
      <c r="AV630" s="231">
        <v>8.5000000000000058E-3</v>
      </c>
      <c r="AW630" s="231">
        <v>8.5000000000000023E-3</v>
      </c>
      <c r="AX630" s="231">
        <v>8.5000000000000023E-3</v>
      </c>
      <c r="AY630" s="231">
        <v>8.5000000000000023E-3</v>
      </c>
      <c r="AZ630" s="231">
        <v>8.5000000000000041E-3</v>
      </c>
    </row>
    <row r="631" spans="1:53" s="232" customFormat="1" x14ac:dyDescent="0.2">
      <c r="A631" s="221" t="s">
        <v>4</v>
      </c>
      <c r="B631" s="222" t="s">
        <v>388</v>
      </c>
      <c r="C631" s="223" t="s">
        <v>32</v>
      </c>
      <c r="D631" s="224" t="s">
        <v>53</v>
      </c>
      <c r="E631" s="225">
        <v>20</v>
      </c>
      <c r="F631" s="223" t="s">
        <v>160</v>
      </c>
      <c r="G631" s="226">
        <v>765</v>
      </c>
      <c r="H631" s="223">
        <v>25</v>
      </c>
      <c r="I631" s="227">
        <v>2004</v>
      </c>
      <c r="J631" s="228"/>
      <c r="K631" s="229">
        <v>612</v>
      </c>
      <c r="L631" s="230">
        <v>9792</v>
      </c>
      <c r="M631" s="231">
        <v>0</v>
      </c>
      <c r="N631" s="231">
        <v>0</v>
      </c>
      <c r="O631" s="231">
        <v>0</v>
      </c>
      <c r="P631" s="231">
        <v>0</v>
      </c>
      <c r="Q631" s="231">
        <v>0</v>
      </c>
      <c r="R631" s="231">
        <v>0</v>
      </c>
      <c r="S631" s="231">
        <v>0</v>
      </c>
      <c r="T631" s="231">
        <v>0</v>
      </c>
      <c r="U631" s="231">
        <v>0</v>
      </c>
      <c r="V631" s="231">
        <v>15300.000000000002</v>
      </c>
      <c r="W631" s="231">
        <v>0</v>
      </c>
      <c r="X631" s="231">
        <v>0</v>
      </c>
      <c r="Y631" s="231">
        <v>0</v>
      </c>
      <c r="Z631" s="231">
        <v>0</v>
      </c>
      <c r="AA631" s="231">
        <v>0</v>
      </c>
      <c r="AB631" s="231">
        <v>0</v>
      </c>
      <c r="AC631" s="231">
        <v>0</v>
      </c>
      <c r="AD631" s="231">
        <v>0</v>
      </c>
      <c r="AE631" s="231">
        <v>0</v>
      </c>
      <c r="AF631" s="231">
        <v>0</v>
      </c>
      <c r="AG631" s="231">
        <v>0</v>
      </c>
      <c r="AH631" s="231">
        <v>0</v>
      </c>
      <c r="AI631" s="231">
        <v>0</v>
      </c>
      <c r="AJ631" s="231">
        <v>0</v>
      </c>
      <c r="AK631" s="231">
        <v>0</v>
      </c>
      <c r="AL631" s="231">
        <v>0</v>
      </c>
      <c r="AM631" s="231">
        <v>0</v>
      </c>
      <c r="AN631" s="231">
        <v>0</v>
      </c>
      <c r="AO631" s="231">
        <v>0</v>
      </c>
      <c r="AP631" s="231">
        <v>0</v>
      </c>
      <c r="AQ631" s="231">
        <v>0</v>
      </c>
      <c r="AR631" s="231">
        <v>0</v>
      </c>
      <c r="AS631" s="231">
        <v>0</v>
      </c>
      <c r="AT631" s="231">
        <v>0</v>
      </c>
      <c r="AU631" s="231">
        <v>15300.000000000004</v>
      </c>
      <c r="AV631" s="231">
        <v>0</v>
      </c>
      <c r="AW631" s="231">
        <v>0</v>
      </c>
      <c r="AX631" s="231">
        <v>0</v>
      </c>
      <c r="AY631" s="231">
        <v>0</v>
      </c>
      <c r="AZ631" s="231">
        <v>0</v>
      </c>
    </row>
    <row r="632" spans="1:53" s="232" customFormat="1" x14ac:dyDescent="0.2">
      <c r="A632" s="221" t="s">
        <v>4</v>
      </c>
      <c r="B632" s="222" t="s">
        <v>389</v>
      </c>
      <c r="C632" s="223" t="s">
        <v>32</v>
      </c>
      <c r="D632" s="224" t="s">
        <v>53</v>
      </c>
      <c r="E632" s="225">
        <v>1</v>
      </c>
      <c r="F632" s="223" t="s">
        <v>88</v>
      </c>
      <c r="G632" s="235">
        <v>40000</v>
      </c>
      <c r="H632" s="223">
        <v>30</v>
      </c>
      <c r="I632" s="227">
        <v>2024</v>
      </c>
      <c r="J632" s="228"/>
      <c r="K632" s="229">
        <v>1333.3333333333333</v>
      </c>
      <c r="L632" s="230">
        <v>34666.666666666664</v>
      </c>
      <c r="M632" s="231">
        <v>0</v>
      </c>
      <c r="N632" s="231">
        <v>0</v>
      </c>
      <c r="O632" s="231">
        <v>0</v>
      </c>
      <c r="P632" s="231">
        <v>0</v>
      </c>
      <c r="Q632" s="231">
        <v>40000</v>
      </c>
      <c r="R632" s="231">
        <v>0</v>
      </c>
      <c r="S632" s="231">
        <v>0</v>
      </c>
      <c r="T632" s="231">
        <v>0</v>
      </c>
      <c r="U632" s="231">
        <v>0</v>
      </c>
      <c r="V632" s="231">
        <v>0</v>
      </c>
      <c r="W632" s="231">
        <v>0</v>
      </c>
      <c r="X632" s="231">
        <v>0</v>
      </c>
      <c r="Y632" s="231">
        <v>0</v>
      </c>
      <c r="Z632" s="231">
        <v>0</v>
      </c>
      <c r="AA632" s="231">
        <v>0</v>
      </c>
      <c r="AB632" s="231">
        <v>0</v>
      </c>
      <c r="AC632" s="231">
        <v>0</v>
      </c>
      <c r="AD632" s="231">
        <v>0</v>
      </c>
      <c r="AE632" s="231">
        <v>0</v>
      </c>
      <c r="AF632" s="231">
        <v>0</v>
      </c>
      <c r="AG632" s="231">
        <v>0</v>
      </c>
      <c r="AH632" s="231">
        <v>0</v>
      </c>
      <c r="AI632" s="231">
        <v>0</v>
      </c>
      <c r="AJ632" s="231">
        <v>0</v>
      </c>
      <c r="AK632" s="231">
        <v>0</v>
      </c>
      <c r="AL632" s="231">
        <v>0</v>
      </c>
      <c r="AM632" s="231">
        <v>0</v>
      </c>
      <c r="AN632" s="231">
        <v>0</v>
      </c>
      <c r="AO632" s="231">
        <v>0</v>
      </c>
      <c r="AP632" s="231">
        <v>0</v>
      </c>
      <c r="AQ632" s="231">
        <v>0</v>
      </c>
      <c r="AR632" s="231">
        <v>0</v>
      </c>
      <c r="AS632" s="231">
        <v>0</v>
      </c>
      <c r="AT632" s="231">
        <v>0</v>
      </c>
      <c r="AU632" s="231">
        <v>40000.000000000007</v>
      </c>
      <c r="AV632" s="231">
        <v>0</v>
      </c>
      <c r="AW632" s="231">
        <v>0</v>
      </c>
      <c r="AX632" s="231">
        <v>0</v>
      </c>
      <c r="AY632" s="231">
        <v>0</v>
      </c>
      <c r="AZ632" s="231">
        <v>0</v>
      </c>
    </row>
    <row r="633" spans="1:53" s="241" customFormat="1" x14ac:dyDescent="0.2">
      <c r="A633" s="72"/>
      <c r="B633" s="237" t="s">
        <v>111</v>
      </c>
      <c r="C633" s="74" t="s">
        <v>32</v>
      </c>
      <c r="D633" s="75" t="s">
        <v>53</v>
      </c>
      <c r="E633" s="76"/>
      <c r="F633" s="76"/>
      <c r="G633" s="77"/>
      <c r="H633" s="76"/>
      <c r="I633" s="76"/>
      <c r="J633" s="76"/>
      <c r="K633" s="78"/>
      <c r="L633" s="79"/>
      <c r="M633" s="70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</row>
    <row r="634" spans="1:53" s="135" customFormat="1" x14ac:dyDescent="0.2">
      <c r="A634" s="140"/>
      <c r="B634" s="141"/>
      <c r="C634" s="142" t="s">
        <v>23</v>
      </c>
      <c r="D634" s="143" t="s">
        <v>23</v>
      </c>
      <c r="E634" s="144"/>
      <c r="F634" s="144"/>
      <c r="G634" s="145"/>
      <c r="H634" s="144"/>
      <c r="I634" s="144"/>
      <c r="J634" s="146"/>
      <c r="K634" s="147"/>
      <c r="L634" s="147"/>
      <c r="M634" s="148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  <c r="BA634" s="139"/>
    </row>
    <row r="635" spans="1:53" s="158" customFormat="1" ht="38.25" customHeight="1" x14ac:dyDescent="0.2">
      <c r="A635" s="178">
        <v>99</v>
      </c>
      <c r="B635" s="160" t="s">
        <v>48</v>
      </c>
      <c r="C635" s="151" t="s">
        <v>23</v>
      </c>
      <c r="D635" s="152" t="s">
        <v>23</v>
      </c>
      <c r="E635" s="157"/>
      <c r="F635" s="157"/>
      <c r="G635" s="161"/>
      <c r="H635" s="157"/>
      <c r="I635" s="157"/>
      <c r="J635" s="153"/>
      <c r="K635" s="155"/>
      <c r="L635" s="155"/>
      <c r="M635" s="156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  <c r="AA635" s="155"/>
      <c r="AB635" s="155"/>
      <c r="AC635" s="155"/>
      <c r="AD635" s="155"/>
      <c r="AE635" s="155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7"/>
    </row>
    <row r="636" spans="1:53" s="279" customFormat="1" x14ac:dyDescent="0.2">
      <c r="A636" s="72" t="s">
        <v>4</v>
      </c>
      <c r="B636" s="63" t="s">
        <v>390</v>
      </c>
      <c r="C636" s="64" t="s">
        <v>15</v>
      </c>
      <c r="D636" s="60" t="s">
        <v>53</v>
      </c>
      <c r="E636" s="65">
        <v>1</v>
      </c>
      <c r="F636" s="64" t="s">
        <v>118</v>
      </c>
      <c r="G636" s="257">
        <v>475</v>
      </c>
      <c r="H636" s="64">
        <v>1</v>
      </c>
      <c r="I636" s="66">
        <v>2020</v>
      </c>
      <c r="J636" s="67"/>
      <c r="K636" s="68">
        <v>475</v>
      </c>
      <c r="L636" s="69">
        <v>475</v>
      </c>
      <c r="M636" s="70">
        <v>475</v>
      </c>
      <c r="N636" s="70">
        <v>475</v>
      </c>
      <c r="O636" s="70">
        <v>475</v>
      </c>
      <c r="P636" s="70">
        <v>475.00000000000006</v>
      </c>
      <c r="Q636" s="70">
        <v>475</v>
      </c>
      <c r="R636" s="70">
        <v>475</v>
      </c>
      <c r="S636" s="70">
        <v>475</v>
      </c>
      <c r="T636" s="70">
        <v>475.00000000000006</v>
      </c>
      <c r="U636" s="70">
        <v>475.00000000000006</v>
      </c>
      <c r="V636" s="70">
        <v>475</v>
      </c>
      <c r="W636" s="70">
        <v>475</v>
      </c>
      <c r="X636" s="70">
        <v>475.00000000000011</v>
      </c>
      <c r="Y636" s="70">
        <v>475.00000000000006</v>
      </c>
      <c r="Z636" s="70">
        <v>475.00000000000011</v>
      </c>
      <c r="AA636" s="70">
        <v>475</v>
      </c>
      <c r="AB636" s="70">
        <v>475.00000000000011</v>
      </c>
      <c r="AC636" s="70">
        <v>475.00000000000011</v>
      </c>
      <c r="AD636" s="70">
        <v>475</v>
      </c>
      <c r="AE636" s="70">
        <v>475.00000000000017</v>
      </c>
      <c r="AF636" s="70">
        <v>475.00000000000011</v>
      </c>
      <c r="AG636" s="70">
        <v>475.00000000000006</v>
      </c>
      <c r="AH636" s="70">
        <v>475.00000000000011</v>
      </c>
      <c r="AI636" s="70">
        <v>475.00000000000017</v>
      </c>
      <c r="AJ636" s="70">
        <v>475.00000000000017</v>
      </c>
      <c r="AK636" s="70">
        <v>475.00000000000017</v>
      </c>
      <c r="AL636" s="70">
        <v>475.00000000000017</v>
      </c>
      <c r="AM636" s="70">
        <v>475.00000000000017</v>
      </c>
      <c r="AN636" s="70">
        <v>475.00000000000028</v>
      </c>
      <c r="AO636" s="70">
        <v>475.00000000000017</v>
      </c>
      <c r="AP636" s="70">
        <v>475.00000000000011</v>
      </c>
      <c r="AQ636" s="70">
        <v>475.00000000000011</v>
      </c>
      <c r="AR636" s="70">
        <v>475.00000000000023</v>
      </c>
      <c r="AS636" s="70">
        <v>475.00000000000017</v>
      </c>
      <c r="AT636" s="70">
        <v>475.00000000000011</v>
      </c>
      <c r="AU636" s="70">
        <v>475.00000000000011</v>
      </c>
      <c r="AV636" s="70">
        <v>475.00000000000028</v>
      </c>
      <c r="AW636" s="70">
        <v>475.00000000000011</v>
      </c>
      <c r="AX636" s="70">
        <v>475.00000000000017</v>
      </c>
      <c r="AY636" s="70">
        <v>475.00000000000011</v>
      </c>
      <c r="AZ636" s="70">
        <v>475.00000000000023</v>
      </c>
    </row>
    <row r="637" spans="1:53" s="279" customFormat="1" x14ac:dyDescent="0.2">
      <c r="A637" s="72"/>
      <c r="B637" s="237" t="s">
        <v>139</v>
      </c>
      <c r="C637" s="74" t="s">
        <v>15</v>
      </c>
      <c r="D637" s="75" t="s">
        <v>53</v>
      </c>
      <c r="E637" s="76"/>
      <c r="F637" s="76"/>
      <c r="G637" s="254"/>
      <c r="H637" s="76"/>
      <c r="I637" s="76"/>
      <c r="J637" s="76"/>
      <c r="K637" s="78"/>
      <c r="L637" s="79"/>
      <c r="M637" s="70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</row>
    <row r="638" spans="1:53" s="232" customFormat="1" x14ac:dyDescent="0.2">
      <c r="A638" s="221" t="s">
        <v>4</v>
      </c>
      <c r="B638" s="222" t="s">
        <v>391</v>
      </c>
      <c r="C638" s="223" t="s">
        <v>15</v>
      </c>
      <c r="D638" s="224" t="s">
        <v>53</v>
      </c>
      <c r="E638" s="225">
        <v>1</v>
      </c>
      <c r="F638" s="223" t="s">
        <v>118</v>
      </c>
      <c r="G638" s="257">
        <v>1365</v>
      </c>
      <c r="H638" s="223">
        <v>1</v>
      </c>
      <c r="I638" s="227">
        <v>2020</v>
      </c>
      <c r="J638" s="228"/>
      <c r="K638" s="229">
        <v>1365</v>
      </c>
      <c r="L638" s="230">
        <v>1365</v>
      </c>
      <c r="M638" s="231">
        <v>1365</v>
      </c>
      <c r="N638" s="231">
        <v>1365</v>
      </c>
      <c r="O638" s="231">
        <v>1365</v>
      </c>
      <c r="P638" s="231">
        <v>1365.0000000000002</v>
      </c>
      <c r="Q638" s="231">
        <v>1365</v>
      </c>
      <c r="R638" s="231">
        <v>1365</v>
      </c>
      <c r="S638" s="231">
        <v>1365</v>
      </c>
      <c r="T638" s="231">
        <v>1365.0000000000002</v>
      </c>
      <c r="U638" s="231">
        <v>1365.0000000000002</v>
      </c>
      <c r="V638" s="231">
        <v>1365</v>
      </c>
      <c r="W638" s="231">
        <v>1365</v>
      </c>
      <c r="X638" s="231">
        <v>1365.0000000000002</v>
      </c>
      <c r="Y638" s="231">
        <v>1365</v>
      </c>
      <c r="Z638" s="231">
        <v>1365.0000000000005</v>
      </c>
      <c r="AA638" s="231">
        <v>1365</v>
      </c>
      <c r="AB638" s="231">
        <v>1365.0000000000005</v>
      </c>
      <c r="AC638" s="231">
        <v>1365.0000000000002</v>
      </c>
      <c r="AD638" s="231">
        <v>1365.0000000000002</v>
      </c>
      <c r="AE638" s="231">
        <v>1365.0000000000005</v>
      </c>
      <c r="AF638" s="231">
        <v>1365.0000000000005</v>
      </c>
      <c r="AG638" s="231">
        <v>1365.0000000000002</v>
      </c>
      <c r="AH638" s="231">
        <v>1365.0000000000005</v>
      </c>
      <c r="AI638" s="231">
        <v>1365.0000000000005</v>
      </c>
      <c r="AJ638" s="231">
        <v>1365.0000000000005</v>
      </c>
      <c r="AK638" s="231">
        <v>1365.0000000000005</v>
      </c>
      <c r="AL638" s="231">
        <v>1365.0000000000005</v>
      </c>
      <c r="AM638" s="231">
        <v>1365.0000000000005</v>
      </c>
      <c r="AN638" s="231">
        <v>1365.0000000000007</v>
      </c>
      <c r="AO638" s="231">
        <v>1365.0000000000005</v>
      </c>
      <c r="AP638" s="231">
        <v>1365.0000000000005</v>
      </c>
      <c r="AQ638" s="231">
        <v>1365.0000000000002</v>
      </c>
      <c r="AR638" s="231">
        <v>1365.0000000000007</v>
      </c>
      <c r="AS638" s="231">
        <v>1365.0000000000005</v>
      </c>
      <c r="AT638" s="231">
        <v>1365.0000000000005</v>
      </c>
      <c r="AU638" s="231">
        <v>1365.0000000000002</v>
      </c>
      <c r="AV638" s="231">
        <v>1365.0000000000009</v>
      </c>
      <c r="AW638" s="231">
        <v>1365.0000000000005</v>
      </c>
      <c r="AX638" s="231">
        <v>1365.0000000000005</v>
      </c>
      <c r="AY638" s="231">
        <v>1365.0000000000005</v>
      </c>
      <c r="AZ638" s="231">
        <v>1365.0000000000007</v>
      </c>
    </row>
    <row r="639" spans="1:53" s="278" customFormat="1" x14ac:dyDescent="0.2">
      <c r="A639" s="72"/>
      <c r="B639" s="237" t="s">
        <v>140</v>
      </c>
      <c r="C639" s="74" t="s">
        <v>15</v>
      </c>
      <c r="D639" s="75" t="s">
        <v>53</v>
      </c>
      <c r="E639" s="76"/>
      <c r="F639" s="76"/>
      <c r="G639" s="254"/>
      <c r="H639" s="76"/>
      <c r="I639" s="76"/>
      <c r="J639" s="76"/>
      <c r="K639" s="78"/>
      <c r="L639" s="79"/>
      <c r="M639" s="70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</row>
    <row r="640" spans="1:53" s="232" customFormat="1" x14ac:dyDescent="0.2">
      <c r="A640" s="221" t="s">
        <v>4</v>
      </c>
      <c r="B640" s="222" t="s">
        <v>392</v>
      </c>
      <c r="C640" s="223" t="s">
        <v>15</v>
      </c>
      <c r="D640" s="224" t="s">
        <v>53</v>
      </c>
      <c r="E640" s="225">
        <v>1</v>
      </c>
      <c r="F640" s="223" t="s">
        <v>88</v>
      </c>
      <c r="G640" s="257">
        <v>1304</v>
      </c>
      <c r="H640" s="223">
        <v>3</v>
      </c>
      <c r="I640" s="227">
        <v>2013</v>
      </c>
      <c r="J640" s="228"/>
      <c r="K640" s="229">
        <v>434.66666666666669</v>
      </c>
      <c r="L640" s="230">
        <v>3042.666666666667</v>
      </c>
      <c r="M640" s="231">
        <v>0</v>
      </c>
      <c r="N640" s="231">
        <v>0</v>
      </c>
      <c r="O640" s="231">
        <v>1304.0000000000002</v>
      </c>
      <c r="P640" s="231">
        <v>0</v>
      </c>
      <c r="Q640" s="231">
        <v>0</v>
      </c>
      <c r="R640" s="231">
        <v>1304</v>
      </c>
      <c r="S640" s="231">
        <v>0</v>
      </c>
      <c r="T640" s="231">
        <v>0</v>
      </c>
      <c r="U640" s="231">
        <v>1304</v>
      </c>
      <c r="V640" s="231">
        <v>0</v>
      </c>
      <c r="W640" s="231">
        <v>0</v>
      </c>
      <c r="X640" s="231">
        <v>1304.0000000000005</v>
      </c>
      <c r="Y640" s="231">
        <v>0</v>
      </c>
      <c r="Z640" s="231">
        <v>0</v>
      </c>
      <c r="AA640" s="231">
        <v>1304.0000000000002</v>
      </c>
      <c r="AB640" s="231">
        <v>0</v>
      </c>
      <c r="AC640" s="231">
        <v>0</v>
      </c>
      <c r="AD640" s="231">
        <v>1304</v>
      </c>
      <c r="AE640" s="231">
        <v>0</v>
      </c>
      <c r="AF640" s="231">
        <v>0</v>
      </c>
      <c r="AG640" s="231">
        <v>1304.0000000000002</v>
      </c>
      <c r="AH640" s="231">
        <v>0</v>
      </c>
      <c r="AI640" s="231">
        <v>0</v>
      </c>
      <c r="AJ640" s="231">
        <v>1304.0000000000005</v>
      </c>
      <c r="AK640" s="231">
        <v>0</v>
      </c>
      <c r="AL640" s="231">
        <v>0</v>
      </c>
      <c r="AM640" s="231">
        <v>1304.0000000000005</v>
      </c>
      <c r="AN640" s="231">
        <v>0</v>
      </c>
      <c r="AO640" s="231">
        <v>0</v>
      </c>
      <c r="AP640" s="231">
        <v>1304.0000000000005</v>
      </c>
      <c r="AQ640" s="231">
        <v>0</v>
      </c>
      <c r="AR640" s="231">
        <v>0</v>
      </c>
      <c r="AS640" s="231">
        <v>1304.0000000000005</v>
      </c>
      <c r="AT640" s="231">
        <v>0</v>
      </c>
      <c r="AU640" s="231">
        <v>0</v>
      </c>
      <c r="AV640" s="231">
        <v>1304.0000000000007</v>
      </c>
      <c r="AW640" s="231">
        <v>0</v>
      </c>
      <c r="AX640" s="231">
        <v>0</v>
      </c>
      <c r="AY640" s="231">
        <v>1304.0000000000005</v>
      </c>
      <c r="AZ640" s="231">
        <v>0</v>
      </c>
    </row>
    <row r="641" spans="1:52" s="236" customFormat="1" ht="12.75" customHeight="1" x14ac:dyDescent="0.2">
      <c r="A641" s="72"/>
      <c r="B641" s="237" t="s">
        <v>157</v>
      </c>
      <c r="C641" s="74" t="s">
        <v>23</v>
      </c>
      <c r="D641" s="75" t="s">
        <v>23</v>
      </c>
      <c r="E641" s="76"/>
      <c r="F641" s="76"/>
      <c r="G641" s="254"/>
      <c r="H641" s="76"/>
      <c r="I641" s="76"/>
      <c r="J641" s="76"/>
      <c r="K641" s="78"/>
      <c r="L641" s="79"/>
      <c r="M641" s="70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</row>
    <row r="642" spans="1:52" s="292" customFormat="1" x14ac:dyDescent="0.2">
      <c r="A642" s="72" t="s">
        <v>4</v>
      </c>
      <c r="B642" s="63" t="s">
        <v>393</v>
      </c>
      <c r="C642" s="64" t="s">
        <v>15</v>
      </c>
      <c r="D642" s="60" t="s">
        <v>53</v>
      </c>
      <c r="E642" s="65">
        <v>1</v>
      </c>
      <c r="F642" s="64" t="s">
        <v>118</v>
      </c>
      <c r="G642" s="235">
        <v>400</v>
      </c>
      <c r="H642" s="64">
        <v>1</v>
      </c>
      <c r="I642" s="66">
        <v>2020</v>
      </c>
      <c r="J642" s="67"/>
      <c r="K642" s="68">
        <v>400</v>
      </c>
      <c r="L642" s="69">
        <v>400</v>
      </c>
      <c r="M642" s="70">
        <v>400</v>
      </c>
      <c r="N642" s="70">
        <v>400</v>
      </c>
      <c r="O642" s="70">
        <v>400</v>
      </c>
      <c r="P642" s="70">
        <v>400.00000000000006</v>
      </c>
      <c r="Q642" s="70">
        <v>400</v>
      </c>
      <c r="R642" s="70">
        <v>400</v>
      </c>
      <c r="S642" s="70">
        <v>400</v>
      </c>
      <c r="T642" s="70">
        <v>400.00000000000006</v>
      </c>
      <c r="U642" s="70">
        <v>400.00000000000006</v>
      </c>
      <c r="V642" s="70">
        <v>400.00000000000006</v>
      </c>
      <c r="W642" s="70">
        <v>400.00000000000006</v>
      </c>
      <c r="X642" s="70">
        <v>400.00000000000011</v>
      </c>
      <c r="Y642" s="70">
        <v>400</v>
      </c>
      <c r="Z642" s="70">
        <v>400.00000000000006</v>
      </c>
      <c r="AA642" s="70">
        <v>400</v>
      </c>
      <c r="AB642" s="70">
        <v>400.00000000000011</v>
      </c>
      <c r="AC642" s="70">
        <v>400.00000000000011</v>
      </c>
      <c r="AD642" s="70">
        <v>400.00000000000006</v>
      </c>
      <c r="AE642" s="70">
        <v>400.00000000000017</v>
      </c>
      <c r="AF642" s="70">
        <v>400.00000000000011</v>
      </c>
      <c r="AG642" s="70">
        <v>400.00000000000006</v>
      </c>
      <c r="AH642" s="70">
        <v>400.00000000000006</v>
      </c>
      <c r="AI642" s="70">
        <v>400.00000000000011</v>
      </c>
      <c r="AJ642" s="70">
        <v>400.00000000000017</v>
      </c>
      <c r="AK642" s="70">
        <v>400.00000000000011</v>
      </c>
      <c r="AL642" s="70">
        <v>400.00000000000011</v>
      </c>
      <c r="AM642" s="70">
        <v>400.00000000000017</v>
      </c>
      <c r="AN642" s="70">
        <v>400.00000000000017</v>
      </c>
      <c r="AO642" s="70">
        <v>400.00000000000017</v>
      </c>
      <c r="AP642" s="70">
        <v>400.00000000000011</v>
      </c>
      <c r="AQ642" s="70">
        <v>400.00000000000006</v>
      </c>
      <c r="AR642" s="70">
        <v>400.00000000000023</v>
      </c>
      <c r="AS642" s="70">
        <v>400.00000000000011</v>
      </c>
      <c r="AT642" s="70">
        <v>400.00000000000011</v>
      </c>
      <c r="AU642" s="70">
        <v>400.00000000000006</v>
      </c>
      <c r="AV642" s="70">
        <v>400.00000000000023</v>
      </c>
      <c r="AW642" s="70">
        <v>400.00000000000011</v>
      </c>
      <c r="AX642" s="70">
        <v>400.00000000000011</v>
      </c>
      <c r="AY642" s="70">
        <v>400.00000000000006</v>
      </c>
      <c r="AZ642" s="70">
        <v>400.00000000000023</v>
      </c>
    </row>
    <row r="643" spans="1:52" s="292" customFormat="1" x14ac:dyDescent="0.2">
      <c r="A643" s="72"/>
      <c r="B643" s="237" t="s">
        <v>205</v>
      </c>
      <c r="C643" s="74" t="s">
        <v>15</v>
      </c>
      <c r="D643" s="75" t="s">
        <v>53</v>
      </c>
      <c r="E643" s="76"/>
      <c r="F643" s="76"/>
      <c r="G643" s="77"/>
      <c r="H643" s="76"/>
      <c r="I643" s="76"/>
      <c r="J643" s="76"/>
      <c r="K643" s="78"/>
      <c r="L643" s="79"/>
      <c r="M643" s="70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</row>
    <row r="644" spans="1:52" s="279" customFormat="1" x14ac:dyDescent="0.2">
      <c r="A644" s="72" t="s">
        <v>4</v>
      </c>
      <c r="B644" s="63" t="s">
        <v>394</v>
      </c>
      <c r="C644" s="64" t="s">
        <v>15</v>
      </c>
      <c r="D644" s="60" t="s">
        <v>53</v>
      </c>
      <c r="E644" s="65">
        <v>1</v>
      </c>
      <c r="F644" s="64" t="s">
        <v>118</v>
      </c>
      <c r="G644" s="257">
        <v>2770</v>
      </c>
      <c r="H644" s="64">
        <v>1</v>
      </c>
      <c r="I644" s="66">
        <v>2020</v>
      </c>
      <c r="J644" s="67"/>
      <c r="K644" s="68">
        <v>2770</v>
      </c>
      <c r="L644" s="69">
        <v>2770</v>
      </c>
      <c r="M644" s="70">
        <v>2770</v>
      </c>
      <c r="N644" s="70">
        <v>2770</v>
      </c>
      <c r="O644" s="70">
        <v>2770.0000000000005</v>
      </c>
      <c r="P644" s="70">
        <v>2770.0000000000005</v>
      </c>
      <c r="Q644" s="70">
        <v>2770</v>
      </c>
      <c r="R644" s="70">
        <v>2770</v>
      </c>
      <c r="S644" s="70">
        <v>2769.9999999999995</v>
      </c>
      <c r="T644" s="70">
        <v>2770.0000000000005</v>
      </c>
      <c r="U644" s="70">
        <v>2770.0000000000005</v>
      </c>
      <c r="V644" s="70">
        <v>2770</v>
      </c>
      <c r="W644" s="70">
        <v>2770</v>
      </c>
      <c r="X644" s="70">
        <v>2770.0000000000009</v>
      </c>
      <c r="Y644" s="70">
        <v>2770.0000000000005</v>
      </c>
      <c r="Z644" s="70">
        <v>2770.0000000000009</v>
      </c>
      <c r="AA644" s="70">
        <v>2770.0000000000005</v>
      </c>
      <c r="AB644" s="70">
        <v>2770.0000000000005</v>
      </c>
      <c r="AC644" s="70">
        <v>2770.0000000000005</v>
      </c>
      <c r="AD644" s="70">
        <v>2770</v>
      </c>
      <c r="AE644" s="70">
        <v>2770.0000000000009</v>
      </c>
      <c r="AF644" s="70">
        <v>2770.0000000000009</v>
      </c>
      <c r="AG644" s="70">
        <v>2770.0000000000005</v>
      </c>
      <c r="AH644" s="70">
        <v>2770.0000000000009</v>
      </c>
      <c r="AI644" s="70">
        <v>2770.0000000000009</v>
      </c>
      <c r="AJ644" s="70">
        <v>2770.0000000000009</v>
      </c>
      <c r="AK644" s="70">
        <v>2770.0000000000009</v>
      </c>
      <c r="AL644" s="70">
        <v>2770.0000000000009</v>
      </c>
      <c r="AM644" s="70">
        <v>2770.0000000000009</v>
      </c>
      <c r="AN644" s="70">
        <v>2770.0000000000018</v>
      </c>
      <c r="AO644" s="70">
        <v>2770.0000000000009</v>
      </c>
      <c r="AP644" s="70">
        <v>2770.0000000000009</v>
      </c>
      <c r="AQ644" s="70">
        <v>2770.0000000000005</v>
      </c>
      <c r="AR644" s="70">
        <v>2770.0000000000014</v>
      </c>
      <c r="AS644" s="70">
        <v>2770.0000000000009</v>
      </c>
      <c r="AT644" s="70">
        <v>2770.0000000000009</v>
      </c>
      <c r="AU644" s="70">
        <v>2770.0000000000009</v>
      </c>
      <c r="AV644" s="70">
        <v>2770.0000000000018</v>
      </c>
      <c r="AW644" s="70">
        <v>2770.0000000000005</v>
      </c>
      <c r="AX644" s="70">
        <v>2770.0000000000005</v>
      </c>
      <c r="AY644" s="70">
        <v>2770.0000000000009</v>
      </c>
      <c r="AZ644" s="70">
        <v>2770.0000000000014</v>
      </c>
    </row>
    <row r="645" spans="1:52" s="279" customFormat="1" x14ac:dyDescent="0.2">
      <c r="A645" s="72"/>
      <c r="B645" s="237" t="s">
        <v>154</v>
      </c>
      <c r="C645" s="74" t="s">
        <v>15</v>
      </c>
      <c r="D645" s="75" t="s">
        <v>53</v>
      </c>
      <c r="E645" s="76"/>
      <c r="F645" s="76"/>
      <c r="G645" s="254"/>
      <c r="H645" s="76"/>
      <c r="I645" s="76"/>
      <c r="J645" s="76"/>
      <c r="K645" s="78"/>
      <c r="L645" s="79"/>
      <c r="M645" s="70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</row>
    <row r="646" spans="1:52" s="279" customFormat="1" ht="38.25" x14ac:dyDescent="0.2">
      <c r="A646" s="72"/>
      <c r="B646" s="280" t="s">
        <v>141</v>
      </c>
      <c r="C646" s="74" t="s">
        <v>15</v>
      </c>
      <c r="D646" s="75" t="s">
        <v>53</v>
      </c>
      <c r="E646" s="76"/>
      <c r="F646" s="76"/>
      <c r="G646" s="254"/>
      <c r="H646" s="76"/>
      <c r="I646" s="76"/>
      <c r="J646" s="76"/>
      <c r="K646" s="78"/>
      <c r="L646" s="79"/>
      <c r="M646" s="70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</row>
    <row r="647" spans="1:52" s="279" customFormat="1" x14ac:dyDescent="0.2">
      <c r="A647" s="72" t="s">
        <v>4</v>
      </c>
      <c r="B647" s="63" t="s">
        <v>395</v>
      </c>
      <c r="C647" s="64" t="s">
        <v>15</v>
      </c>
      <c r="D647" s="60" t="s">
        <v>53</v>
      </c>
      <c r="E647" s="65">
        <v>1</v>
      </c>
      <c r="F647" s="64" t="s">
        <v>118</v>
      </c>
      <c r="G647" s="257">
        <v>800</v>
      </c>
      <c r="H647" s="64">
        <v>1</v>
      </c>
      <c r="I647" s="66">
        <v>2020</v>
      </c>
      <c r="J647" s="67"/>
      <c r="K647" s="68">
        <v>800</v>
      </c>
      <c r="L647" s="69">
        <v>800</v>
      </c>
      <c r="M647" s="70">
        <v>800</v>
      </c>
      <c r="N647" s="70">
        <v>800</v>
      </c>
      <c r="O647" s="70">
        <v>800</v>
      </c>
      <c r="P647" s="70">
        <v>800.00000000000011</v>
      </c>
      <c r="Q647" s="70">
        <v>800</v>
      </c>
      <c r="R647" s="70">
        <v>800</v>
      </c>
      <c r="S647" s="70">
        <v>800</v>
      </c>
      <c r="T647" s="70">
        <v>800.00000000000011</v>
      </c>
      <c r="U647" s="70">
        <v>800.00000000000011</v>
      </c>
      <c r="V647" s="70">
        <v>800.00000000000011</v>
      </c>
      <c r="W647" s="70">
        <v>800.00000000000011</v>
      </c>
      <c r="X647" s="70">
        <v>800.00000000000023</v>
      </c>
      <c r="Y647" s="70">
        <v>800</v>
      </c>
      <c r="Z647" s="70">
        <v>800.00000000000011</v>
      </c>
      <c r="AA647" s="70">
        <v>800</v>
      </c>
      <c r="AB647" s="70">
        <v>800.00000000000023</v>
      </c>
      <c r="AC647" s="70">
        <v>800.00000000000023</v>
      </c>
      <c r="AD647" s="70">
        <v>800.00000000000011</v>
      </c>
      <c r="AE647" s="70">
        <v>800.00000000000034</v>
      </c>
      <c r="AF647" s="70">
        <v>800.00000000000023</v>
      </c>
      <c r="AG647" s="70">
        <v>800.00000000000011</v>
      </c>
      <c r="AH647" s="70">
        <v>800.00000000000011</v>
      </c>
      <c r="AI647" s="70">
        <v>800.00000000000023</v>
      </c>
      <c r="AJ647" s="70">
        <v>800.00000000000034</v>
      </c>
      <c r="AK647" s="70">
        <v>800.00000000000023</v>
      </c>
      <c r="AL647" s="70">
        <v>800.00000000000023</v>
      </c>
      <c r="AM647" s="70">
        <v>800.00000000000034</v>
      </c>
      <c r="AN647" s="70">
        <v>800.00000000000034</v>
      </c>
      <c r="AO647" s="70">
        <v>800.00000000000034</v>
      </c>
      <c r="AP647" s="70">
        <v>800.00000000000023</v>
      </c>
      <c r="AQ647" s="70">
        <v>800.00000000000011</v>
      </c>
      <c r="AR647" s="70">
        <v>800.00000000000045</v>
      </c>
      <c r="AS647" s="70">
        <v>800.00000000000023</v>
      </c>
      <c r="AT647" s="70">
        <v>800.00000000000023</v>
      </c>
      <c r="AU647" s="70">
        <v>800.00000000000011</v>
      </c>
      <c r="AV647" s="70">
        <v>800.00000000000045</v>
      </c>
      <c r="AW647" s="70">
        <v>800.00000000000023</v>
      </c>
      <c r="AX647" s="70">
        <v>800.00000000000023</v>
      </c>
      <c r="AY647" s="70">
        <v>800.00000000000011</v>
      </c>
      <c r="AZ647" s="70">
        <v>800.00000000000045</v>
      </c>
    </row>
    <row r="648" spans="1:52" s="279" customFormat="1" ht="12.75" customHeight="1" x14ac:dyDescent="0.2">
      <c r="A648" s="72"/>
      <c r="B648" s="237" t="s">
        <v>158</v>
      </c>
      <c r="C648" s="74" t="s">
        <v>15</v>
      </c>
      <c r="D648" s="75" t="s">
        <v>53</v>
      </c>
      <c r="E648" s="76"/>
      <c r="F648" s="76"/>
      <c r="G648" s="254"/>
      <c r="H648" s="76"/>
      <c r="I648" s="76"/>
      <c r="J648" s="76"/>
      <c r="K648" s="78"/>
      <c r="L648" s="79"/>
      <c r="M648" s="70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</row>
    <row r="649" spans="1:52" s="279" customFormat="1" x14ac:dyDescent="0.2">
      <c r="A649" s="72" t="s">
        <v>4</v>
      </c>
      <c r="B649" s="63" t="s">
        <v>395</v>
      </c>
      <c r="C649" s="64" t="s">
        <v>15</v>
      </c>
      <c r="D649" s="60" t="s">
        <v>53</v>
      </c>
      <c r="E649" s="65">
        <v>1</v>
      </c>
      <c r="F649" s="64" t="s">
        <v>118</v>
      </c>
      <c r="G649" s="257">
        <v>123</v>
      </c>
      <c r="H649" s="64">
        <v>1</v>
      </c>
      <c r="I649" s="66">
        <v>2020</v>
      </c>
      <c r="J649" s="67"/>
      <c r="K649" s="68">
        <v>123</v>
      </c>
      <c r="L649" s="69">
        <v>123</v>
      </c>
      <c r="M649" s="70">
        <v>123</v>
      </c>
      <c r="N649" s="70">
        <v>123</v>
      </c>
      <c r="O649" s="70">
        <v>123</v>
      </c>
      <c r="P649" s="70">
        <v>123.00000000000001</v>
      </c>
      <c r="Q649" s="70">
        <v>123.00000000000001</v>
      </c>
      <c r="R649" s="70">
        <v>123.00000000000001</v>
      </c>
      <c r="S649" s="70">
        <v>122.99999999999999</v>
      </c>
      <c r="T649" s="70">
        <v>123.00000000000001</v>
      </c>
      <c r="U649" s="70">
        <v>123.00000000000001</v>
      </c>
      <c r="V649" s="70">
        <v>123</v>
      </c>
      <c r="W649" s="70">
        <v>123.00000000000001</v>
      </c>
      <c r="X649" s="70">
        <v>123.00000000000004</v>
      </c>
      <c r="Y649" s="70">
        <v>123</v>
      </c>
      <c r="Z649" s="70">
        <v>123.00000000000003</v>
      </c>
      <c r="AA649" s="70">
        <v>123</v>
      </c>
      <c r="AB649" s="70">
        <v>123.00000000000004</v>
      </c>
      <c r="AC649" s="70">
        <v>123.00000000000003</v>
      </c>
      <c r="AD649" s="70">
        <v>123.00000000000001</v>
      </c>
      <c r="AE649" s="70">
        <v>123.00000000000003</v>
      </c>
      <c r="AF649" s="70">
        <v>123.00000000000004</v>
      </c>
      <c r="AG649" s="70">
        <v>123.00000000000003</v>
      </c>
      <c r="AH649" s="70">
        <v>123.00000000000003</v>
      </c>
      <c r="AI649" s="70">
        <v>123.00000000000004</v>
      </c>
      <c r="AJ649" s="70">
        <v>123.00000000000004</v>
      </c>
      <c r="AK649" s="70">
        <v>123.00000000000003</v>
      </c>
      <c r="AL649" s="70">
        <v>123.00000000000004</v>
      </c>
      <c r="AM649" s="70">
        <v>123.00000000000006</v>
      </c>
      <c r="AN649" s="70">
        <v>123.00000000000006</v>
      </c>
      <c r="AO649" s="70">
        <v>123.00000000000004</v>
      </c>
      <c r="AP649" s="70">
        <v>123.00000000000004</v>
      </c>
      <c r="AQ649" s="70">
        <v>123.00000000000001</v>
      </c>
      <c r="AR649" s="70">
        <v>123.00000000000007</v>
      </c>
      <c r="AS649" s="70">
        <v>123.00000000000006</v>
      </c>
      <c r="AT649" s="70">
        <v>123.00000000000003</v>
      </c>
      <c r="AU649" s="70">
        <v>123.00000000000003</v>
      </c>
      <c r="AV649" s="70">
        <v>123.00000000000007</v>
      </c>
      <c r="AW649" s="70">
        <v>123.00000000000003</v>
      </c>
      <c r="AX649" s="70">
        <v>123.00000000000003</v>
      </c>
      <c r="AY649" s="70">
        <v>123.00000000000003</v>
      </c>
      <c r="AZ649" s="70">
        <v>123.00000000000006</v>
      </c>
    </row>
    <row r="650" spans="1:52" s="279" customFormat="1" x14ac:dyDescent="0.2">
      <c r="A650" s="72"/>
      <c r="B650" s="237" t="s">
        <v>145</v>
      </c>
      <c r="C650" s="74" t="s">
        <v>15</v>
      </c>
      <c r="D650" s="75" t="s">
        <v>53</v>
      </c>
      <c r="E650" s="76"/>
      <c r="F650" s="76"/>
      <c r="G650" s="254"/>
      <c r="H650" s="76"/>
      <c r="I650" s="76"/>
      <c r="J650" s="76"/>
      <c r="K650" s="78"/>
      <c r="L650" s="79"/>
      <c r="M650" s="70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</row>
    <row r="651" spans="1:52" s="282" customFormat="1" x14ac:dyDescent="0.2">
      <c r="A651" s="72" t="s">
        <v>4</v>
      </c>
      <c r="B651" s="63" t="s">
        <v>395</v>
      </c>
      <c r="C651" s="64" t="s">
        <v>15</v>
      </c>
      <c r="D651" s="60" t="s">
        <v>53</v>
      </c>
      <c r="E651" s="65">
        <v>1</v>
      </c>
      <c r="F651" s="64" t="s">
        <v>118</v>
      </c>
      <c r="G651" s="257">
        <v>1000</v>
      </c>
      <c r="H651" s="64">
        <v>1</v>
      </c>
      <c r="I651" s="66">
        <v>2020</v>
      </c>
      <c r="J651" s="67"/>
      <c r="K651" s="68">
        <v>1000</v>
      </c>
      <c r="L651" s="69">
        <v>1000</v>
      </c>
      <c r="M651" s="70">
        <v>1000</v>
      </c>
      <c r="N651" s="70">
        <v>1000</v>
      </c>
      <c r="O651" s="70">
        <v>1000</v>
      </c>
      <c r="P651" s="70">
        <v>1000.0000000000002</v>
      </c>
      <c r="Q651" s="70">
        <v>1000.0000000000001</v>
      </c>
      <c r="R651" s="70">
        <v>1000.0000000000001</v>
      </c>
      <c r="S651" s="70">
        <v>1000.0000000000001</v>
      </c>
      <c r="T651" s="70">
        <v>1000.0000000000001</v>
      </c>
      <c r="U651" s="70">
        <v>1000.0000000000001</v>
      </c>
      <c r="V651" s="70">
        <v>1000.0000000000001</v>
      </c>
      <c r="W651" s="70">
        <v>1000.0000000000001</v>
      </c>
      <c r="X651" s="70">
        <v>1000.0000000000003</v>
      </c>
      <c r="Y651" s="70">
        <v>1000.0000000000001</v>
      </c>
      <c r="Z651" s="70">
        <v>1000.0000000000003</v>
      </c>
      <c r="AA651" s="70">
        <v>1000</v>
      </c>
      <c r="AB651" s="70">
        <v>1000.0000000000002</v>
      </c>
      <c r="AC651" s="70">
        <v>1000.0000000000002</v>
      </c>
      <c r="AD651" s="70">
        <v>1000</v>
      </c>
      <c r="AE651" s="70">
        <v>1000.0000000000002</v>
      </c>
      <c r="AF651" s="70">
        <v>1000.0000000000003</v>
      </c>
      <c r="AG651" s="70">
        <v>1000.0000000000001</v>
      </c>
      <c r="AH651" s="70">
        <v>1000.0000000000003</v>
      </c>
      <c r="AI651" s="70">
        <v>1000.0000000000003</v>
      </c>
      <c r="AJ651" s="70">
        <v>1000.0000000000005</v>
      </c>
      <c r="AK651" s="70">
        <v>1000.0000000000003</v>
      </c>
      <c r="AL651" s="70">
        <v>1000.0000000000003</v>
      </c>
      <c r="AM651" s="70">
        <v>1000.0000000000003</v>
      </c>
      <c r="AN651" s="70">
        <v>1000.0000000000006</v>
      </c>
      <c r="AO651" s="70">
        <v>1000.0000000000003</v>
      </c>
      <c r="AP651" s="70">
        <v>1000.0000000000003</v>
      </c>
      <c r="AQ651" s="70">
        <v>1000.0000000000002</v>
      </c>
      <c r="AR651" s="70">
        <v>1000.0000000000005</v>
      </c>
      <c r="AS651" s="70">
        <v>1000.0000000000005</v>
      </c>
      <c r="AT651" s="70">
        <v>1000.0000000000002</v>
      </c>
      <c r="AU651" s="70">
        <v>1000.0000000000003</v>
      </c>
      <c r="AV651" s="70">
        <v>1000.0000000000005</v>
      </c>
      <c r="AW651" s="70">
        <v>1000.0000000000003</v>
      </c>
      <c r="AX651" s="70">
        <v>1000.0000000000002</v>
      </c>
      <c r="AY651" s="70">
        <v>1000.0000000000003</v>
      </c>
      <c r="AZ651" s="70">
        <v>1000.0000000000005</v>
      </c>
    </row>
    <row r="652" spans="1:52" s="282" customFormat="1" x14ac:dyDescent="0.2">
      <c r="A652" s="72"/>
      <c r="B652" s="237" t="s">
        <v>156</v>
      </c>
      <c r="C652" s="74" t="s">
        <v>15</v>
      </c>
      <c r="D652" s="75" t="s">
        <v>53</v>
      </c>
      <c r="E652" s="76"/>
      <c r="F652" s="76"/>
      <c r="G652" s="254"/>
      <c r="H652" s="76"/>
      <c r="I652" s="76"/>
      <c r="J652" s="76"/>
      <c r="K652" s="78"/>
      <c r="L652" s="79"/>
      <c r="M652" s="70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</row>
    <row r="653" spans="1:52" s="232" customFormat="1" x14ac:dyDescent="0.2">
      <c r="A653" s="221" t="s">
        <v>4</v>
      </c>
      <c r="B653" s="222" t="s">
        <v>396</v>
      </c>
      <c r="C653" s="223" t="s">
        <v>15</v>
      </c>
      <c r="D653" s="224" t="s">
        <v>53</v>
      </c>
      <c r="E653" s="225">
        <v>1</v>
      </c>
      <c r="F653" s="223" t="s">
        <v>118</v>
      </c>
      <c r="G653" s="257">
        <v>1135</v>
      </c>
      <c r="H653" s="223">
        <v>1</v>
      </c>
      <c r="I653" s="227">
        <v>2020</v>
      </c>
      <c r="J653" s="228"/>
      <c r="K653" s="229">
        <v>1135</v>
      </c>
      <c r="L653" s="230">
        <v>1135</v>
      </c>
      <c r="M653" s="231">
        <v>1135</v>
      </c>
      <c r="N653" s="231">
        <v>1135</v>
      </c>
      <c r="O653" s="231">
        <v>1135</v>
      </c>
      <c r="P653" s="231">
        <v>1135.0000000000002</v>
      </c>
      <c r="Q653" s="231">
        <v>1135</v>
      </c>
      <c r="R653" s="231">
        <v>1135</v>
      </c>
      <c r="S653" s="231">
        <v>1135</v>
      </c>
      <c r="T653" s="231">
        <v>1135.0000000000002</v>
      </c>
      <c r="U653" s="231">
        <v>1135</v>
      </c>
      <c r="V653" s="231">
        <v>1135</v>
      </c>
      <c r="W653" s="231">
        <v>1135</v>
      </c>
      <c r="X653" s="231">
        <v>1135.0000000000005</v>
      </c>
      <c r="Y653" s="231">
        <v>1135.0000000000002</v>
      </c>
      <c r="Z653" s="231">
        <v>1135.0000000000002</v>
      </c>
      <c r="AA653" s="231">
        <v>1135</v>
      </c>
      <c r="AB653" s="231">
        <v>1135.0000000000002</v>
      </c>
      <c r="AC653" s="231">
        <v>1135.0000000000002</v>
      </c>
      <c r="AD653" s="231">
        <v>1135</v>
      </c>
      <c r="AE653" s="231">
        <v>1135.0000000000005</v>
      </c>
      <c r="AF653" s="231">
        <v>1135.0000000000005</v>
      </c>
      <c r="AG653" s="231">
        <v>1135.0000000000002</v>
      </c>
      <c r="AH653" s="231">
        <v>1135.0000000000002</v>
      </c>
      <c r="AI653" s="231">
        <v>1135.0000000000002</v>
      </c>
      <c r="AJ653" s="231">
        <v>1135.0000000000005</v>
      </c>
      <c r="AK653" s="231">
        <v>1135.0000000000005</v>
      </c>
      <c r="AL653" s="231">
        <v>1135.0000000000002</v>
      </c>
      <c r="AM653" s="231">
        <v>1135.0000000000005</v>
      </c>
      <c r="AN653" s="231">
        <v>1135.0000000000007</v>
      </c>
      <c r="AO653" s="231">
        <v>1135.0000000000002</v>
      </c>
      <c r="AP653" s="231">
        <v>1135.0000000000002</v>
      </c>
      <c r="AQ653" s="231">
        <v>1135.0000000000002</v>
      </c>
      <c r="AR653" s="231">
        <v>1135.0000000000007</v>
      </c>
      <c r="AS653" s="231">
        <v>1135.0000000000005</v>
      </c>
      <c r="AT653" s="231">
        <v>1135.0000000000005</v>
      </c>
      <c r="AU653" s="231">
        <v>1135.0000000000002</v>
      </c>
      <c r="AV653" s="231">
        <v>1135.0000000000007</v>
      </c>
      <c r="AW653" s="231">
        <v>1135.0000000000002</v>
      </c>
      <c r="AX653" s="231">
        <v>1135.0000000000002</v>
      </c>
      <c r="AY653" s="231">
        <v>1135.0000000000002</v>
      </c>
      <c r="AZ653" s="231">
        <v>1135.0000000000007</v>
      </c>
    </row>
    <row r="654" spans="1:52" s="278" customFormat="1" x14ac:dyDescent="0.2">
      <c r="A654" s="72"/>
      <c r="B654" s="237" t="s">
        <v>155</v>
      </c>
      <c r="C654" s="74" t="s">
        <v>15</v>
      </c>
      <c r="D654" s="75" t="s">
        <v>53</v>
      </c>
      <c r="E654" s="76"/>
      <c r="F654" s="76"/>
      <c r="G654" s="254"/>
      <c r="H654" s="76"/>
      <c r="I654" s="76"/>
      <c r="J654" s="76"/>
      <c r="K654" s="78"/>
      <c r="L654" s="79"/>
      <c r="M654" s="70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</row>
    <row r="655" spans="1:52" s="279" customFormat="1" x14ac:dyDescent="0.2">
      <c r="A655" s="72" t="s">
        <v>4</v>
      </c>
      <c r="B655" s="63" t="s">
        <v>397</v>
      </c>
      <c r="C655" s="64" t="s">
        <v>15</v>
      </c>
      <c r="D655" s="60" t="s">
        <v>53</v>
      </c>
      <c r="E655" s="65">
        <v>1</v>
      </c>
      <c r="F655" s="64" t="s">
        <v>118</v>
      </c>
      <c r="G655" s="257">
        <v>1070</v>
      </c>
      <c r="H655" s="64">
        <v>1</v>
      </c>
      <c r="I655" s="66">
        <v>2020</v>
      </c>
      <c r="J655" s="67"/>
      <c r="K655" s="68">
        <v>1070</v>
      </c>
      <c r="L655" s="69">
        <v>1070</v>
      </c>
      <c r="M655" s="70">
        <v>1070</v>
      </c>
      <c r="N655" s="70">
        <v>1070</v>
      </c>
      <c r="O655" s="70">
        <v>1070.0000000000002</v>
      </c>
      <c r="P655" s="70">
        <v>1070.0000000000002</v>
      </c>
      <c r="Q655" s="70">
        <v>1070</v>
      </c>
      <c r="R655" s="70">
        <v>1070</v>
      </c>
      <c r="S655" s="70">
        <v>1070</v>
      </c>
      <c r="T655" s="70">
        <v>1070.0000000000002</v>
      </c>
      <c r="U655" s="70">
        <v>1070</v>
      </c>
      <c r="V655" s="70">
        <v>1070</v>
      </c>
      <c r="W655" s="70">
        <v>1070.0000000000002</v>
      </c>
      <c r="X655" s="70">
        <v>1070.0000000000002</v>
      </c>
      <c r="Y655" s="70">
        <v>1070.0000000000002</v>
      </c>
      <c r="Z655" s="70">
        <v>1070.0000000000002</v>
      </c>
      <c r="AA655" s="70">
        <v>1070.0000000000002</v>
      </c>
      <c r="AB655" s="70">
        <v>1070.0000000000002</v>
      </c>
      <c r="AC655" s="70">
        <v>1070.0000000000002</v>
      </c>
      <c r="AD655" s="70">
        <v>1070</v>
      </c>
      <c r="AE655" s="70">
        <v>1070.0000000000002</v>
      </c>
      <c r="AF655" s="70">
        <v>1070.0000000000002</v>
      </c>
      <c r="AG655" s="70">
        <v>1070.0000000000002</v>
      </c>
      <c r="AH655" s="70">
        <v>1070.0000000000002</v>
      </c>
      <c r="AI655" s="70">
        <v>1070.0000000000002</v>
      </c>
      <c r="AJ655" s="70">
        <v>1070.0000000000005</v>
      </c>
      <c r="AK655" s="70">
        <v>1070.0000000000002</v>
      </c>
      <c r="AL655" s="70">
        <v>1070.0000000000002</v>
      </c>
      <c r="AM655" s="70">
        <v>1070.0000000000005</v>
      </c>
      <c r="AN655" s="70">
        <v>1070.0000000000007</v>
      </c>
      <c r="AO655" s="70">
        <v>1070.0000000000005</v>
      </c>
      <c r="AP655" s="70">
        <v>1070.0000000000005</v>
      </c>
      <c r="AQ655" s="70">
        <v>1070.0000000000002</v>
      </c>
      <c r="AR655" s="70">
        <v>1070.0000000000007</v>
      </c>
      <c r="AS655" s="70">
        <v>1070.0000000000002</v>
      </c>
      <c r="AT655" s="70">
        <v>1070.0000000000002</v>
      </c>
      <c r="AU655" s="70">
        <v>1070.0000000000002</v>
      </c>
      <c r="AV655" s="70">
        <v>1070.0000000000007</v>
      </c>
      <c r="AW655" s="70">
        <v>1070.0000000000002</v>
      </c>
      <c r="AX655" s="70">
        <v>1070.0000000000002</v>
      </c>
      <c r="AY655" s="70">
        <v>1070.0000000000002</v>
      </c>
      <c r="AZ655" s="70">
        <v>1070.0000000000005</v>
      </c>
    </row>
    <row r="656" spans="1:52" s="279" customFormat="1" x14ac:dyDescent="0.2">
      <c r="A656" s="72"/>
      <c r="B656" s="237" t="s">
        <v>143</v>
      </c>
      <c r="C656" s="74" t="s">
        <v>15</v>
      </c>
      <c r="D656" s="75" t="s">
        <v>53</v>
      </c>
      <c r="E656" s="76"/>
      <c r="F656" s="76"/>
      <c r="G656" s="254"/>
      <c r="H656" s="76"/>
      <c r="I656" s="76"/>
      <c r="J656" s="76"/>
      <c r="K656" s="78"/>
      <c r="L656" s="79"/>
      <c r="M656" s="70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</row>
    <row r="657" spans="1:55" s="279" customFormat="1" x14ac:dyDescent="0.2">
      <c r="A657" s="72" t="s">
        <v>4</v>
      </c>
      <c r="B657" s="63" t="s">
        <v>398</v>
      </c>
      <c r="C657" s="64" t="s">
        <v>15</v>
      </c>
      <c r="D657" s="60" t="s">
        <v>53</v>
      </c>
      <c r="E657" s="65">
        <v>1</v>
      </c>
      <c r="F657" s="64" t="s">
        <v>118</v>
      </c>
      <c r="G657" s="257">
        <v>495</v>
      </c>
      <c r="H657" s="64">
        <v>1</v>
      </c>
      <c r="I657" s="66">
        <v>2020</v>
      </c>
      <c r="J657" s="67"/>
      <c r="K657" s="68">
        <v>495</v>
      </c>
      <c r="L657" s="69">
        <v>495</v>
      </c>
      <c r="M657" s="70">
        <v>495</v>
      </c>
      <c r="N657" s="70">
        <v>495</v>
      </c>
      <c r="O657" s="70">
        <v>495</v>
      </c>
      <c r="P657" s="70">
        <v>495.00000000000011</v>
      </c>
      <c r="Q657" s="70">
        <v>495</v>
      </c>
      <c r="R657" s="70">
        <v>495</v>
      </c>
      <c r="S657" s="70">
        <v>494.99999999999994</v>
      </c>
      <c r="T657" s="70">
        <v>495.00000000000006</v>
      </c>
      <c r="U657" s="70">
        <v>495.00000000000006</v>
      </c>
      <c r="V657" s="70">
        <v>495.00000000000006</v>
      </c>
      <c r="W657" s="70">
        <v>495.00000000000006</v>
      </c>
      <c r="X657" s="70">
        <v>495.00000000000011</v>
      </c>
      <c r="Y657" s="70">
        <v>495</v>
      </c>
      <c r="Z657" s="70">
        <v>495.00000000000011</v>
      </c>
      <c r="AA657" s="70">
        <v>495</v>
      </c>
      <c r="AB657" s="70">
        <v>495.00000000000017</v>
      </c>
      <c r="AC657" s="70">
        <v>495.00000000000011</v>
      </c>
      <c r="AD657" s="70">
        <v>495.00000000000011</v>
      </c>
      <c r="AE657" s="70">
        <v>495.00000000000017</v>
      </c>
      <c r="AF657" s="70">
        <v>495.00000000000011</v>
      </c>
      <c r="AG657" s="70">
        <v>495.00000000000006</v>
      </c>
      <c r="AH657" s="70">
        <v>495.00000000000011</v>
      </c>
      <c r="AI657" s="70">
        <v>495.00000000000017</v>
      </c>
      <c r="AJ657" s="70">
        <v>495.00000000000017</v>
      </c>
      <c r="AK657" s="70">
        <v>495.00000000000011</v>
      </c>
      <c r="AL657" s="70">
        <v>495.00000000000017</v>
      </c>
      <c r="AM657" s="70">
        <v>495.00000000000023</v>
      </c>
      <c r="AN657" s="70">
        <v>495.00000000000023</v>
      </c>
      <c r="AO657" s="70">
        <v>495.00000000000017</v>
      </c>
      <c r="AP657" s="70">
        <v>495.00000000000017</v>
      </c>
      <c r="AQ657" s="70">
        <v>495.00000000000011</v>
      </c>
      <c r="AR657" s="70">
        <v>495.00000000000028</v>
      </c>
      <c r="AS657" s="70">
        <v>495.00000000000011</v>
      </c>
      <c r="AT657" s="70">
        <v>495.00000000000017</v>
      </c>
      <c r="AU657" s="70">
        <v>495.00000000000011</v>
      </c>
      <c r="AV657" s="70">
        <v>495.00000000000028</v>
      </c>
      <c r="AW657" s="70">
        <v>495.00000000000017</v>
      </c>
      <c r="AX657" s="70">
        <v>495.00000000000011</v>
      </c>
      <c r="AY657" s="70">
        <v>495.00000000000017</v>
      </c>
      <c r="AZ657" s="70">
        <v>495.00000000000023</v>
      </c>
    </row>
    <row r="658" spans="1:55" s="279" customFormat="1" x14ac:dyDescent="0.2">
      <c r="A658" s="72"/>
      <c r="B658" s="237" t="s">
        <v>142</v>
      </c>
      <c r="C658" s="74" t="s">
        <v>15</v>
      </c>
      <c r="D658" s="75" t="s">
        <v>53</v>
      </c>
      <c r="E658" s="76"/>
      <c r="F658" s="76"/>
      <c r="G658" s="254"/>
      <c r="H658" s="76"/>
      <c r="I658" s="76"/>
      <c r="J658" s="76"/>
      <c r="K658" s="78"/>
      <c r="L658" s="79"/>
      <c r="M658" s="70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</row>
    <row r="659" spans="1:55" s="279" customFormat="1" x14ac:dyDescent="0.2">
      <c r="A659" s="72" t="s">
        <v>4</v>
      </c>
      <c r="B659" s="63" t="s">
        <v>399</v>
      </c>
      <c r="C659" s="64" t="s">
        <v>15</v>
      </c>
      <c r="D659" s="60" t="s">
        <v>53</v>
      </c>
      <c r="E659" s="65">
        <v>1</v>
      </c>
      <c r="F659" s="64" t="s">
        <v>118</v>
      </c>
      <c r="G659" s="257">
        <v>90</v>
      </c>
      <c r="H659" s="64">
        <v>1</v>
      </c>
      <c r="I659" s="66">
        <v>2020</v>
      </c>
      <c r="J659" s="67"/>
      <c r="K659" s="68">
        <v>90</v>
      </c>
      <c r="L659" s="69">
        <v>90</v>
      </c>
      <c r="M659" s="70">
        <v>90</v>
      </c>
      <c r="N659" s="70">
        <v>90</v>
      </c>
      <c r="O659" s="70">
        <v>90.000000000000014</v>
      </c>
      <c r="P659" s="70">
        <v>90.000000000000014</v>
      </c>
      <c r="Q659" s="70">
        <v>90</v>
      </c>
      <c r="R659" s="70">
        <v>90</v>
      </c>
      <c r="S659" s="70">
        <v>90</v>
      </c>
      <c r="T659" s="70">
        <v>90.000000000000014</v>
      </c>
      <c r="U659" s="70">
        <v>90.000000000000014</v>
      </c>
      <c r="V659" s="70">
        <v>90.000000000000014</v>
      </c>
      <c r="W659" s="70">
        <v>90</v>
      </c>
      <c r="X659" s="70">
        <v>90.000000000000028</v>
      </c>
      <c r="Y659" s="70">
        <v>90</v>
      </c>
      <c r="Z659" s="70">
        <v>90.000000000000028</v>
      </c>
      <c r="AA659" s="70">
        <v>90</v>
      </c>
      <c r="AB659" s="70">
        <v>90.000000000000014</v>
      </c>
      <c r="AC659" s="70">
        <v>90.000000000000028</v>
      </c>
      <c r="AD659" s="70">
        <v>90</v>
      </c>
      <c r="AE659" s="70">
        <v>90.000000000000028</v>
      </c>
      <c r="AF659" s="70">
        <v>90.000000000000028</v>
      </c>
      <c r="AG659" s="70">
        <v>90.000000000000014</v>
      </c>
      <c r="AH659" s="70">
        <v>90.000000000000028</v>
      </c>
      <c r="AI659" s="70">
        <v>90.000000000000028</v>
      </c>
      <c r="AJ659" s="70">
        <v>90.000000000000028</v>
      </c>
      <c r="AK659" s="70">
        <v>90.000000000000028</v>
      </c>
      <c r="AL659" s="70">
        <v>90.000000000000028</v>
      </c>
      <c r="AM659" s="70">
        <v>90.000000000000028</v>
      </c>
      <c r="AN659" s="70">
        <v>90.000000000000043</v>
      </c>
      <c r="AO659" s="70">
        <v>90.000000000000028</v>
      </c>
      <c r="AP659" s="70">
        <v>90.000000000000028</v>
      </c>
      <c r="AQ659" s="70">
        <v>90.000000000000014</v>
      </c>
      <c r="AR659" s="70">
        <v>90.000000000000043</v>
      </c>
      <c r="AS659" s="70">
        <v>90.000000000000028</v>
      </c>
      <c r="AT659" s="70">
        <v>90.000000000000028</v>
      </c>
      <c r="AU659" s="70">
        <v>90.000000000000028</v>
      </c>
      <c r="AV659" s="70">
        <v>90.000000000000043</v>
      </c>
      <c r="AW659" s="70">
        <v>90.000000000000028</v>
      </c>
      <c r="AX659" s="70">
        <v>90.000000000000028</v>
      </c>
      <c r="AY659" s="70">
        <v>90.000000000000028</v>
      </c>
      <c r="AZ659" s="70">
        <v>90.000000000000043</v>
      </c>
    </row>
    <row r="660" spans="1:55" s="279" customFormat="1" x14ac:dyDescent="0.2">
      <c r="A660" s="72"/>
      <c r="B660" s="237" t="s">
        <v>144</v>
      </c>
      <c r="C660" s="74" t="s">
        <v>15</v>
      </c>
      <c r="D660" s="75" t="s">
        <v>53</v>
      </c>
      <c r="E660" s="76"/>
      <c r="F660" s="76"/>
      <c r="G660" s="254"/>
      <c r="H660" s="76"/>
      <c r="I660" s="76"/>
      <c r="J660" s="76"/>
      <c r="K660" s="78"/>
      <c r="L660" s="79"/>
      <c r="M660" s="70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</row>
    <row r="661" spans="1:55" s="135" customFormat="1" ht="13.5" thickBot="1" x14ac:dyDescent="0.25">
      <c r="A661" s="179"/>
      <c r="B661" s="180"/>
      <c r="C661" s="181" t="s">
        <v>23</v>
      </c>
      <c r="D661" s="182" t="s">
        <v>23</v>
      </c>
      <c r="E661" s="183"/>
      <c r="F661" s="183"/>
      <c r="G661" s="284"/>
      <c r="H661" s="183"/>
      <c r="I661" s="183"/>
      <c r="J661" s="184"/>
      <c r="K661" s="185"/>
      <c r="L661" s="185"/>
      <c r="M661" s="148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39"/>
    </row>
    <row r="662" spans="1:55" s="187" customFormat="1" x14ac:dyDescent="0.2">
      <c r="A662" s="186"/>
      <c r="B662" s="188"/>
      <c r="C662" s="186" t="s">
        <v>23</v>
      </c>
      <c r="D662" s="189" t="s">
        <v>57</v>
      </c>
      <c r="G662" s="190"/>
      <c r="K662" s="191"/>
      <c r="L662" s="191"/>
      <c r="M662" s="192">
        <v>0</v>
      </c>
      <c r="N662" s="192">
        <v>0</v>
      </c>
      <c r="O662" s="192">
        <v>0</v>
      </c>
      <c r="P662" s="192">
        <v>0</v>
      </c>
      <c r="Q662" s="192">
        <v>0</v>
      </c>
      <c r="R662" s="192">
        <v>0</v>
      </c>
      <c r="S662" s="192">
        <v>0</v>
      </c>
      <c r="T662" s="192">
        <v>0</v>
      </c>
      <c r="U662" s="192">
        <v>0</v>
      </c>
      <c r="V662" s="192">
        <v>0</v>
      </c>
      <c r="W662" s="192">
        <v>0</v>
      </c>
      <c r="X662" s="192">
        <v>0</v>
      </c>
      <c r="Y662" s="192">
        <v>0</v>
      </c>
      <c r="Z662" s="192">
        <v>0</v>
      </c>
      <c r="AA662" s="192">
        <v>0</v>
      </c>
      <c r="AB662" s="192">
        <v>0</v>
      </c>
      <c r="AC662" s="192">
        <v>0</v>
      </c>
      <c r="AD662" s="192">
        <v>0</v>
      </c>
      <c r="AE662" s="192">
        <v>0</v>
      </c>
      <c r="AF662" s="192">
        <v>0</v>
      </c>
      <c r="AG662" s="192">
        <v>0</v>
      </c>
      <c r="AH662" s="192">
        <v>0</v>
      </c>
      <c r="AI662" s="192">
        <v>0</v>
      </c>
      <c r="AJ662" s="192">
        <v>0</v>
      </c>
      <c r="AK662" s="192">
        <v>0</v>
      </c>
      <c r="AL662" s="192">
        <v>0</v>
      </c>
      <c r="AM662" s="192">
        <v>0</v>
      </c>
      <c r="AN662" s="192">
        <v>0</v>
      </c>
      <c r="AO662" s="192">
        <v>0</v>
      </c>
      <c r="AP662" s="192">
        <v>0</v>
      </c>
      <c r="AQ662" s="192">
        <v>0</v>
      </c>
      <c r="AR662" s="192">
        <v>0</v>
      </c>
      <c r="AS662" s="192">
        <v>0</v>
      </c>
      <c r="AT662" s="192">
        <v>0</v>
      </c>
      <c r="AU662" s="192">
        <v>0</v>
      </c>
      <c r="AV662" s="192">
        <v>0</v>
      </c>
      <c r="AW662" s="192">
        <v>0</v>
      </c>
      <c r="AX662" s="192">
        <v>0</v>
      </c>
      <c r="AY662" s="192">
        <v>0</v>
      </c>
      <c r="AZ662" s="192">
        <v>0</v>
      </c>
    </row>
    <row r="663" spans="1:55" s="187" customFormat="1" x14ac:dyDescent="0.2">
      <c r="A663" s="186"/>
      <c r="B663" s="188"/>
      <c r="C663" s="186" t="s">
        <v>23</v>
      </c>
      <c r="D663" s="189" t="s">
        <v>53</v>
      </c>
      <c r="G663" s="190"/>
      <c r="K663" s="191"/>
      <c r="L663" s="191"/>
      <c r="M663" s="192">
        <v>22204.982258064516</v>
      </c>
      <c r="N663" s="192">
        <v>110200.95</v>
      </c>
      <c r="O663" s="192">
        <v>35646.259139784946</v>
      </c>
      <c r="P663" s="192">
        <v>54772.186559139795</v>
      </c>
      <c r="Q663" s="192">
        <v>252569.39086021506</v>
      </c>
      <c r="R663" s="192">
        <v>94585.627419354831</v>
      </c>
      <c r="S663" s="192">
        <v>52807.011827956994</v>
      </c>
      <c r="T663" s="192">
        <v>578575.03602150537</v>
      </c>
      <c r="U663" s="192">
        <v>130913.04677419356</v>
      </c>
      <c r="V663" s="192">
        <v>87590.761827957002</v>
      </c>
      <c r="W663" s="192">
        <v>176939.00107526884</v>
      </c>
      <c r="X663" s="192">
        <v>74961.971505376365</v>
      </c>
      <c r="Y663" s="192">
        <v>229301.48763440861</v>
      </c>
      <c r="Z663" s="192">
        <v>380480.33172043011</v>
      </c>
      <c r="AA663" s="192">
        <v>221822.49569892473</v>
      </c>
      <c r="AB663" s="192">
        <v>56065.197311827978</v>
      </c>
      <c r="AC663" s="192">
        <v>95319.767204301083</v>
      </c>
      <c r="AD663" s="192">
        <v>66093.691935483876</v>
      </c>
      <c r="AE663" s="192">
        <v>60394.377419354852</v>
      </c>
      <c r="AF663" s="192">
        <v>117002.85860215056</v>
      </c>
      <c r="AG663" s="192">
        <v>74972.724193548405</v>
      </c>
      <c r="AH663" s="192">
        <v>154152.56290322583</v>
      </c>
      <c r="AI663" s="192">
        <v>411071.42043010762</v>
      </c>
      <c r="AJ663" s="192">
        <v>178473.53064516131</v>
      </c>
      <c r="AK663" s="192">
        <v>74091.165053763456</v>
      </c>
      <c r="AL663" s="192">
        <v>154689.65967741937</v>
      </c>
      <c r="AM663" s="192">
        <v>55717.226881720446</v>
      </c>
      <c r="AN663" s="192">
        <v>140349.60591397856</v>
      </c>
      <c r="AO663" s="192">
        <v>169122.5360215054</v>
      </c>
      <c r="AP663" s="192">
        <v>134127.58978494626</v>
      </c>
      <c r="AQ663" s="192">
        <v>27489.807526881723</v>
      </c>
      <c r="AR663" s="192">
        <v>90438.853225806481</v>
      </c>
      <c r="AS663" s="192">
        <v>56976.487634408615</v>
      </c>
      <c r="AT663" s="192">
        <v>153274.87473118282</v>
      </c>
      <c r="AU663" s="192">
        <v>264066.31290322583</v>
      </c>
      <c r="AV663" s="192">
        <v>50219.498387096792</v>
      </c>
      <c r="AW663" s="192">
        <v>87843.423118279577</v>
      </c>
      <c r="AX663" s="192">
        <v>556382.83172043029</v>
      </c>
      <c r="AY663" s="192">
        <v>155390.07634408606</v>
      </c>
      <c r="AZ663" s="192">
        <v>73792.374731182819</v>
      </c>
    </row>
    <row r="664" spans="1:55" s="135" customFormat="1" ht="13.5" thickBot="1" x14ac:dyDescent="0.25">
      <c r="A664" s="193"/>
      <c r="B664" s="194"/>
      <c r="C664" s="186" t="s">
        <v>23</v>
      </c>
      <c r="D664" s="189" t="s">
        <v>23</v>
      </c>
      <c r="G664" s="195"/>
      <c r="K664" s="196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  <c r="AA664" s="197"/>
      <c r="AB664" s="197"/>
      <c r="AC664" s="197"/>
      <c r="AD664" s="197"/>
      <c r="AE664" s="197"/>
      <c r="AF664" s="197"/>
      <c r="AG664" s="197"/>
      <c r="AH664" s="197"/>
      <c r="AI664" s="197"/>
      <c r="AJ664" s="197"/>
      <c r="AK664" s="197"/>
      <c r="AL664" s="197"/>
      <c r="AM664" s="197"/>
      <c r="AN664" s="197"/>
      <c r="AO664" s="197"/>
      <c r="AP664" s="197"/>
      <c r="AQ664" s="197"/>
      <c r="AR664" s="197"/>
      <c r="AS664" s="197"/>
      <c r="AT664" s="197"/>
      <c r="AU664" s="197"/>
      <c r="AV664" s="197"/>
      <c r="AW664" s="197"/>
      <c r="AX664" s="197"/>
      <c r="AY664" s="197"/>
      <c r="AZ664" s="197"/>
    </row>
    <row r="665" spans="1:55" s="135" customFormat="1" ht="13.5" thickTop="1" x14ac:dyDescent="0.2">
      <c r="A665" s="193"/>
      <c r="B665" s="194"/>
      <c r="C665" s="186" t="s">
        <v>23</v>
      </c>
      <c r="D665" s="189" t="s">
        <v>23</v>
      </c>
      <c r="G665" s="195"/>
      <c r="I665" s="198"/>
      <c r="J665" s="198" t="s">
        <v>1</v>
      </c>
      <c r="K665" s="199"/>
      <c r="L665" s="199">
        <v>1367783.1741547633</v>
      </c>
      <c r="M665" s="199">
        <v>22204.982258064516</v>
      </c>
      <c r="N665" s="199">
        <v>110200.95</v>
      </c>
      <c r="O665" s="199">
        <v>35646.259139784946</v>
      </c>
      <c r="P665" s="199">
        <v>54772.186559139795</v>
      </c>
      <c r="Q665" s="199">
        <v>252569.39086021506</v>
      </c>
      <c r="R665" s="199">
        <v>94585.627419354831</v>
      </c>
      <c r="S665" s="199">
        <v>52807.011827956994</v>
      </c>
      <c r="T665" s="199">
        <v>578575.03602150537</v>
      </c>
      <c r="U665" s="199">
        <v>130913.04677419356</v>
      </c>
      <c r="V665" s="199">
        <v>87590.761827957002</v>
      </c>
      <c r="W665" s="199">
        <v>176939.00107526884</v>
      </c>
      <c r="X665" s="199">
        <v>74961.971505376365</v>
      </c>
      <c r="Y665" s="199">
        <v>229301.48763440861</v>
      </c>
      <c r="Z665" s="199">
        <v>380480.33172043011</v>
      </c>
      <c r="AA665" s="199">
        <v>221822.49569892473</v>
      </c>
      <c r="AB665" s="199">
        <v>56065.197311827978</v>
      </c>
      <c r="AC665" s="199">
        <v>95319.767204301083</v>
      </c>
      <c r="AD665" s="199">
        <v>66093.691935483876</v>
      </c>
      <c r="AE665" s="199">
        <v>60394.377419354852</v>
      </c>
      <c r="AF665" s="199">
        <v>117002.85860215056</v>
      </c>
      <c r="AG665" s="199">
        <v>74972.724193548405</v>
      </c>
      <c r="AH665" s="199">
        <v>154152.56290322583</v>
      </c>
      <c r="AI665" s="199">
        <v>411071.42043010762</v>
      </c>
      <c r="AJ665" s="199">
        <v>178473.53064516131</v>
      </c>
      <c r="AK665" s="199">
        <v>74091.165053763456</v>
      </c>
      <c r="AL665" s="199">
        <v>154689.65967741937</v>
      </c>
      <c r="AM665" s="199">
        <v>55717.226881720446</v>
      </c>
      <c r="AN665" s="199">
        <v>140349.60591397856</v>
      </c>
      <c r="AO665" s="199">
        <v>169122.5360215054</v>
      </c>
      <c r="AP665" s="199">
        <v>134127.58978494626</v>
      </c>
      <c r="AQ665" s="199">
        <v>27489.807526881723</v>
      </c>
      <c r="AR665" s="199">
        <v>90438.853225806481</v>
      </c>
      <c r="AS665" s="199">
        <v>56976.487634408615</v>
      </c>
      <c r="AT665" s="199">
        <v>153274.87473118282</v>
      </c>
      <c r="AU665" s="199">
        <v>264066.31290322583</v>
      </c>
      <c r="AV665" s="199">
        <v>50219.498387096792</v>
      </c>
      <c r="AW665" s="199">
        <v>87843.423118279577</v>
      </c>
      <c r="AX665" s="199">
        <v>556382.83172043029</v>
      </c>
      <c r="AY665" s="199">
        <v>155390.07634408606</v>
      </c>
      <c r="AZ665" s="199">
        <v>73792.374731182819</v>
      </c>
    </row>
    <row r="666" spans="1:55" s="135" customFormat="1" x14ac:dyDescent="0.2">
      <c r="A666" s="193"/>
      <c r="B666" s="194"/>
      <c r="C666" s="186" t="s">
        <v>23</v>
      </c>
      <c r="D666" s="189" t="s">
        <v>23</v>
      </c>
      <c r="G666" s="195"/>
      <c r="H666" s="198"/>
      <c r="I666" s="198"/>
      <c r="K666" s="199"/>
      <c r="L666" s="199"/>
      <c r="M666" s="199"/>
      <c r="N666" s="199"/>
      <c r="O666" s="199"/>
      <c r="P666" s="199"/>
      <c r="Q666" s="199"/>
      <c r="R666" s="199"/>
      <c r="S666" s="199"/>
      <c r="T666" s="199"/>
      <c r="U666" s="199"/>
      <c r="V666" s="199"/>
      <c r="W666" s="199"/>
      <c r="X666" s="199"/>
      <c r="Y666" s="199"/>
      <c r="Z666" s="199"/>
      <c r="AA666" s="199"/>
      <c r="AB666" s="199"/>
      <c r="AC666" s="199"/>
      <c r="AD666" s="199"/>
      <c r="AE666" s="199"/>
      <c r="AF666" s="199"/>
      <c r="AG666" s="199"/>
      <c r="AH666" s="199"/>
      <c r="AI666" s="199"/>
      <c r="AJ666" s="199"/>
      <c r="AK666" s="199"/>
      <c r="AL666" s="199"/>
      <c r="AM666" s="199"/>
      <c r="AN666" s="199"/>
      <c r="AO666" s="199"/>
      <c r="AP666" s="199"/>
      <c r="AQ666" s="199"/>
      <c r="AR666" s="199"/>
      <c r="AS666" s="199"/>
      <c r="AT666" s="199"/>
      <c r="AU666" s="199"/>
      <c r="AV666" s="199"/>
      <c r="AW666" s="199"/>
      <c r="AX666" s="199"/>
      <c r="AY666" s="199"/>
      <c r="AZ666" s="199"/>
    </row>
    <row r="667" spans="1:55" s="135" customFormat="1" x14ac:dyDescent="0.2">
      <c r="A667" s="193"/>
      <c r="B667" s="194"/>
      <c r="C667" s="186" t="s">
        <v>23</v>
      </c>
      <c r="D667" s="189" t="s">
        <v>23</v>
      </c>
      <c r="G667" s="195"/>
      <c r="H667" s="198"/>
      <c r="I667" s="198"/>
      <c r="K667" s="199"/>
      <c r="L667" s="199"/>
      <c r="M667" s="199"/>
      <c r="N667" s="199"/>
      <c r="O667" s="199"/>
      <c r="P667" s="199"/>
      <c r="Q667" s="199"/>
      <c r="R667" s="199"/>
      <c r="S667" s="199"/>
      <c r="T667" s="199"/>
      <c r="U667" s="199"/>
      <c r="V667" s="199"/>
      <c r="W667" s="199"/>
      <c r="X667" s="199"/>
      <c r="Y667" s="199"/>
      <c r="Z667" s="199"/>
      <c r="AA667" s="199"/>
      <c r="AB667" s="199"/>
      <c r="AC667" s="199"/>
      <c r="AD667" s="199"/>
      <c r="AE667" s="199"/>
      <c r="AF667" s="199"/>
      <c r="AG667" s="199"/>
      <c r="AH667" s="199"/>
      <c r="AI667" s="199"/>
      <c r="AJ667" s="199"/>
      <c r="AK667" s="199"/>
      <c r="AL667" s="199"/>
      <c r="AM667" s="199"/>
      <c r="AN667" s="199"/>
      <c r="AO667" s="199"/>
      <c r="AP667" s="199"/>
      <c r="AQ667" s="199"/>
      <c r="AR667" s="199"/>
      <c r="AS667" s="199"/>
      <c r="AT667" s="199"/>
      <c r="AU667" s="199"/>
      <c r="AV667" s="199"/>
      <c r="AW667" s="199"/>
      <c r="AX667" s="199"/>
      <c r="AY667" s="199"/>
      <c r="AZ667" s="199"/>
    </row>
    <row r="668" spans="1:55" s="135" customFormat="1" x14ac:dyDescent="0.2">
      <c r="A668" s="193"/>
      <c r="B668" s="200"/>
      <c r="C668" s="186" t="s">
        <v>23</v>
      </c>
      <c r="D668" s="189" t="s">
        <v>23</v>
      </c>
      <c r="E668" s="201"/>
      <c r="F668" s="201"/>
      <c r="G668" s="202"/>
      <c r="H668" s="201"/>
      <c r="I668" s="201"/>
      <c r="J668" s="201"/>
      <c r="K668" s="203"/>
      <c r="L668" s="203"/>
      <c r="M668" s="203"/>
      <c r="N668" s="203"/>
      <c r="O668" s="203"/>
      <c r="P668" s="201"/>
      <c r="Q668" s="201"/>
      <c r="R668" s="201"/>
      <c r="S668" s="201"/>
      <c r="T668" s="203"/>
      <c r="U668" s="203"/>
      <c r="V668" s="203"/>
      <c r="W668" s="203"/>
      <c r="X668" s="203"/>
      <c r="Y668" s="203"/>
      <c r="Z668" s="201"/>
      <c r="AA668" s="201"/>
      <c r="AB668" s="201"/>
      <c r="AC668" s="201"/>
      <c r="AD668" s="203"/>
      <c r="AE668" s="203"/>
      <c r="AF668" s="203"/>
      <c r="AG668" s="203"/>
      <c r="AH668" s="203"/>
      <c r="AI668" s="203"/>
      <c r="AJ668" s="201"/>
      <c r="AK668" s="201"/>
      <c r="AL668" s="201"/>
      <c r="AM668" s="201"/>
      <c r="AN668" s="203"/>
      <c r="AO668" s="203"/>
      <c r="AP668" s="203"/>
      <c r="AQ668" s="203"/>
      <c r="AR668" s="203"/>
      <c r="AS668" s="203"/>
      <c r="AT668" s="201"/>
      <c r="AU668" s="201"/>
      <c r="AV668" s="201"/>
      <c r="AW668" s="201"/>
      <c r="AX668" s="201"/>
      <c r="AY668" s="201"/>
      <c r="AZ668" s="201"/>
    </row>
    <row r="669" spans="1:55" s="135" customFormat="1" x14ac:dyDescent="0.2">
      <c r="A669" s="193"/>
      <c r="B669" s="193"/>
      <c r="C669" s="186" t="s">
        <v>23</v>
      </c>
      <c r="D669" s="189" t="s">
        <v>23</v>
      </c>
      <c r="E669" s="200"/>
      <c r="F669" s="201"/>
      <c r="G669" s="204"/>
      <c r="H669" s="201"/>
      <c r="I669" s="201"/>
      <c r="J669" s="202"/>
      <c r="K669" s="203"/>
      <c r="L669" s="203"/>
      <c r="M669" s="203"/>
      <c r="N669" s="203"/>
      <c r="O669" s="203"/>
      <c r="P669" s="203"/>
      <c r="Q669" s="203"/>
      <c r="R669" s="205" t="s">
        <v>42</v>
      </c>
      <c r="S669" s="205" t="s">
        <v>149</v>
      </c>
      <c r="T669" s="201"/>
      <c r="U669" s="203"/>
      <c r="V669" s="206">
        <v>1419865.2526881723</v>
      </c>
      <c r="W669" s="203"/>
      <c r="X669" s="203"/>
      <c r="Y669" s="203"/>
      <c r="Z669" s="203"/>
      <c r="AA669" s="203"/>
      <c r="AB669" s="205" t="s">
        <v>42</v>
      </c>
      <c r="AC669" s="205" t="s">
        <v>150</v>
      </c>
      <c r="AD669" s="201"/>
      <c r="AE669" s="203"/>
      <c r="AF669" s="206">
        <v>1478381.1801075267</v>
      </c>
      <c r="AG669" s="203"/>
      <c r="AH669" s="203"/>
      <c r="AI669" s="203"/>
      <c r="AJ669" s="203"/>
      <c r="AK669" s="203"/>
      <c r="AL669" s="205" t="s">
        <v>42</v>
      </c>
      <c r="AM669" s="205" t="s">
        <v>151</v>
      </c>
      <c r="AN669" s="201"/>
      <c r="AO669" s="203"/>
      <c r="AP669" s="206">
        <v>1546768.0215053766</v>
      </c>
      <c r="AQ669" s="203"/>
      <c r="AR669" s="203"/>
      <c r="AS669" s="203"/>
      <c r="AT669" s="203"/>
      <c r="AU669" s="203"/>
      <c r="AV669" s="205" t="s">
        <v>42</v>
      </c>
      <c r="AW669" s="205" t="s">
        <v>152</v>
      </c>
      <c r="AX669" s="201"/>
      <c r="AY669" s="203"/>
      <c r="AZ669" s="206">
        <v>1515874.5403225811</v>
      </c>
      <c r="BA669" s="206"/>
      <c r="BB669" s="206"/>
      <c r="BC669" s="206"/>
    </row>
    <row r="670" spans="1:55" s="135" customFormat="1" x14ac:dyDescent="0.2">
      <c r="A670" s="193"/>
      <c r="B670" s="193"/>
      <c r="C670" s="186" t="s">
        <v>23</v>
      </c>
      <c r="D670" s="189" t="s">
        <v>23</v>
      </c>
      <c r="E670" s="200"/>
      <c r="F670" s="201"/>
      <c r="G670" s="204"/>
      <c r="H670" s="201"/>
      <c r="I670" s="201"/>
      <c r="J670" s="202"/>
      <c r="K670" s="203"/>
      <c r="L670" s="203"/>
      <c r="M670" s="203"/>
      <c r="N670" s="203"/>
      <c r="O670" s="203"/>
      <c r="P670" s="203"/>
      <c r="Q670" s="203"/>
      <c r="R670" s="205"/>
      <c r="S670" s="201"/>
      <c r="T670" s="201"/>
      <c r="U670" s="203"/>
      <c r="V670" s="206"/>
      <c r="W670" s="203"/>
      <c r="X670" s="203"/>
      <c r="Y670" s="203"/>
      <c r="Z670" s="203"/>
      <c r="AA670" s="203"/>
      <c r="AB670" s="205"/>
      <c r="AC670" s="201"/>
      <c r="AD670" s="201"/>
      <c r="AE670" s="203"/>
      <c r="AF670" s="206"/>
      <c r="AG670" s="203"/>
      <c r="AH670" s="203"/>
      <c r="AI670" s="203"/>
      <c r="AJ670" s="203"/>
      <c r="AK670" s="203"/>
      <c r="AL670" s="205"/>
      <c r="AM670" s="201"/>
      <c r="AN670" s="201"/>
      <c r="AO670" s="203"/>
      <c r="AP670" s="206"/>
      <c r="AQ670" s="203"/>
      <c r="AR670" s="203"/>
      <c r="AS670" s="203"/>
      <c r="AT670" s="203"/>
      <c r="AU670" s="203"/>
      <c r="AV670" s="205"/>
      <c r="AW670" s="201"/>
      <c r="AX670" s="201"/>
      <c r="AY670" s="203"/>
      <c r="AZ670" s="206"/>
      <c r="BA670" s="206"/>
      <c r="BB670" s="206"/>
      <c r="BC670" s="206"/>
    </row>
    <row r="671" spans="1:55" s="135" customFormat="1" x14ac:dyDescent="0.2">
      <c r="A671" s="193"/>
      <c r="B671" s="193"/>
      <c r="C671" s="186" t="s">
        <v>23</v>
      </c>
      <c r="D671" s="189" t="s">
        <v>23</v>
      </c>
      <c r="E671" s="200"/>
      <c r="F671" s="201"/>
      <c r="G671" s="204"/>
      <c r="H671" s="201"/>
      <c r="I671" s="201"/>
      <c r="J671" s="202"/>
      <c r="K671" s="203"/>
      <c r="L671" s="203"/>
      <c r="M671" s="203"/>
      <c r="N671" s="203"/>
      <c r="O671" s="205"/>
      <c r="P671" s="203"/>
      <c r="Q671" s="203"/>
      <c r="R671" s="205" t="s">
        <v>22</v>
      </c>
      <c r="S671" s="201"/>
      <c r="T671" s="201"/>
      <c r="U671" s="203"/>
      <c r="V671" s="206">
        <v>3974</v>
      </c>
      <c r="W671" s="203"/>
      <c r="X671" s="203"/>
      <c r="Y671" s="203"/>
      <c r="Z671" s="203"/>
      <c r="AA671" s="203"/>
      <c r="AB671" s="205" t="s">
        <v>22</v>
      </c>
      <c r="AC671" s="201"/>
      <c r="AD671" s="201"/>
      <c r="AE671" s="203"/>
      <c r="AF671" s="206">
        <v>3974</v>
      </c>
      <c r="AG671" s="203"/>
      <c r="AH671" s="203"/>
      <c r="AI671" s="203"/>
      <c r="AJ671" s="203"/>
      <c r="AK671" s="203"/>
      <c r="AL671" s="205" t="s">
        <v>22</v>
      </c>
      <c r="AM671" s="201"/>
      <c r="AN671" s="201"/>
      <c r="AO671" s="203"/>
      <c r="AP671" s="206">
        <v>3974</v>
      </c>
      <c r="AQ671" s="203"/>
      <c r="AR671" s="203"/>
      <c r="AS671" s="203"/>
      <c r="AT671" s="203"/>
      <c r="AU671" s="203"/>
      <c r="AV671" s="205" t="s">
        <v>22</v>
      </c>
      <c r="AW671" s="201"/>
      <c r="AX671" s="201"/>
      <c r="AY671" s="203"/>
      <c r="AZ671" s="206">
        <v>3974</v>
      </c>
      <c r="BA671" s="206"/>
      <c r="BB671" s="206"/>
      <c r="BC671" s="206"/>
    </row>
    <row r="672" spans="1:55" s="135" customFormat="1" x14ac:dyDescent="0.2">
      <c r="A672" s="193"/>
      <c r="B672" s="193"/>
      <c r="C672" s="186" t="s">
        <v>23</v>
      </c>
      <c r="D672" s="189" t="s">
        <v>23</v>
      </c>
      <c r="E672" s="200"/>
      <c r="F672" s="201"/>
      <c r="G672" s="204"/>
      <c r="H672" s="201"/>
      <c r="I672" s="201"/>
      <c r="J672" s="202"/>
      <c r="K672" s="203"/>
      <c r="L672" s="203"/>
      <c r="M672" s="203"/>
      <c r="N672" s="203"/>
      <c r="O672" s="203"/>
      <c r="P672" s="203"/>
      <c r="Q672" s="203"/>
      <c r="R672" s="205"/>
      <c r="S672" s="201"/>
      <c r="T672" s="201"/>
      <c r="U672" s="203"/>
      <c r="V672" s="206"/>
      <c r="W672" s="203"/>
      <c r="X672" s="203"/>
      <c r="Y672" s="203"/>
      <c r="Z672" s="203"/>
      <c r="AA672" s="203"/>
      <c r="AB672" s="205"/>
      <c r="AC672" s="201"/>
      <c r="AD672" s="201"/>
      <c r="AE672" s="203"/>
      <c r="AF672" s="206"/>
      <c r="AG672" s="203"/>
      <c r="AH672" s="203"/>
      <c r="AI672" s="203"/>
      <c r="AJ672" s="203"/>
      <c r="AK672" s="203"/>
      <c r="AL672" s="205"/>
      <c r="AM672" s="201"/>
      <c r="AN672" s="201"/>
      <c r="AO672" s="203"/>
      <c r="AP672" s="206"/>
      <c r="AQ672" s="203"/>
      <c r="AR672" s="203"/>
      <c r="AS672" s="203"/>
      <c r="AT672" s="203"/>
      <c r="AU672" s="203"/>
      <c r="AV672" s="205"/>
      <c r="AW672" s="201"/>
      <c r="AX672" s="201"/>
      <c r="AY672" s="203"/>
      <c r="AZ672" s="206"/>
      <c r="BA672" s="206"/>
      <c r="BB672" s="206"/>
      <c r="BC672" s="206"/>
    </row>
    <row r="673" spans="1:55" s="135" customFormat="1" x14ac:dyDescent="0.2">
      <c r="A673" s="193"/>
      <c r="B673" s="193"/>
      <c r="C673" s="186" t="s">
        <v>23</v>
      </c>
      <c r="D673" s="189" t="s">
        <v>23</v>
      </c>
      <c r="E673" s="200"/>
      <c r="F673" s="201"/>
      <c r="G673" s="204"/>
      <c r="H673" s="201"/>
      <c r="I673" s="201"/>
      <c r="J673" s="202"/>
      <c r="K673" s="203"/>
      <c r="L673" s="203"/>
      <c r="M673" s="203"/>
      <c r="N673" s="203"/>
      <c r="O673" s="203"/>
      <c r="P673" s="203"/>
      <c r="Q673" s="203"/>
      <c r="R673" s="205" t="s">
        <v>20</v>
      </c>
      <c r="S673" s="201"/>
      <c r="T673" s="201"/>
      <c r="U673" s="294">
        <v>35.728868965479926</v>
      </c>
      <c r="V673" s="294"/>
      <c r="W673" s="203"/>
      <c r="X673" s="203"/>
      <c r="Y673" s="203"/>
      <c r="Z673" s="203"/>
      <c r="AA673" s="203"/>
      <c r="AB673" s="205" t="s">
        <v>20</v>
      </c>
      <c r="AC673" s="201"/>
      <c r="AD673" s="201"/>
      <c r="AE673" s="203"/>
      <c r="AF673" s="207">
        <v>37.201338200994627</v>
      </c>
      <c r="AG673" s="203"/>
      <c r="AH673" s="203"/>
      <c r="AI673" s="203"/>
      <c r="AJ673" s="203"/>
      <c r="AK673" s="203"/>
      <c r="AL673" s="205" t="s">
        <v>20</v>
      </c>
      <c r="AM673" s="201"/>
      <c r="AN673" s="201"/>
      <c r="AO673" s="203"/>
      <c r="AP673" s="207">
        <v>38.922194803859504</v>
      </c>
      <c r="AQ673" s="203"/>
      <c r="AR673" s="203"/>
      <c r="AS673" s="203"/>
      <c r="AT673" s="203"/>
      <c r="AU673" s="203"/>
      <c r="AV673" s="205" t="s">
        <v>20</v>
      </c>
      <c r="AW673" s="201"/>
      <c r="AX673" s="201"/>
      <c r="AY673" s="203"/>
      <c r="AZ673" s="207">
        <v>38.144804738867165</v>
      </c>
      <c r="BA673" s="207"/>
      <c r="BB673" s="207"/>
      <c r="BC673" s="207"/>
    </row>
    <row r="674" spans="1:55" s="135" customFormat="1" x14ac:dyDescent="0.2">
      <c r="A674" s="193"/>
      <c r="B674" s="200"/>
      <c r="C674" s="186" t="s">
        <v>23</v>
      </c>
      <c r="D674" s="189" t="s">
        <v>23</v>
      </c>
      <c r="E674" s="201"/>
      <c r="F674" s="201"/>
      <c r="G674" s="202"/>
      <c r="H674" s="201"/>
      <c r="I674" s="201"/>
      <c r="J674" s="201"/>
      <c r="K674" s="203"/>
      <c r="L674" s="203"/>
      <c r="M674" s="203"/>
      <c r="N674" s="203"/>
      <c r="O674" s="205"/>
      <c r="P674" s="201"/>
      <c r="Q674" s="201"/>
      <c r="R674" s="203"/>
      <c r="S674" s="206"/>
      <c r="T674" s="201"/>
      <c r="U674" s="201"/>
      <c r="V674" s="201"/>
      <c r="W674" s="201"/>
      <c r="X674" s="201"/>
      <c r="Y674" s="201"/>
      <c r="Z674" s="201"/>
      <c r="AA674" s="201"/>
      <c r="AB674" s="201"/>
      <c r="AC674" s="201"/>
      <c r="AD674" s="201"/>
      <c r="AE674" s="201"/>
      <c r="AF674" s="201"/>
      <c r="AG674" s="201"/>
      <c r="AH674" s="201"/>
      <c r="AI674" s="201"/>
      <c r="AJ674" s="201"/>
      <c r="AK674" s="201"/>
      <c r="AL674" s="201"/>
      <c r="AM674" s="201"/>
      <c r="AN674" s="201"/>
      <c r="AO674" s="201"/>
      <c r="AP674" s="201"/>
      <c r="AQ674" s="201"/>
      <c r="AR674" s="201"/>
      <c r="AS674" s="201"/>
      <c r="AT674" s="201"/>
      <c r="AU674" s="201"/>
      <c r="AV674" s="201"/>
      <c r="AW674" s="201"/>
      <c r="AX674" s="201"/>
      <c r="AY674" s="201"/>
      <c r="AZ674" s="201"/>
    </row>
    <row r="675" spans="1:55" s="135" customFormat="1" ht="13.5" thickBot="1" x14ac:dyDescent="0.25">
      <c r="A675" s="193"/>
      <c r="B675" s="200"/>
      <c r="C675" s="186" t="s">
        <v>23</v>
      </c>
      <c r="D675" s="189" t="s">
        <v>23</v>
      </c>
      <c r="E675" s="201"/>
      <c r="F675" s="201"/>
      <c r="G675" s="202"/>
      <c r="H675" s="201"/>
      <c r="I675" s="201"/>
      <c r="J675" s="201"/>
      <c r="K675" s="203"/>
      <c r="L675" s="203"/>
      <c r="M675" s="203"/>
      <c r="N675" s="203"/>
      <c r="O675" s="203"/>
      <c r="P675" s="203"/>
      <c r="Q675" s="203"/>
      <c r="R675" s="203"/>
      <c r="S675" s="203"/>
      <c r="T675" s="201"/>
      <c r="U675" s="201"/>
      <c r="V675" s="201"/>
      <c r="W675" s="201"/>
      <c r="X675" s="201"/>
      <c r="Y675" s="201"/>
      <c r="Z675" s="201"/>
      <c r="AA675" s="201"/>
      <c r="AB675" s="201"/>
      <c r="AC675" s="201"/>
      <c r="AD675" s="201"/>
      <c r="AE675" s="201"/>
      <c r="AF675" s="201"/>
      <c r="AG675" s="201"/>
      <c r="AH675" s="201"/>
      <c r="AI675" s="201"/>
      <c r="AJ675" s="201"/>
      <c r="AK675" s="201"/>
      <c r="AL675" s="201"/>
      <c r="AM675" s="201"/>
      <c r="AN675" s="201"/>
      <c r="AO675" s="201"/>
      <c r="AP675" s="201"/>
      <c r="AQ675" s="201"/>
      <c r="AR675" s="201"/>
      <c r="AS675" s="201"/>
      <c r="AT675" s="201"/>
      <c r="AU675" s="201"/>
      <c r="AV675" s="201"/>
      <c r="AW675" s="201"/>
      <c r="AX675" s="201"/>
      <c r="AY675" s="201"/>
      <c r="AZ675" s="201"/>
    </row>
    <row r="676" spans="1:55" s="201" customFormat="1" x14ac:dyDescent="0.2">
      <c r="A676" s="208"/>
      <c r="B676" s="200"/>
      <c r="C676" s="186" t="s">
        <v>23</v>
      </c>
      <c r="D676" s="189" t="s">
        <v>23</v>
      </c>
      <c r="G676" s="202"/>
      <c r="K676" s="209" t="s">
        <v>10</v>
      </c>
      <c r="L676" s="210">
        <v>23079.613333333335</v>
      </c>
      <c r="M676" s="211">
        <v>1750</v>
      </c>
      <c r="N676" s="211">
        <v>6750</v>
      </c>
      <c r="O676" s="211">
        <v>4504</v>
      </c>
      <c r="P676" s="211">
        <v>1750.0000000000002</v>
      </c>
      <c r="Q676" s="211">
        <v>11320.15</v>
      </c>
      <c r="R676" s="211">
        <v>1750</v>
      </c>
      <c r="S676" s="211">
        <v>1750</v>
      </c>
      <c r="T676" s="211">
        <v>28014.500000000004</v>
      </c>
      <c r="U676" s="211">
        <v>1750.0000000000002</v>
      </c>
      <c r="V676" s="211">
        <v>12429.525</v>
      </c>
      <c r="W676" s="211">
        <v>1750</v>
      </c>
      <c r="X676" s="211">
        <v>6750.0000000000018</v>
      </c>
      <c r="Y676" s="211">
        <v>21223.500000000004</v>
      </c>
      <c r="Z676" s="211">
        <v>1750.0000000000005</v>
      </c>
      <c r="AA676" s="211">
        <v>11320.15</v>
      </c>
      <c r="AB676" s="211">
        <v>1750.0000000000005</v>
      </c>
      <c r="AC676" s="211">
        <v>1750.0000000000005</v>
      </c>
      <c r="AD676" s="211">
        <v>4504</v>
      </c>
      <c r="AE676" s="211">
        <v>1750.0000000000005</v>
      </c>
      <c r="AF676" s="211">
        <v>10969.525000000001</v>
      </c>
      <c r="AG676" s="211">
        <v>1750.0000000000002</v>
      </c>
      <c r="AH676" s="211">
        <v>6750.0000000000009</v>
      </c>
      <c r="AI676" s="211">
        <v>44734.000000000007</v>
      </c>
      <c r="AJ676" s="211">
        <v>1750.0000000000009</v>
      </c>
      <c r="AK676" s="211">
        <v>12780.150000000003</v>
      </c>
      <c r="AL676" s="211">
        <v>1750.0000000000005</v>
      </c>
      <c r="AM676" s="211">
        <v>1750.0000000000005</v>
      </c>
      <c r="AN676" s="211">
        <v>4504.0000000000018</v>
      </c>
      <c r="AO676" s="211">
        <v>1750.0000000000005</v>
      </c>
      <c r="AP676" s="211">
        <v>10969.525000000003</v>
      </c>
      <c r="AQ676" s="211">
        <v>1750.0000000000002</v>
      </c>
      <c r="AR676" s="211">
        <v>6750.0000000000036</v>
      </c>
      <c r="AS676" s="211">
        <v>21223.500000000007</v>
      </c>
      <c r="AT676" s="211">
        <v>1750.0000000000005</v>
      </c>
      <c r="AU676" s="211">
        <v>11320.150000000001</v>
      </c>
      <c r="AV676" s="211">
        <v>1750.0000000000009</v>
      </c>
      <c r="AW676" s="211">
        <v>1750.0000000000005</v>
      </c>
      <c r="AX676" s="211">
        <v>28014.500000000007</v>
      </c>
      <c r="AY676" s="211">
        <v>1750.0000000000005</v>
      </c>
      <c r="AZ676" s="211">
        <v>12429.525000000003</v>
      </c>
    </row>
    <row r="677" spans="1:55" s="201" customFormat="1" x14ac:dyDescent="0.2">
      <c r="A677" s="208"/>
      <c r="B677" s="200"/>
      <c r="C677" s="186" t="s">
        <v>23</v>
      </c>
      <c r="D677" s="189" t="s">
        <v>23</v>
      </c>
      <c r="G677" s="202"/>
      <c r="K677" s="212" t="s">
        <v>14</v>
      </c>
      <c r="L677" s="213">
        <v>730736.88773809443</v>
      </c>
      <c r="M677" s="211">
        <v>1759.5</v>
      </c>
      <c r="N677" s="211">
        <v>62813.25</v>
      </c>
      <c r="O677" s="211">
        <v>6924.5</v>
      </c>
      <c r="P677" s="211">
        <v>20647.000000000004</v>
      </c>
      <c r="Q677" s="211">
        <v>166428.25</v>
      </c>
      <c r="R677" s="211">
        <v>56987.000000000007</v>
      </c>
      <c r="S677" s="211">
        <v>26942</v>
      </c>
      <c r="T677" s="211">
        <v>165510.65000000002</v>
      </c>
      <c r="U677" s="211">
        <v>101554.00000000001</v>
      </c>
      <c r="V677" s="211">
        <v>23906.25</v>
      </c>
      <c r="W677" s="211">
        <v>142384.75</v>
      </c>
      <c r="X677" s="211">
        <v>33119.500000000007</v>
      </c>
      <c r="Y677" s="211">
        <v>46433.75</v>
      </c>
      <c r="Z677" s="211">
        <v>217931.57500000001</v>
      </c>
      <c r="AA677" s="211">
        <v>54464.75</v>
      </c>
      <c r="AB677" s="211">
        <v>21849.500000000007</v>
      </c>
      <c r="AC677" s="211">
        <v>69756.250000000015</v>
      </c>
      <c r="AD677" s="211">
        <v>27735.5</v>
      </c>
      <c r="AE677" s="211">
        <v>33998.250000000007</v>
      </c>
      <c r="AF677" s="211">
        <v>67402.000000000015</v>
      </c>
      <c r="AG677" s="211">
        <v>1759.5000000000002</v>
      </c>
      <c r="AH677" s="211">
        <v>108688.25000000003</v>
      </c>
      <c r="AI677" s="211">
        <v>132557.90000000002</v>
      </c>
      <c r="AJ677" s="211">
        <v>134385.25000000003</v>
      </c>
      <c r="AK677" s="211">
        <v>38983.500000000007</v>
      </c>
      <c r="AL677" s="211">
        <v>114187.75000000003</v>
      </c>
      <c r="AM677" s="211">
        <v>28344.500000000007</v>
      </c>
      <c r="AN677" s="211">
        <v>37980.000000000015</v>
      </c>
      <c r="AO677" s="211">
        <v>138392.82500000001</v>
      </c>
      <c r="AP677" s="211">
        <v>70584.000000000015</v>
      </c>
      <c r="AQ677" s="211">
        <v>3397.0000000000009</v>
      </c>
      <c r="AR677" s="211">
        <v>45317.000000000022</v>
      </c>
      <c r="AS677" s="211">
        <v>13319.500000000004</v>
      </c>
      <c r="AT677" s="211">
        <v>112872.00000000003</v>
      </c>
      <c r="AU677" s="211">
        <v>158543.00000000003</v>
      </c>
      <c r="AV677" s="211">
        <v>15109.000000000007</v>
      </c>
      <c r="AW677" s="211">
        <v>62803.250000000015</v>
      </c>
      <c r="AX677" s="211">
        <v>145489.40000000002</v>
      </c>
      <c r="AY677" s="211">
        <v>121040.25000000003</v>
      </c>
      <c r="AZ677" s="211">
        <v>25756.250000000011</v>
      </c>
    </row>
    <row r="678" spans="1:55" s="201" customFormat="1" x14ac:dyDescent="0.2">
      <c r="A678" s="208"/>
      <c r="B678" s="200"/>
      <c r="C678" s="186" t="s">
        <v>23</v>
      </c>
      <c r="D678" s="189" t="s">
        <v>23</v>
      </c>
      <c r="G678" s="202"/>
      <c r="K678" s="212" t="s">
        <v>16</v>
      </c>
      <c r="L678" s="213">
        <v>537881.24999999988</v>
      </c>
      <c r="M678" s="211">
        <v>1500</v>
      </c>
      <c r="N678" s="211">
        <v>6500</v>
      </c>
      <c r="O678" s="211">
        <v>1500</v>
      </c>
      <c r="P678" s="211">
        <v>1500.0000000000002</v>
      </c>
      <c r="Q678" s="211">
        <v>1500</v>
      </c>
      <c r="R678" s="211">
        <v>1500</v>
      </c>
      <c r="S678" s="211">
        <v>1500</v>
      </c>
      <c r="T678" s="211">
        <v>317508.5</v>
      </c>
      <c r="U678" s="211">
        <v>1500.0000000000002</v>
      </c>
      <c r="V678" s="211">
        <v>1500.0000000000002</v>
      </c>
      <c r="W678" s="211">
        <v>1500</v>
      </c>
      <c r="X678" s="211">
        <v>1500.0000000000005</v>
      </c>
      <c r="Y678" s="211">
        <v>129952.00000000001</v>
      </c>
      <c r="Z678" s="211">
        <v>107741.50000000003</v>
      </c>
      <c r="AA678" s="211">
        <v>120287.50000000001</v>
      </c>
      <c r="AB678" s="211">
        <v>1500.0000000000005</v>
      </c>
      <c r="AC678" s="211">
        <v>1500.0000000000005</v>
      </c>
      <c r="AD678" s="211">
        <v>1500</v>
      </c>
      <c r="AE678" s="211">
        <v>1500.0000000000005</v>
      </c>
      <c r="AF678" s="211">
        <v>1500.0000000000005</v>
      </c>
      <c r="AG678" s="211">
        <v>49270.000000000007</v>
      </c>
      <c r="AH678" s="211">
        <v>1500.0000000000002</v>
      </c>
      <c r="AI678" s="211">
        <v>186086.00000000003</v>
      </c>
      <c r="AJ678" s="211">
        <v>1500.0000000000007</v>
      </c>
      <c r="AK678" s="211">
        <v>1500.0000000000005</v>
      </c>
      <c r="AL678" s="211">
        <v>1500.0000000000005</v>
      </c>
      <c r="AM678" s="211">
        <v>1500.0000000000005</v>
      </c>
      <c r="AN678" s="211">
        <v>61000.000000000036</v>
      </c>
      <c r="AO678" s="211">
        <v>1500.0000000000005</v>
      </c>
      <c r="AP678" s="211">
        <v>13557.500000000004</v>
      </c>
      <c r="AQ678" s="211">
        <v>1500.0000000000002</v>
      </c>
      <c r="AR678" s="211">
        <v>5000.0000000000027</v>
      </c>
      <c r="AS678" s="211">
        <v>1500.0000000000005</v>
      </c>
      <c r="AT678" s="211">
        <v>1500.0000000000005</v>
      </c>
      <c r="AU678" s="211">
        <v>1500.0000000000005</v>
      </c>
      <c r="AV678" s="211">
        <v>1500.0000000000009</v>
      </c>
      <c r="AW678" s="211">
        <v>1500.0000000000005</v>
      </c>
      <c r="AX678" s="211">
        <v>317508.50000000006</v>
      </c>
      <c r="AY678" s="211">
        <v>1500.0000000000005</v>
      </c>
      <c r="AZ678" s="211">
        <v>1500.0000000000007</v>
      </c>
    </row>
    <row r="679" spans="1:55" s="201" customFormat="1" x14ac:dyDescent="0.2">
      <c r="A679" s="208"/>
      <c r="B679" s="200"/>
      <c r="C679" s="186" t="s">
        <v>23</v>
      </c>
      <c r="D679" s="189" t="s">
        <v>23</v>
      </c>
      <c r="G679" s="202"/>
      <c r="K679" s="212" t="s">
        <v>15</v>
      </c>
      <c r="L679" s="213">
        <v>22968.622916666667</v>
      </c>
      <c r="M679" s="211">
        <v>9723</v>
      </c>
      <c r="N679" s="211">
        <v>20105.5</v>
      </c>
      <c r="O679" s="211">
        <v>14304.387500000001</v>
      </c>
      <c r="P679" s="211">
        <v>19723.000000000004</v>
      </c>
      <c r="Q679" s="211">
        <v>9723</v>
      </c>
      <c r="R679" s="211">
        <v>21409.5</v>
      </c>
      <c r="S679" s="211">
        <v>13000.387499999999</v>
      </c>
      <c r="T679" s="211">
        <v>19723.000000000004</v>
      </c>
      <c r="U679" s="211">
        <v>11027</v>
      </c>
      <c r="V679" s="211">
        <v>20105.5</v>
      </c>
      <c r="W679" s="211">
        <v>13000.387500000001</v>
      </c>
      <c r="X679" s="211">
        <v>21027.000000000004</v>
      </c>
      <c r="Y679" s="211">
        <v>9723</v>
      </c>
      <c r="Z679" s="211">
        <v>20105.500000000004</v>
      </c>
      <c r="AA679" s="211">
        <v>14304.387500000001</v>
      </c>
      <c r="AB679" s="211">
        <v>19723.000000000004</v>
      </c>
      <c r="AC679" s="211">
        <v>9723.0000000000018</v>
      </c>
      <c r="AD679" s="211">
        <v>21409.5</v>
      </c>
      <c r="AE679" s="211">
        <v>13000.387500000003</v>
      </c>
      <c r="AF679" s="211">
        <v>19723.000000000004</v>
      </c>
      <c r="AG679" s="211">
        <v>11027.000000000002</v>
      </c>
      <c r="AH679" s="211">
        <v>20105.500000000004</v>
      </c>
      <c r="AI679" s="211">
        <v>13000.387500000001</v>
      </c>
      <c r="AJ679" s="211">
        <v>21027.000000000004</v>
      </c>
      <c r="AK679" s="211">
        <v>9723.0000000000018</v>
      </c>
      <c r="AL679" s="211">
        <v>20105.500000000004</v>
      </c>
      <c r="AM679" s="211">
        <v>14304.387500000001</v>
      </c>
      <c r="AN679" s="211">
        <v>19723.000000000007</v>
      </c>
      <c r="AO679" s="211">
        <v>9723.0000000000018</v>
      </c>
      <c r="AP679" s="211">
        <v>21409.500000000004</v>
      </c>
      <c r="AQ679" s="211">
        <v>13000.387500000001</v>
      </c>
      <c r="AR679" s="211">
        <v>19723.000000000007</v>
      </c>
      <c r="AS679" s="211">
        <v>11027.000000000002</v>
      </c>
      <c r="AT679" s="211">
        <v>20105.500000000004</v>
      </c>
      <c r="AU679" s="211">
        <v>13000.387500000001</v>
      </c>
      <c r="AV679" s="211">
        <v>21027.000000000011</v>
      </c>
      <c r="AW679" s="211">
        <v>9723.0000000000018</v>
      </c>
      <c r="AX679" s="211">
        <v>20105.500000000004</v>
      </c>
      <c r="AY679" s="211">
        <v>14304.387500000001</v>
      </c>
      <c r="AZ679" s="211">
        <v>19723.000000000007</v>
      </c>
    </row>
    <row r="680" spans="1:55" s="201" customFormat="1" x14ac:dyDescent="0.2">
      <c r="A680" s="208"/>
      <c r="B680" s="200"/>
      <c r="C680" s="186" t="s">
        <v>23</v>
      </c>
      <c r="D680" s="189" t="s">
        <v>23</v>
      </c>
      <c r="G680" s="202"/>
      <c r="K680" s="214" t="s">
        <v>32</v>
      </c>
      <c r="L680" s="213">
        <v>44458.675166666668</v>
      </c>
      <c r="M680" s="211">
        <v>8.5000000000000006E-3</v>
      </c>
      <c r="N680" s="211">
        <v>8.5000000000000006E-3</v>
      </c>
      <c r="O680" s="211">
        <v>8.5000000000000006E-3</v>
      </c>
      <c r="P680" s="211">
        <v>8.5000000000000023E-3</v>
      </c>
      <c r="Q680" s="211">
        <v>40000.008500000004</v>
      </c>
      <c r="R680" s="211">
        <v>8.5000000000000006E-3</v>
      </c>
      <c r="S680" s="211">
        <v>8.5000000000000006E-3</v>
      </c>
      <c r="T680" s="211">
        <v>8.5000000000000023E-3</v>
      </c>
      <c r="U680" s="211">
        <v>8.5000000000000023E-3</v>
      </c>
      <c r="V680" s="211">
        <v>15300.008500000002</v>
      </c>
      <c r="W680" s="211">
        <v>8.5000000000000023E-3</v>
      </c>
      <c r="X680" s="211">
        <v>8.5000000000000041E-3</v>
      </c>
      <c r="Y680" s="211">
        <v>8.5000000000000023E-3</v>
      </c>
      <c r="Z680" s="211">
        <v>8.5000000000000023E-3</v>
      </c>
      <c r="AA680" s="211">
        <v>8.5000000000000006E-3</v>
      </c>
      <c r="AB680" s="211">
        <v>8.5000000000000023E-3</v>
      </c>
      <c r="AC680" s="211">
        <v>8.5000000000000023E-3</v>
      </c>
      <c r="AD680" s="211">
        <v>8.5000000000000023E-3</v>
      </c>
      <c r="AE680" s="211">
        <v>8.5000000000000041E-3</v>
      </c>
      <c r="AF680" s="211">
        <v>8.5000000000000041E-3</v>
      </c>
      <c r="AG680" s="211">
        <v>8.5000000000000023E-3</v>
      </c>
      <c r="AH680" s="211">
        <v>8.5000000000000041E-3</v>
      </c>
      <c r="AI680" s="211">
        <v>8.5000000000000023E-3</v>
      </c>
      <c r="AJ680" s="211">
        <v>8.5000000000000041E-3</v>
      </c>
      <c r="AK680" s="211">
        <v>8.5000000000000023E-3</v>
      </c>
      <c r="AL680" s="211">
        <v>8.5000000000000023E-3</v>
      </c>
      <c r="AM680" s="211">
        <v>8.5000000000000041E-3</v>
      </c>
      <c r="AN680" s="211">
        <v>8.5000000000000041E-3</v>
      </c>
      <c r="AO680" s="211">
        <v>8.5000000000000041E-3</v>
      </c>
      <c r="AP680" s="211">
        <v>8.5000000000000041E-3</v>
      </c>
      <c r="AQ680" s="211">
        <v>8.5000000000000023E-3</v>
      </c>
      <c r="AR680" s="211">
        <v>8.5000000000000058E-3</v>
      </c>
      <c r="AS680" s="211">
        <v>8.5000000000000023E-3</v>
      </c>
      <c r="AT680" s="211">
        <v>8.5000000000000023E-3</v>
      </c>
      <c r="AU680" s="211">
        <v>55300.008500000011</v>
      </c>
      <c r="AV680" s="211">
        <v>8.5000000000000058E-3</v>
      </c>
      <c r="AW680" s="211">
        <v>8.5000000000000023E-3</v>
      </c>
      <c r="AX680" s="211">
        <v>8.5000000000000023E-3</v>
      </c>
      <c r="AY680" s="211">
        <v>8.5000000000000023E-3</v>
      </c>
      <c r="AZ680" s="211">
        <v>8.5000000000000041E-3</v>
      </c>
    </row>
    <row r="681" spans="1:55" s="201" customFormat="1" ht="13.5" thickBot="1" x14ac:dyDescent="0.25">
      <c r="A681" s="208"/>
      <c r="B681" s="200"/>
      <c r="C681" s="186" t="s">
        <v>23</v>
      </c>
      <c r="D681" s="189" t="s">
        <v>23</v>
      </c>
      <c r="G681" s="202"/>
      <c r="K681" s="215" t="s">
        <v>11</v>
      </c>
      <c r="L681" s="216">
        <v>8658.125</v>
      </c>
      <c r="M681" s="211">
        <v>7472.473758064516</v>
      </c>
      <c r="N681" s="211">
        <v>14032.191500000001</v>
      </c>
      <c r="O681" s="211">
        <v>8413.3631397849476</v>
      </c>
      <c r="P681" s="211">
        <v>11152.178059139787</v>
      </c>
      <c r="Q681" s="211">
        <v>23597.982360215057</v>
      </c>
      <c r="R681" s="211">
        <v>12939.11891935484</v>
      </c>
      <c r="S681" s="211">
        <v>9614.61582795699</v>
      </c>
      <c r="T681" s="211">
        <v>47818.377521505383</v>
      </c>
      <c r="U681" s="211">
        <v>15082.03827419355</v>
      </c>
      <c r="V681" s="211">
        <v>14349.478327956991</v>
      </c>
      <c r="W681" s="211">
        <v>18303.855075268821</v>
      </c>
      <c r="X681" s="211">
        <v>12565.463005376347</v>
      </c>
      <c r="Y681" s="211">
        <v>21969.229134408604</v>
      </c>
      <c r="Z681" s="211">
        <v>32951.748220430112</v>
      </c>
      <c r="AA681" s="211">
        <v>21445.699698924735</v>
      </c>
      <c r="AB681" s="211">
        <v>11242.68881182796</v>
      </c>
      <c r="AC681" s="211">
        <v>12590.508704301079</v>
      </c>
      <c r="AD681" s="211">
        <v>10944.683435483872</v>
      </c>
      <c r="AE681" s="211">
        <v>10145.731419354841</v>
      </c>
      <c r="AF681" s="211">
        <v>17408.325102150542</v>
      </c>
      <c r="AG681" s="211">
        <v>11166.215693548391</v>
      </c>
      <c r="AH681" s="211">
        <v>17108.804403225811</v>
      </c>
      <c r="AI681" s="211">
        <v>34693.124430107535</v>
      </c>
      <c r="AJ681" s="211">
        <v>19811.272145161296</v>
      </c>
      <c r="AK681" s="211">
        <v>11104.506553763444</v>
      </c>
      <c r="AL681" s="211">
        <v>17146.401177419357</v>
      </c>
      <c r="AM681" s="211">
        <v>9818.3308817204343</v>
      </c>
      <c r="AN681" s="211">
        <v>17142.597413978507</v>
      </c>
      <c r="AO681" s="211">
        <v>17756.70252150538</v>
      </c>
      <c r="AP681" s="211">
        <v>17607.05628494624</v>
      </c>
      <c r="AQ681" s="211">
        <v>7842.4115268817222</v>
      </c>
      <c r="AR681" s="211">
        <v>13648.844725806459</v>
      </c>
      <c r="AS681" s="211">
        <v>9906.4791344086043</v>
      </c>
      <c r="AT681" s="211">
        <v>17047.366231182801</v>
      </c>
      <c r="AU681" s="211">
        <v>24402.766903225809</v>
      </c>
      <c r="AV681" s="211">
        <v>10833.489887096781</v>
      </c>
      <c r="AW681" s="211">
        <v>12067.164618279574</v>
      </c>
      <c r="AX681" s="211">
        <v>45264.923220430122</v>
      </c>
      <c r="AY681" s="211">
        <v>16795.430344086028</v>
      </c>
      <c r="AZ681" s="211">
        <v>14383.591231182801</v>
      </c>
    </row>
  </sheetData>
  <sheetProtection algorithmName="SHA-512" hashValue="xPSwxSlA++oUMDPKZ013ThW4j/FhBgMJQlXKcrh/Xifj5nBoyIp0FgOGKFafWdOYoKRCwsH3ILTOxLwv/WZvSQ==" saltValue="IKPQ6u2othLHpUeVStKhjg==" spinCount="100000" sheet="1" objects="1" scenarios="1"/>
  <dataConsolidate/>
  <mergeCells count="14">
    <mergeCell ref="C6:G6"/>
    <mergeCell ref="C7:G7"/>
    <mergeCell ref="C5:G5"/>
    <mergeCell ref="C8:G8"/>
    <mergeCell ref="J12:J13"/>
    <mergeCell ref="I12:I13"/>
    <mergeCell ref="H12:H13"/>
    <mergeCell ref="G12:G13"/>
    <mergeCell ref="U673:V673"/>
    <mergeCell ref="A12:A13"/>
    <mergeCell ref="F12:F13"/>
    <mergeCell ref="E12:E13"/>
    <mergeCell ref="C12:C13"/>
    <mergeCell ref="D12:D13"/>
  </mergeCells>
  <phoneticPr fontId="0" type="noConversion"/>
  <conditionalFormatting sqref="U669:V672 M669:T673 W669:BC673 L664:L665 L676:AZ681 K674:AZ675 K664:K668 L666:AZ668 M571:AZ573 K574:AZ575 K619:AZ620 K661:L661 K634:AZ635 M561:AZ562 K563:AZ570 K503:AZ504 K559:AZ560 K519:AZ520 K395:AZ396 K414:AZ415 K384:AZ385 K317:AZ318 K298:AZ299 K226:AZ227 K345:AZ346 K233:AZ234 K306:AZ307 K213:AZ218 K184:AZ185 K149:AZ150 K110:AZ111 M1:AZ2 K28:AZ29 K63:AZ64 M21:AZ22 K15:AZ15 K17:AZ19 M112:AZ112 M228:AZ232 M300:AZ301 M308:AZ308 M186:AZ212 M386:AZ392 M505:AZ506 M16:AZ16 M30:AZ33 M151:AZ162 M164:AZ180 K638:AZ639 M219:AZ219 M653:AZ654 M661:AZ665 M43:AZ47 M36:AZ38 M51:AZ55 M100:AZ101 M105:AZ109 M65:AZ67 M70:AZ91 M114:AZ146 M221:AZ223 M312:AZ312 M471:AZ471 M474:AZ474 M319:AZ319 M347:AZ350 M397:AZ413 M482:AZ484 M551:AZ552 M371:AZ372 M367:AZ369 M235:AZ237 M364:AZ365 M463:AZ464 M261:AZ284 M450:AZ450 M452:AZ455 M500:AZ501 M492:AZ492 M490:AZ490 M487:AZ487 M497:AZ497 M416:AZ417 M521:AZ524 M354:AZ362 M420:AZ421 M423:AZ425 M427:AZ429 M436:AZ437 M531:AZ535 M379:AZ382 M240:AZ259 M555:AZ557 M443:AZ447 M287:AZ291 M325:AZ344 K628:AZ629 M40:AZ40 M49:AZ49 M57:AZ62 M296:AZ297 M618:AZ618 M183:AZ183 M321:AZ323 M621:AZ622">
    <cfRule type="cellIs" dxfId="387" priority="1353" stopIfTrue="1" operator="equal">
      <formula>0</formula>
    </cfRule>
  </conditionalFormatting>
  <conditionalFormatting sqref="B571:B573 B561:B562 B1 B53:B55 B21 B31:B33 B45:B47 B60:B62 B72 B90:B91 B114 B87 B116 B121 B123 B81:B82 B84:B85 B74:B79 B125:B127 B130 B132 B139 B141 B143 B145:B146 B154 B152 B156:B157 B159 B166:B167 B161:B162 B187 B189 B193 B191 B170:B171 B180 B174:B178 B271 B279 B281 B336 B338 B330:B334 B340:B342 B283 B273:B277 B232 B222:B223 B229 B301 B308 B197:B199 B202:B203 B205 B209:B212 B344 B327 B288:B291 B250:B259 B242:B247 B379 B368 B360 B356:B358 B387:B389 B391 B408 B410 B404 B398 B484 B447 B417 B425 B412 B400 B506 B522:B524 B348:B350 B66:B67 B107:B108 B236:B237 B471 B36:B38 B70 B118 B134:B136 B312 B474 B263:B268 B450 B454 B452 B500 B492 B490 B487 B497 B443:B444 B429 B533:B535 B420:B421 B423 B427 B240 B555:B557 B40 B49 B57 B296:B297 B183 B321 B621:B622">
    <cfRule type="expression" dxfId="386" priority="1354" stopIfTrue="1">
      <formula>$B$1</formula>
    </cfRule>
  </conditionalFormatting>
  <conditionalFormatting sqref="M577:AZ577">
    <cfRule type="cellIs" dxfId="385" priority="1263" stopIfTrue="1" operator="equal">
      <formula>0</formula>
    </cfRule>
  </conditionalFormatting>
  <conditionalFormatting sqref="B577">
    <cfRule type="expression" dxfId="384" priority="1264" stopIfTrue="1">
      <formula>$B$1</formula>
    </cfRule>
  </conditionalFormatting>
  <conditionalFormatting sqref="M579:AZ580">
    <cfRule type="cellIs" dxfId="383" priority="1261" stopIfTrue="1" operator="equal">
      <formula>0</formula>
    </cfRule>
  </conditionalFormatting>
  <conditionalFormatting sqref="B579:B580">
    <cfRule type="expression" dxfId="382" priority="1262" stopIfTrue="1">
      <formula>$B$1</formula>
    </cfRule>
  </conditionalFormatting>
  <conditionalFormatting sqref="M578:AZ578">
    <cfRule type="cellIs" dxfId="381" priority="1260" stopIfTrue="1" operator="equal">
      <formula>0</formula>
    </cfRule>
  </conditionalFormatting>
  <conditionalFormatting sqref="M581:AZ581">
    <cfRule type="cellIs" dxfId="380" priority="1258" stopIfTrue="1" operator="equal">
      <formula>0</formula>
    </cfRule>
  </conditionalFormatting>
  <conditionalFormatting sqref="B581">
    <cfRule type="expression" dxfId="379" priority="1259" stopIfTrue="1">
      <formula>$B$1</formula>
    </cfRule>
  </conditionalFormatting>
  <conditionalFormatting sqref="M582:AZ582">
    <cfRule type="cellIs" dxfId="378" priority="1256" stopIfTrue="1" operator="equal">
      <formula>0</formula>
    </cfRule>
  </conditionalFormatting>
  <conditionalFormatting sqref="B582">
    <cfRule type="expression" dxfId="377" priority="1257" stopIfTrue="1">
      <formula>$B$1</formula>
    </cfRule>
  </conditionalFormatting>
  <conditionalFormatting sqref="M583:AZ583">
    <cfRule type="cellIs" dxfId="376" priority="1255" stopIfTrue="1" operator="equal">
      <formula>0</formula>
    </cfRule>
  </conditionalFormatting>
  <conditionalFormatting sqref="M586:AZ586">
    <cfRule type="cellIs" dxfId="375" priority="1241" stopIfTrue="1" operator="equal">
      <formula>0</formula>
    </cfRule>
  </conditionalFormatting>
  <conditionalFormatting sqref="B586">
    <cfRule type="expression" dxfId="374" priority="1242" stopIfTrue="1">
      <formula>$B$1</formula>
    </cfRule>
  </conditionalFormatting>
  <conditionalFormatting sqref="M587:AZ587">
    <cfRule type="cellIs" dxfId="373" priority="1240" stopIfTrue="1" operator="equal">
      <formula>0</formula>
    </cfRule>
  </conditionalFormatting>
  <conditionalFormatting sqref="M588:AZ588">
    <cfRule type="cellIs" dxfId="372" priority="1234" stopIfTrue="1" operator="equal">
      <formula>0</formula>
    </cfRule>
  </conditionalFormatting>
  <conditionalFormatting sqref="B588">
    <cfRule type="expression" dxfId="371" priority="1235" stopIfTrue="1">
      <formula>$B$1</formula>
    </cfRule>
  </conditionalFormatting>
  <conditionalFormatting sqref="M589:AZ589">
    <cfRule type="cellIs" dxfId="370" priority="1232" stopIfTrue="1" operator="equal">
      <formula>0</formula>
    </cfRule>
  </conditionalFormatting>
  <conditionalFormatting sqref="B589">
    <cfRule type="expression" dxfId="369" priority="1233" stopIfTrue="1">
      <formula>$B$1</formula>
    </cfRule>
  </conditionalFormatting>
  <conditionalFormatting sqref="M590:AZ590">
    <cfRule type="cellIs" dxfId="368" priority="1231" stopIfTrue="1" operator="equal">
      <formula>0</formula>
    </cfRule>
  </conditionalFormatting>
  <conditionalFormatting sqref="M591:AZ591">
    <cfRule type="cellIs" dxfId="367" priority="1229" stopIfTrue="1" operator="equal">
      <formula>0</formula>
    </cfRule>
  </conditionalFormatting>
  <conditionalFormatting sqref="B591">
    <cfRule type="expression" dxfId="366" priority="1230" stopIfTrue="1">
      <formula>$B$1</formula>
    </cfRule>
  </conditionalFormatting>
  <conditionalFormatting sqref="M592:AZ592">
    <cfRule type="cellIs" dxfId="365" priority="1227" stopIfTrue="1" operator="equal">
      <formula>0</formula>
    </cfRule>
  </conditionalFormatting>
  <conditionalFormatting sqref="B592">
    <cfRule type="expression" dxfId="364" priority="1228" stopIfTrue="1">
      <formula>$B$1</formula>
    </cfRule>
  </conditionalFormatting>
  <conditionalFormatting sqref="M593:AZ593">
    <cfRule type="cellIs" dxfId="363" priority="1226" stopIfTrue="1" operator="equal">
      <formula>0</formula>
    </cfRule>
  </conditionalFormatting>
  <conditionalFormatting sqref="M596:AZ596">
    <cfRule type="cellIs" dxfId="362" priority="1224" stopIfTrue="1" operator="equal">
      <formula>0</formula>
    </cfRule>
  </conditionalFormatting>
  <conditionalFormatting sqref="B596">
    <cfRule type="expression" dxfId="361" priority="1225" stopIfTrue="1">
      <formula>$B$1</formula>
    </cfRule>
  </conditionalFormatting>
  <conditionalFormatting sqref="M584:AZ584">
    <cfRule type="cellIs" dxfId="360" priority="1220" stopIfTrue="1" operator="equal">
      <formula>0</formula>
    </cfRule>
  </conditionalFormatting>
  <conditionalFormatting sqref="B584">
    <cfRule type="expression" dxfId="359" priority="1221" stopIfTrue="1">
      <formula>$B$1</formula>
    </cfRule>
  </conditionalFormatting>
  <conditionalFormatting sqref="M585:AZ585">
    <cfRule type="cellIs" dxfId="358" priority="1219" stopIfTrue="1" operator="equal">
      <formula>0</formula>
    </cfRule>
  </conditionalFormatting>
  <conditionalFormatting sqref="M598:AZ598">
    <cfRule type="cellIs" dxfId="357" priority="1217" stopIfTrue="1" operator="equal">
      <formula>0</formula>
    </cfRule>
  </conditionalFormatting>
  <conditionalFormatting sqref="B598">
    <cfRule type="expression" dxfId="356" priority="1218" stopIfTrue="1">
      <formula>$B$1</formula>
    </cfRule>
  </conditionalFormatting>
  <conditionalFormatting sqref="M599:AZ599">
    <cfRule type="cellIs" dxfId="355" priority="1216" stopIfTrue="1" operator="equal">
      <formula>0</formula>
    </cfRule>
  </conditionalFormatting>
  <conditionalFormatting sqref="M602:AZ602">
    <cfRule type="cellIs" dxfId="354" priority="1214" stopIfTrue="1" operator="equal">
      <formula>0</formula>
    </cfRule>
  </conditionalFormatting>
  <conditionalFormatting sqref="B602">
    <cfRule type="expression" dxfId="353" priority="1215" stopIfTrue="1">
      <formula>$B$1</formula>
    </cfRule>
  </conditionalFormatting>
  <conditionalFormatting sqref="M595:AZ595">
    <cfRule type="cellIs" dxfId="352" priority="1212" stopIfTrue="1" operator="equal">
      <formula>0</formula>
    </cfRule>
  </conditionalFormatting>
  <conditionalFormatting sqref="B595">
    <cfRule type="expression" dxfId="351" priority="1213" stopIfTrue="1">
      <formula>$B$1</formula>
    </cfRule>
  </conditionalFormatting>
  <conditionalFormatting sqref="M603:AZ603">
    <cfRule type="cellIs" dxfId="350" priority="1210" stopIfTrue="1" operator="equal">
      <formula>0</formula>
    </cfRule>
  </conditionalFormatting>
  <conditionalFormatting sqref="B603">
    <cfRule type="expression" dxfId="349" priority="1211" stopIfTrue="1">
      <formula>$B$1</formula>
    </cfRule>
  </conditionalFormatting>
  <conditionalFormatting sqref="M604:AZ604">
    <cfRule type="cellIs" dxfId="348" priority="1208" stopIfTrue="1" operator="equal">
      <formula>0</formula>
    </cfRule>
  </conditionalFormatting>
  <conditionalFormatting sqref="B604">
    <cfRule type="expression" dxfId="347" priority="1209" stopIfTrue="1">
      <formula>$B$1</formula>
    </cfRule>
  </conditionalFormatting>
  <conditionalFormatting sqref="M594:AZ594">
    <cfRule type="cellIs" dxfId="346" priority="1206" stopIfTrue="1" operator="equal">
      <formula>0</formula>
    </cfRule>
  </conditionalFormatting>
  <conditionalFormatting sqref="B594">
    <cfRule type="expression" dxfId="345" priority="1207" stopIfTrue="1">
      <formula>$B$1</formula>
    </cfRule>
  </conditionalFormatting>
  <conditionalFormatting sqref="M607:AZ607">
    <cfRule type="cellIs" dxfId="344" priority="1204" stopIfTrue="1" operator="equal">
      <formula>0</formula>
    </cfRule>
  </conditionalFormatting>
  <conditionalFormatting sqref="B607">
    <cfRule type="expression" dxfId="343" priority="1205" stopIfTrue="1">
      <formula>$B$1</formula>
    </cfRule>
  </conditionalFormatting>
  <conditionalFormatting sqref="M608:AZ608">
    <cfRule type="cellIs" dxfId="342" priority="1203" stopIfTrue="1" operator="equal">
      <formula>0</formula>
    </cfRule>
  </conditionalFormatting>
  <conditionalFormatting sqref="M609:AZ609">
    <cfRule type="cellIs" dxfId="341" priority="1201" stopIfTrue="1" operator="equal">
      <formula>0</formula>
    </cfRule>
  </conditionalFormatting>
  <conditionalFormatting sqref="B609">
    <cfRule type="expression" dxfId="340" priority="1202" stopIfTrue="1">
      <formula>$B$1</formula>
    </cfRule>
  </conditionalFormatting>
  <conditionalFormatting sqref="M600:AZ600">
    <cfRule type="cellIs" dxfId="339" priority="1199" stopIfTrue="1" operator="equal">
      <formula>0</formula>
    </cfRule>
  </conditionalFormatting>
  <conditionalFormatting sqref="B600">
    <cfRule type="expression" dxfId="338" priority="1200" stopIfTrue="1">
      <formula>$B$1</formula>
    </cfRule>
  </conditionalFormatting>
  <conditionalFormatting sqref="M601:AZ601">
    <cfRule type="cellIs" dxfId="337" priority="1198" stopIfTrue="1" operator="equal">
      <formula>0</formula>
    </cfRule>
  </conditionalFormatting>
  <conditionalFormatting sqref="M597:AZ597">
    <cfRule type="cellIs" dxfId="336" priority="1188" stopIfTrue="1" operator="equal">
      <formula>0</formula>
    </cfRule>
  </conditionalFormatting>
  <conditionalFormatting sqref="B597">
    <cfRule type="expression" dxfId="335" priority="1189" stopIfTrue="1">
      <formula>$B$1</formula>
    </cfRule>
  </conditionalFormatting>
  <conditionalFormatting sqref="M611:AZ611">
    <cfRule type="cellIs" dxfId="334" priority="1184" stopIfTrue="1" operator="equal">
      <formula>0</formula>
    </cfRule>
  </conditionalFormatting>
  <conditionalFormatting sqref="B611">
    <cfRule type="expression" dxfId="333" priority="1185" stopIfTrue="1">
      <formula>$B$1</formula>
    </cfRule>
  </conditionalFormatting>
  <conditionalFormatting sqref="M613:AZ613">
    <cfRule type="cellIs" dxfId="332" priority="1182" stopIfTrue="1" operator="equal">
      <formula>0</formula>
    </cfRule>
  </conditionalFormatting>
  <conditionalFormatting sqref="B613">
    <cfRule type="expression" dxfId="331" priority="1183" stopIfTrue="1">
      <formula>$B$1</formula>
    </cfRule>
  </conditionalFormatting>
  <conditionalFormatting sqref="M616:AZ616">
    <cfRule type="cellIs" dxfId="330" priority="1180" stopIfTrue="1" operator="equal">
      <formula>0</formula>
    </cfRule>
  </conditionalFormatting>
  <conditionalFormatting sqref="B616">
    <cfRule type="expression" dxfId="329" priority="1181" stopIfTrue="1">
      <formula>$B$1</formula>
    </cfRule>
  </conditionalFormatting>
  <conditionalFormatting sqref="M576:AZ576">
    <cfRule type="cellIs" dxfId="328" priority="1166" stopIfTrue="1" operator="equal">
      <formula>0</formula>
    </cfRule>
  </conditionalFormatting>
  <conditionalFormatting sqref="M641:AZ641">
    <cfRule type="cellIs" dxfId="327" priority="1132" stopIfTrue="1" operator="equal">
      <formula>0</formula>
    </cfRule>
  </conditionalFormatting>
  <conditionalFormatting sqref="B617">
    <cfRule type="expression" dxfId="326" priority="647" stopIfTrue="1">
      <formula>$B$1</formula>
    </cfRule>
  </conditionalFormatting>
  <conditionalFormatting sqref="M617:AZ617">
    <cfRule type="cellIs" dxfId="325" priority="646" stopIfTrue="1" operator="equal">
      <formula>0</formula>
    </cfRule>
  </conditionalFormatting>
  <conditionalFormatting sqref="B630">
    <cfRule type="expression" dxfId="324" priority="619" stopIfTrue="1">
      <formula>$B$1</formula>
    </cfRule>
  </conditionalFormatting>
  <conditionalFormatting sqref="M630:AZ630">
    <cfRule type="cellIs" dxfId="323" priority="618" stopIfTrue="1" operator="equal">
      <formula>0</formula>
    </cfRule>
  </conditionalFormatting>
  <conditionalFormatting sqref="M640:AZ640">
    <cfRule type="cellIs" dxfId="322" priority="445" stopIfTrue="1" operator="equal">
      <formula>0</formula>
    </cfRule>
  </conditionalFormatting>
  <conditionalFormatting sqref="B640">
    <cfRule type="expression" dxfId="321" priority="446" stopIfTrue="1">
      <formula>$B$1</formula>
    </cfRule>
  </conditionalFormatting>
  <conditionalFormatting sqref="M631:AZ631">
    <cfRule type="cellIs" dxfId="320" priority="439" stopIfTrue="1" operator="equal">
      <formula>0</formula>
    </cfRule>
  </conditionalFormatting>
  <conditionalFormatting sqref="B631">
    <cfRule type="expression" dxfId="319" priority="440" stopIfTrue="1">
      <formula>$B$1</formula>
    </cfRule>
  </conditionalFormatting>
  <conditionalFormatting sqref="M632:AZ632">
    <cfRule type="cellIs" dxfId="318" priority="433" stopIfTrue="1" operator="equal">
      <formula>0</formula>
    </cfRule>
  </conditionalFormatting>
  <conditionalFormatting sqref="B632">
    <cfRule type="expression" dxfId="317" priority="434" stopIfTrue="1">
      <formula>$B$1</formula>
    </cfRule>
  </conditionalFormatting>
  <conditionalFormatting sqref="M633:AZ633">
    <cfRule type="cellIs" dxfId="316" priority="432" stopIfTrue="1" operator="equal">
      <formula>0</formula>
    </cfRule>
  </conditionalFormatting>
  <conditionalFormatting sqref="M612:AZ612">
    <cfRule type="cellIs" dxfId="315" priority="427" stopIfTrue="1" operator="equal">
      <formula>0</formula>
    </cfRule>
  </conditionalFormatting>
  <conditionalFormatting sqref="M580:AZ580">
    <cfRule type="cellIs" dxfId="314" priority="404" stopIfTrue="1" operator="equal">
      <formula>0</formula>
    </cfRule>
  </conditionalFormatting>
  <conditionalFormatting sqref="B580">
    <cfRule type="expression" dxfId="313" priority="403" stopIfTrue="1">
      <formula>$B$1</formula>
    </cfRule>
  </conditionalFormatting>
  <conditionalFormatting sqref="B638:B639">
    <cfRule type="expression" dxfId="312" priority="393" stopIfTrue="1">
      <formula>$B$1</formula>
    </cfRule>
  </conditionalFormatting>
  <conditionalFormatting sqref="M654:AZ654">
    <cfRule type="cellIs" dxfId="311" priority="366" stopIfTrue="1" operator="equal">
      <formula>0</formula>
    </cfRule>
  </conditionalFormatting>
  <conditionalFormatting sqref="M653:AZ654">
    <cfRule type="cellIs" dxfId="310" priority="368" stopIfTrue="1" operator="equal">
      <formula>0</formula>
    </cfRule>
  </conditionalFormatting>
  <conditionalFormatting sqref="B653:B654">
    <cfRule type="expression" dxfId="309" priority="367" stopIfTrue="1">
      <formula>$B$1</formula>
    </cfRule>
  </conditionalFormatting>
  <conditionalFormatting sqref="M113:AZ113">
    <cfRule type="cellIs" dxfId="308" priority="361" stopIfTrue="1" operator="equal">
      <formula>0</formula>
    </cfRule>
  </conditionalFormatting>
  <conditionalFormatting sqref="B287">
    <cfRule type="expression" dxfId="307" priority="365" stopIfTrue="1">
      <formula>$B$1</formula>
    </cfRule>
  </conditionalFormatting>
  <conditionalFormatting sqref="B362">
    <cfRule type="expression" dxfId="306" priority="364" stopIfTrue="1">
      <formula>$B$1</formula>
    </cfRule>
  </conditionalFormatting>
  <conditionalFormatting sqref="B381:B382">
    <cfRule type="expression" dxfId="305" priority="363" stopIfTrue="1">
      <formula>$B$1</formula>
    </cfRule>
  </conditionalFormatting>
  <conditionalFormatting sqref="M163:AZ163">
    <cfRule type="cellIs" dxfId="304" priority="354" stopIfTrue="1" operator="equal">
      <formula>0</formula>
    </cfRule>
  </conditionalFormatting>
  <conditionalFormatting sqref="M68:AZ68">
    <cfRule type="cellIs" dxfId="303" priority="353" stopIfTrue="1" operator="equal">
      <formula>0</formula>
    </cfRule>
  </conditionalFormatting>
  <conditionalFormatting sqref="M636:AZ636">
    <cfRule type="cellIs" dxfId="302" priority="348" stopIfTrue="1" operator="equal">
      <formula>0</formula>
    </cfRule>
  </conditionalFormatting>
  <conditionalFormatting sqref="B636">
    <cfRule type="expression" dxfId="301" priority="349" stopIfTrue="1">
      <formula>$B$1</formula>
    </cfRule>
  </conditionalFormatting>
  <conditionalFormatting sqref="M637:AZ637">
    <cfRule type="cellIs" dxfId="300" priority="347" stopIfTrue="1" operator="equal">
      <formula>0</formula>
    </cfRule>
  </conditionalFormatting>
  <conditionalFormatting sqref="B644">
    <cfRule type="expression" dxfId="299" priority="328" stopIfTrue="1">
      <formula>$B$1</formula>
    </cfRule>
  </conditionalFormatting>
  <conditionalFormatting sqref="M644:AZ644">
    <cfRule type="cellIs" dxfId="298" priority="327" stopIfTrue="1" operator="equal">
      <formula>0</formula>
    </cfRule>
  </conditionalFormatting>
  <conditionalFormatting sqref="B647">
    <cfRule type="expression" dxfId="297" priority="326" stopIfTrue="1">
      <formula>$B$1</formula>
    </cfRule>
  </conditionalFormatting>
  <conditionalFormatting sqref="M647:AZ647">
    <cfRule type="cellIs" dxfId="296" priority="325" stopIfTrue="1" operator="equal">
      <formula>0</formula>
    </cfRule>
  </conditionalFormatting>
  <conditionalFormatting sqref="M645:AZ645">
    <cfRule type="cellIs" dxfId="295" priority="324" stopIfTrue="1" operator="equal">
      <formula>0</formula>
    </cfRule>
  </conditionalFormatting>
  <conditionalFormatting sqref="M646:AZ646">
    <cfRule type="cellIs" dxfId="294" priority="323" stopIfTrue="1" operator="equal">
      <formula>0</formula>
    </cfRule>
  </conditionalFormatting>
  <conditionalFormatting sqref="M648:AZ648">
    <cfRule type="cellIs" dxfId="293" priority="322" stopIfTrue="1" operator="equal">
      <formula>0</formula>
    </cfRule>
  </conditionalFormatting>
  <conditionalFormatting sqref="M657:AZ657">
    <cfRule type="cellIs" dxfId="292" priority="320" stopIfTrue="1" operator="equal">
      <formula>0</formula>
    </cfRule>
  </conditionalFormatting>
  <conditionalFormatting sqref="B657">
    <cfRule type="expression" dxfId="291" priority="321" stopIfTrue="1">
      <formula>$B$1</formula>
    </cfRule>
  </conditionalFormatting>
  <conditionalFormatting sqref="M658:AZ658">
    <cfRule type="cellIs" dxfId="290" priority="319" stopIfTrue="1" operator="equal">
      <formula>0</formula>
    </cfRule>
  </conditionalFormatting>
  <conditionalFormatting sqref="M655:AZ655">
    <cfRule type="cellIs" dxfId="289" priority="317" stopIfTrue="1" operator="equal">
      <formula>0</formula>
    </cfRule>
  </conditionalFormatting>
  <conditionalFormatting sqref="B655">
    <cfRule type="expression" dxfId="288" priority="318" stopIfTrue="1">
      <formula>$B$1</formula>
    </cfRule>
  </conditionalFormatting>
  <conditionalFormatting sqref="M656:AZ656">
    <cfRule type="cellIs" dxfId="287" priority="316" stopIfTrue="1" operator="equal">
      <formula>0</formula>
    </cfRule>
  </conditionalFormatting>
  <conditionalFormatting sqref="M649:AZ649">
    <cfRule type="cellIs" dxfId="286" priority="311" stopIfTrue="1" operator="equal">
      <formula>0</formula>
    </cfRule>
  </conditionalFormatting>
  <conditionalFormatting sqref="B649">
    <cfRule type="expression" dxfId="285" priority="312" stopIfTrue="1">
      <formula>$B$1</formula>
    </cfRule>
  </conditionalFormatting>
  <conditionalFormatting sqref="M659:AZ659">
    <cfRule type="cellIs" dxfId="284" priority="308" stopIfTrue="1" operator="equal">
      <formula>0</formula>
    </cfRule>
  </conditionalFormatting>
  <conditionalFormatting sqref="M650:AZ650">
    <cfRule type="cellIs" dxfId="283" priority="310" stopIfTrue="1" operator="equal">
      <formula>0</formula>
    </cfRule>
  </conditionalFormatting>
  <conditionalFormatting sqref="B659">
    <cfRule type="expression" dxfId="282" priority="309" stopIfTrue="1">
      <formula>$B$1</formula>
    </cfRule>
  </conditionalFormatting>
  <conditionalFormatting sqref="M660:AZ660">
    <cfRule type="cellIs" dxfId="281" priority="307" stopIfTrue="1" operator="equal">
      <formula>0</formula>
    </cfRule>
  </conditionalFormatting>
  <conditionalFormatting sqref="M651:AZ651">
    <cfRule type="cellIs" dxfId="280" priority="302" stopIfTrue="1" operator="equal">
      <formula>0</formula>
    </cfRule>
  </conditionalFormatting>
  <conditionalFormatting sqref="B651">
    <cfRule type="expression" dxfId="279" priority="303" stopIfTrue="1">
      <formula>$B$1</formula>
    </cfRule>
  </conditionalFormatting>
  <conditionalFormatting sqref="M652:AZ652">
    <cfRule type="cellIs" dxfId="278" priority="301" stopIfTrue="1" operator="equal">
      <formula>0</formula>
    </cfRule>
  </conditionalFormatting>
  <conditionalFormatting sqref="M23:AZ23">
    <cfRule type="cellIs" dxfId="277" priority="299" stopIfTrue="1" operator="equal">
      <formula>0</formula>
    </cfRule>
  </conditionalFormatting>
  <conditionalFormatting sqref="B23">
    <cfRule type="expression" dxfId="276" priority="300" stopIfTrue="1">
      <formula>$B$1</formula>
    </cfRule>
  </conditionalFormatting>
  <conditionalFormatting sqref="M24:AZ24">
    <cfRule type="cellIs" dxfId="275" priority="298" stopIfTrue="1" operator="equal">
      <formula>0</formula>
    </cfRule>
  </conditionalFormatting>
  <conditionalFormatting sqref="M26:AZ26">
    <cfRule type="cellIs" dxfId="274" priority="297" stopIfTrue="1" operator="equal">
      <formula>0</formula>
    </cfRule>
  </conditionalFormatting>
  <conditionalFormatting sqref="M25:AZ25">
    <cfRule type="cellIs" dxfId="273" priority="296" stopIfTrue="1" operator="equal">
      <formula>0</formula>
    </cfRule>
  </conditionalFormatting>
  <conditionalFormatting sqref="M27:AZ27">
    <cfRule type="cellIs" dxfId="272" priority="294" stopIfTrue="1" operator="equal">
      <formula>0</formula>
    </cfRule>
  </conditionalFormatting>
  <conditionalFormatting sqref="B27">
    <cfRule type="expression" dxfId="271" priority="295" stopIfTrue="1">
      <formula>$B$1</formula>
    </cfRule>
  </conditionalFormatting>
  <conditionalFormatting sqref="M20:AZ20">
    <cfRule type="cellIs" dxfId="270" priority="293" stopIfTrue="1" operator="equal">
      <formula>0</formula>
    </cfRule>
  </conditionalFormatting>
  <conditionalFormatting sqref="M41:AZ41">
    <cfRule type="cellIs" dxfId="269" priority="291" stopIfTrue="1" operator="equal">
      <formula>0</formula>
    </cfRule>
  </conditionalFormatting>
  <conditionalFormatting sqref="B41">
    <cfRule type="expression" dxfId="268" priority="292" stopIfTrue="1">
      <formula>$B$1</formula>
    </cfRule>
  </conditionalFormatting>
  <conditionalFormatting sqref="M35:AZ35">
    <cfRule type="cellIs" dxfId="267" priority="289" stopIfTrue="1" operator="equal">
      <formula>0</formula>
    </cfRule>
  </conditionalFormatting>
  <conditionalFormatting sqref="B35">
    <cfRule type="expression" dxfId="266" priority="290" stopIfTrue="1">
      <formula>$B$1</formula>
    </cfRule>
  </conditionalFormatting>
  <conditionalFormatting sqref="M42:AZ42">
    <cfRule type="cellIs" dxfId="265" priority="287" stopIfTrue="1" operator="equal">
      <formula>0</formula>
    </cfRule>
  </conditionalFormatting>
  <conditionalFormatting sqref="B42">
    <cfRule type="expression" dxfId="264" priority="288" stopIfTrue="1">
      <formula>$B$1</formula>
    </cfRule>
  </conditionalFormatting>
  <conditionalFormatting sqref="M50:AZ50">
    <cfRule type="cellIs" dxfId="263" priority="285" stopIfTrue="1" operator="equal">
      <formula>0</formula>
    </cfRule>
  </conditionalFormatting>
  <conditionalFormatting sqref="B50">
    <cfRule type="expression" dxfId="262" priority="286" stopIfTrue="1">
      <formula>$B$1</formula>
    </cfRule>
  </conditionalFormatting>
  <conditionalFormatting sqref="M34:AZ34">
    <cfRule type="cellIs" dxfId="261" priority="283" stopIfTrue="1" operator="equal">
      <formula>0</formula>
    </cfRule>
  </conditionalFormatting>
  <conditionalFormatting sqref="B34">
    <cfRule type="expression" dxfId="260" priority="284" stopIfTrue="1">
      <formula>$B$1</formula>
    </cfRule>
  </conditionalFormatting>
  <conditionalFormatting sqref="M94:AZ94">
    <cfRule type="cellIs" dxfId="259" priority="281" stopIfTrue="1" operator="equal">
      <formula>0</formula>
    </cfRule>
  </conditionalFormatting>
  <conditionalFormatting sqref="B94">
    <cfRule type="expression" dxfId="258" priority="282" stopIfTrue="1">
      <formula>$B$1</formula>
    </cfRule>
  </conditionalFormatting>
  <conditionalFormatting sqref="M96:AZ96">
    <cfRule type="cellIs" dxfId="257" priority="279" stopIfTrue="1" operator="equal">
      <formula>0</formula>
    </cfRule>
  </conditionalFormatting>
  <conditionalFormatting sqref="B96">
    <cfRule type="expression" dxfId="256" priority="280" stopIfTrue="1">
      <formula>$B$1</formula>
    </cfRule>
  </conditionalFormatting>
  <conditionalFormatting sqref="M95:AZ95">
    <cfRule type="cellIs" dxfId="255" priority="278" stopIfTrue="1" operator="equal">
      <formula>0</formula>
    </cfRule>
  </conditionalFormatting>
  <conditionalFormatting sqref="M92:AZ92">
    <cfRule type="cellIs" dxfId="254" priority="276" stopIfTrue="1" operator="equal">
      <formula>0</formula>
    </cfRule>
  </conditionalFormatting>
  <conditionalFormatting sqref="B92">
    <cfRule type="expression" dxfId="253" priority="277" stopIfTrue="1">
      <formula>$B$1</formula>
    </cfRule>
  </conditionalFormatting>
  <conditionalFormatting sqref="M93:AZ93">
    <cfRule type="cellIs" dxfId="252" priority="275" stopIfTrue="1" operator="equal">
      <formula>0</formula>
    </cfRule>
  </conditionalFormatting>
  <conditionalFormatting sqref="M103:AZ103">
    <cfRule type="cellIs" dxfId="251" priority="273" stopIfTrue="1" operator="equal">
      <formula>0</formula>
    </cfRule>
  </conditionalFormatting>
  <conditionalFormatting sqref="B103">
    <cfRule type="expression" dxfId="250" priority="274" stopIfTrue="1">
      <formula>$B$1</formula>
    </cfRule>
  </conditionalFormatting>
  <conditionalFormatting sqref="M102:AZ102">
    <cfRule type="cellIs" dxfId="249" priority="269" stopIfTrue="1" operator="equal">
      <formula>0</formula>
    </cfRule>
  </conditionalFormatting>
  <conditionalFormatting sqref="B102">
    <cfRule type="expression" dxfId="248" priority="270" stopIfTrue="1">
      <formula>$B$1</formula>
    </cfRule>
  </conditionalFormatting>
  <conditionalFormatting sqref="M104:AZ104">
    <cfRule type="cellIs" dxfId="247" priority="268" stopIfTrue="1" operator="equal">
      <formula>0</formula>
    </cfRule>
  </conditionalFormatting>
  <conditionalFormatting sqref="M97:AZ97">
    <cfRule type="cellIs" dxfId="246" priority="266" stopIfTrue="1" operator="equal">
      <formula>0</formula>
    </cfRule>
  </conditionalFormatting>
  <conditionalFormatting sqref="B97">
    <cfRule type="expression" dxfId="245" priority="267" stopIfTrue="1">
      <formula>$B$1</formula>
    </cfRule>
  </conditionalFormatting>
  <conditionalFormatting sqref="M98:AZ98">
    <cfRule type="cellIs" dxfId="244" priority="265" stopIfTrue="1" operator="equal">
      <formula>0</formula>
    </cfRule>
  </conditionalFormatting>
  <conditionalFormatting sqref="M99:AZ99">
    <cfRule type="cellIs" dxfId="243" priority="263" stopIfTrue="1" operator="equal">
      <formula>0</formula>
    </cfRule>
  </conditionalFormatting>
  <conditionalFormatting sqref="B99">
    <cfRule type="expression" dxfId="242" priority="264" stopIfTrue="1">
      <formula>$B$1</formula>
    </cfRule>
  </conditionalFormatting>
  <conditionalFormatting sqref="M69:AZ69">
    <cfRule type="cellIs" dxfId="241" priority="261" stopIfTrue="1" operator="equal">
      <formula>0</formula>
    </cfRule>
  </conditionalFormatting>
  <conditionalFormatting sqref="B69">
    <cfRule type="expression" dxfId="240" priority="262" stopIfTrue="1">
      <formula>$B$1</formula>
    </cfRule>
  </conditionalFormatting>
  <conditionalFormatting sqref="M220:AZ220">
    <cfRule type="cellIs" dxfId="239" priority="259" stopIfTrue="1" operator="equal">
      <formula>0</formula>
    </cfRule>
  </conditionalFormatting>
  <conditionalFormatting sqref="B220">
    <cfRule type="expression" dxfId="238" priority="260" stopIfTrue="1">
      <formula>$B$1</formula>
    </cfRule>
  </conditionalFormatting>
  <conditionalFormatting sqref="M313:AZ313">
    <cfRule type="cellIs" dxfId="237" priority="257" stopIfTrue="1" operator="equal">
      <formula>0</formula>
    </cfRule>
  </conditionalFormatting>
  <conditionalFormatting sqref="B313">
    <cfRule type="expression" dxfId="236" priority="258" stopIfTrue="1">
      <formula>$B$1</formula>
    </cfRule>
  </conditionalFormatting>
  <conditionalFormatting sqref="M310:AZ310">
    <cfRule type="cellIs" dxfId="235" priority="255" stopIfTrue="1" operator="equal">
      <formula>0</formula>
    </cfRule>
  </conditionalFormatting>
  <conditionalFormatting sqref="B310">
    <cfRule type="expression" dxfId="234" priority="256" stopIfTrue="1">
      <formula>$B$1</formula>
    </cfRule>
  </conditionalFormatting>
  <conditionalFormatting sqref="M309:AZ309">
    <cfRule type="cellIs" dxfId="233" priority="254" stopIfTrue="1" operator="equal">
      <formula>0</formula>
    </cfRule>
  </conditionalFormatting>
  <conditionalFormatting sqref="M311:AZ311">
    <cfRule type="cellIs" dxfId="232" priority="253" stopIfTrue="1" operator="equal">
      <formula>0</formula>
    </cfRule>
  </conditionalFormatting>
  <conditionalFormatting sqref="M314:AZ314">
    <cfRule type="cellIs" dxfId="231" priority="252" stopIfTrue="1" operator="equal">
      <formula>0</formula>
    </cfRule>
  </conditionalFormatting>
  <conditionalFormatting sqref="M478:AZ478">
    <cfRule type="cellIs" dxfId="230" priority="248" stopIfTrue="1" operator="equal">
      <formula>0</formula>
    </cfRule>
  </conditionalFormatting>
  <conditionalFormatting sqref="B478">
    <cfRule type="expression" dxfId="229" priority="249" stopIfTrue="1">
      <formula>$B$1</formula>
    </cfRule>
  </conditionalFormatting>
  <conditionalFormatting sqref="M479:AZ479">
    <cfRule type="cellIs" dxfId="228" priority="246" stopIfTrue="1" operator="equal">
      <formula>0</formula>
    </cfRule>
  </conditionalFormatting>
  <conditionalFormatting sqref="B479">
    <cfRule type="expression" dxfId="227" priority="247" stopIfTrue="1">
      <formula>$B$1</formula>
    </cfRule>
  </conditionalFormatting>
  <conditionalFormatting sqref="M481:AZ481">
    <cfRule type="cellIs" dxfId="226" priority="241" stopIfTrue="1" operator="equal">
      <formula>0</formula>
    </cfRule>
  </conditionalFormatting>
  <conditionalFormatting sqref="B476">
    <cfRule type="expression" dxfId="225" priority="240" stopIfTrue="1">
      <formula>$B$1</formula>
    </cfRule>
  </conditionalFormatting>
  <conditionalFormatting sqref="M480:AZ480">
    <cfRule type="cellIs" dxfId="224" priority="242" stopIfTrue="1" operator="equal">
      <formula>0</formula>
    </cfRule>
  </conditionalFormatting>
  <conditionalFormatting sqref="B480">
    <cfRule type="expression" dxfId="223" priority="243" stopIfTrue="1">
      <formula>$B$1</formula>
    </cfRule>
  </conditionalFormatting>
  <conditionalFormatting sqref="M477:AZ477">
    <cfRule type="cellIs" dxfId="222" priority="238" stopIfTrue="1" operator="equal">
      <formula>0</formula>
    </cfRule>
  </conditionalFormatting>
  <conditionalFormatting sqref="B466">
    <cfRule type="expression" dxfId="221" priority="235" stopIfTrue="1">
      <formula>$B$1</formula>
    </cfRule>
  </conditionalFormatting>
  <conditionalFormatting sqref="M476:AZ476">
    <cfRule type="cellIs" dxfId="220" priority="239" stopIfTrue="1" operator="equal">
      <formula>0</formula>
    </cfRule>
  </conditionalFormatting>
  <conditionalFormatting sqref="M465:AZ465">
    <cfRule type="cellIs" dxfId="219" priority="236" stopIfTrue="1" operator="equal">
      <formula>0</formula>
    </cfRule>
  </conditionalFormatting>
  <conditionalFormatting sqref="B465">
    <cfRule type="expression" dxfId="218" priority="237" stopIfTrue="1">
      <formula>$B$1</formula>
    </cfRule>
  </conditionalFormatting>
  <conditionalFormatting sqref="M466:AZ466">
    <cfRule type="cellIs" dxfId="217" priority="234" stopIfTrue="1" operator="equal">
      <formula>0</formula>
    </cfRule>
  </conditionalFormatting>
  <conditionalFormatting sqref="M467:AZ467">
    <cfRule type="cellIs" dxfId="216" priority="232" stopIfTrue="1" operator="equal">
      <formula>0</formula>
    </cfRule>
  </conditionalFormatting>
  <conditionalFormatting sqref="B467">
    <cfRule type="expression" dxfId="215" priority="233" stopIfTrue="1">
      <formula>$B$1</formula>
    </cfRule>
  </conditionalFormatting>
  <conditionalFormatting sqref="M468:AZ468">
    <cfRule type="cellIs" dxfId="214" priority="231" stopIfTrue="1" operator="equal">
      <formula>0</formula>
    </cfRule>
  </conditionalFormatting>
  <conditionalFormatting sqref="M469:AZ469">
    <cfRule type="cellIs" dxfId="213" priority="229" stopIfTrue="1" operator="equal">
      <formula>0</formula>
    </cfRule>
  </conditionalFormatting>
  <conditionalFormatting sqref="B469">
    <cfRule type="expression" dxfId="212" priority="230" stopIfTrue="1">
      <formula>$B$1</formula>
    </cfRule>
  </conditionalFormatting>
  <conditionalFormatting sqref="M470:AZ470">
    <cfRule type="cellIs" dxfId="211" priority="228" stopIfTrue="1" operator="equal">
      <formula>0</formula>
    </cfRule>
  </conditionalFormatting>
  <conditionalFormatting sqref="M473:AZ473">
    <cfRule type="cellIs" dxfId="210" priority="227" stopIfTrue="1" operator="equal">
      <formula>0</formula>
    </cfRule>
  </conditionalFormatting>
  <conditionalFormatting sqref="M475:AZ475">
    <cfRule type="cellIs" dxfId="209" priority="226" stopIfTrue="1" operator="equal">
      <formula>0</formula>
    </cfRule>
  </conditionalFormatting>
  <conditionalFormatting sqref="M472:AZ472">
    <cfRule type="cellIs" dxfId="208" priority="224" stopIfTrue="1" operator="equal">
      <formula>0</formula>
    </cfRule>
  </conditionalFormatting>
  <conditionalFormatting sqref="B472">
    <cfRule type="expression" dxfId="207" priority="225" stopIfTrue="1">
      <formula>$B$1</formula>
    </cfRule>
  </conditionalFormatting>
  <conditionalFormatting sqref="M537:AZ538">
    <cfRule type="cellIs" dxfId="206" priority="223" stopIfTrue="1" operator="equal">
      <formula>0</formula>
    </cfRule>
  </conditionalFormatting>
  <conditionalFormatting sqref="M546:AZ547">
    <cfRule type="cellIs" dxfId="205" priority="222" stopIfTrue="1" operator="equal">
      <formula>0</formula>
    </cfRule>
  </conditionalFormatting>
  <conditionalFormatting sqref="M549:AZ549">
    <cfRule type="cellIs" dxfId="204" priority="220" stopIfTrue="1" operator="equal">
      <formula>0</formula>
    </cfRule>
  </conditionalFormatting>
  <conditionalFormatting sqref="B549">
    <cfRule type="expression" dxfId="203" priority="221" stopIfTrue="1">
      <formula>$B$1</formula>
    </cfRule>
  </conditionalFormatting>
  <conditionalFormatting sqref="M550:AZ550">
    <cfRule type="cellIs" dxfId="202" priority="218" stopIfTrue="1" operator="equal">
      <formula>0</formula>
    </cfRule>
  </conditionalFormatting>
  <conditionalFormatting sqref="B550">
    <cfRule type="expression" dxfId="201" priority="219" stopIfTrue="1">
      <formula>$B$1</formula>
    </cfRule>
  </conditionalFormatting>
  <conditionalFormatting sqref="M548:AZ548">
    <cfRule type="cellIs" dxfId="200" priority="216" stopIfTrue="1" operator="equal">
      <formula>0</formula>
    </cfRule>
  </conditionalFormatting>
  <conditionalFormatting sqref="B548">
    <cfRule type="expression" dxfId="199" priority="217" stopIfTrue="1">
      <formula>$B$1</formula>
    </cfRule>
  </conditionalFormatting>
  <conditionalFormatting sqref="M514:AZ514">
    <cfRule type="cellIs" dxfId="198" priority="215" stopIfTrue="1" operator="equal">
      <formula>0</formula>
    </cfRule>
  </conditionalFormatting>
  <conditionalFormatting sqref="M508:AZ509">
    <cfRule type="cellIs" dxfId="197" priority="214" stopIfTrue="1" operator="equal">
      <formula>0</formula>
    </cfRule>
  </conditionalFormatting>
  <conditionalFormatting sqref="M511:AZ512">
    <cfRule type="cellIs" dxfId="196" priority="213" stopIfTrue="1" operator="equal">
      <formula>0</formula>
    </cfRule>
  </conditionalFormatting>
  <conditionalFormatting sqref="M513:AZ513">
    <cfRule type="cellIs" dxfId="195" priority="211" stopIfTrue="1" operator="equal">
      <formula>0</formula>
    </cfRule>
  </conditionalFormatting>
  <conditionalFormatting sqref="B513">
    <cfRule type="expression" dxfId="194" priority="212" stopIfTrue="1">
      <formula>$B$1</formula>
    </cfRule>
  </conditionalFormatting>
  <conditionalFormatting sqref="M370:AZ370">
    <cfRule type="cellIs" dxfId="193" priority="209" stopIfTrue="1" operator="equal">
      <formula>0</formula>
    </cfRule>
  </conditionalFormatting>
  <conditionalFormatting sqref="B370">
    <cfRule type="expression" dxfId="192" priority="210" stopIfTrue="1">
      <formula>$B$1</formula>
    </cfRule>
  </conditionalFormatting>
  <conditionalFormatting sqref="M366:AZ366">
    <cfRule type="cellIs" dxfId="191" priority="207" stopIfTrue="1" operator="equal">
      <formula>0</formula>
    </cfRule>
  </conditionalFormatting>
  <conditionalFormatting sqref="B366">
    <cfRule type="expression" dxfId="190" priority="208" stopIfTrue="1">
      <formula>$B$1</formula>
    </cfRule>
  </conditionalFormatting>
  <conditionalFormatting sqref="M542:AZ542">
    <cfRule type="cellIs" dxfId="189" priority="205" stopIfTrue="1" operator="equal">
      <formula>0</formula>
    </cfRule>
  </conditionalFormatting>
  <conditionalFormatting sqref="B542">
    <cfRule type="expression" dxfId="188" priority="206" stopIfTrue="1">
      <formula>$B$1</formula>
    </cfRule>
  </conditionalFormatting>
  <conditionalFormatting sqref="M543:AZ543">
    <cfRule type="cellIs" dxfId="187" priority="203" stopIfTrue="1" operator="equal">
      <formula>0</formula>
    </cfRule>
  </conditionalFormatting>
  <conditionalFormatting sqref="B543">
    <cfRule type="expression" dxfId="186" priority="204" stopIfTrue="1">
      <formula>$B$1</formula>
    </cfRule>
  </conditionalFormatting>
  <conditionalFormatting sqref="M539:AZ539">
    <cfRule type="cellIs" dxfId="185" priority="201" stopIfTrue="1" operator="equal">
      <formula>0</formula>
    </cfRule>
  </conditionalFormatting>
  <conditionalFormatting sqref="B539">
    <cfRule type="expression" dxfId="184" priority="202" stopIfTrue="1">
      <formula>$B$1</formula>
    </cfRule>
  </conditionalFormatting>
  <conditionalFormatting sqref="M540:AZ540">
    <cfRule type="cellIs" dxfId="183" priority="199" stopIfTrue="1" operator="equal">
      <formula>0</formula>
    </cfRule>
  </conditionalFormatting>
  <conditionalFormatting sqref="B540">
    <cfRule type="expression" dxfId="182" priority="200" stopIfTrue="1">
      <formula>$B$1</formula>
    </cfRule>
  </conditionalFormatting>
  <conditionalFormatting sqref="M544:AZ544">
    <cfRule type="cellIs" dxfId="181" priority="197" stopIfTrue="1" operator="equal">
      <formula>0</formula>
    </cfRule>
  </conditionalFormatting>
  <conditionalFormatting sqref="B544">
    <cfRule type="expression" dxfId="180" priority="198" stopIfTrue="1">
      <formula>$B$1</formula>
    </cfRule>
  </conditionalFormatting>
  <conditionalFormatting sqref="M545:AZ545">
    <cfRule type="cellIs" dxfId="179" priority="195" stopIfTrue="1" operator="equal">
      <formula>0</formula>
    </cfRule>
  </conditionalFormatting>
  <conditionalFormatting sqref="B545">
    <cfRule type="expression" dxfId="178" priority="196" stopIfTrue="1">
      <formula>$B$1</formula>
    </cfRule>
  </conditionalFormatting>
  <conditionalFormatting sqref="M541:AZ541">
    <cfRule type="cellIs" dxfId="177" priority="193" stopIfTrue="1" operator="equal">
      <formula>0</formula>
    </cfRule>
  </conditionalFormatting>
  <conditionalFormatting sqref="B541">
    <cfRule type="expression" dxfId="176" priority="194" stopIfTrue="1">
      <formula>$B$1</formula>
    </cfRule>
  </conditionalFormatting>
  <conditionalFormatting sqref="M510:AZ510">
    <cfRule type="cellIs" dxfId="175" priority="191" stopIfTrue="1" operator="equal">
      <formula>0</formula>
    </cfRule>
  </conditionalFormatting>
  <conditionalFormatting sqref="B510">
    <cfRule type="expression" dxfId="174" priority="192" stopIfTrue="1">
      <formula>$B$1</formula>
    </cfRule>
  </conditionalFormatting>
  <conditionalFormatting sqref="M363:AZ363">
    <cfRule type="cellIs" dxfId="173" priority="189" stopIfTrue="1" operator="equal">
      <formula>0</formula>
    </cfRule>
  </conditionalFormatting>
  <conditionalFormatting sqref="B363">
    <cfRule type="expression" dxfId="172" priority="190" stopIfTrue="1">
      <formula>$B$1</formula>
    </cfRule>
  </conditionalFormatting>
  <conditionalFormatting sqref="M456:AZ456">
    <cfRule type="cellIs" dxfId="171" priority="187" stopIfTrue="1" operator="equal">
      <formula>0</formula>
    </cfRule>
  </conditionalFormatting>
  <conditionalFormatting sqref="B456">
    <cfRule type="expression" dxfId="170" priority="188" stopIfTrue="1">
      <formula>$B$1</formula>
    </cfRule>
  </conditionalFormatting>
  <conditionalFormatting sqref="M260:AZ260">
    <cfRule type="cellIs" dxfId="169" priority="185" stopIfTrue="1" operator="equal">
      <formula>0</formula>
    </cfRule>
  </conditionalFormatting>
  <conditionalFormatting sqref="B260">
    <cfRule type="expression" dxfId="168" priority="186" stopIfTrue="1">
      <formula>$B$1</formula>
    </cfRule>
  </conditionalFormatting>
  <conditionalFormatting sqref="M457:AZ457">
    <cfRule type="cellIs" dxfId="167" priority="183" stopIfTrue="1" operator="equal">
      <formula>0</formula>
    </cfRule>
  </conditionalFormatting>
  <conditionalFormatting sqref="B457">
    <cfRule type="expression" dxfId="166" priority="184" stopIfTrue="1">
      <formula>$B$1</formula>
    </cfRule>
  </conditionalFormatting>
  <conditionalFormatting sqref="M458:AZ458">
    <cfRule type="cellIs" dxfId="165" priority="181" stopIfTrue="1" operator="equal">
      <formula>0</formula>
    </cfRule>
  </conditionalFormatting>
  <conditionalFormatting sqref="B458">
    <cfRule type="expression" dxfId="164" priority="182" stopIfTrue="1">
      <formula>$B$1</formula>
    </cfRule>
  </conditionalFormatting>
  <conditionalFormatting sqref="M459:AZ459">
    <cfRule type="cellIs" dxfId="163" priority="180" stopIfTrue="1" operator="equal">
      <formula>0</formula>
    </cfRule>
  </conditionalFormatting>
  <conditionalFormatting sqref="M460:AZ460">
    <cfRule type="cellIs" dxfId="162" priority="178" stopIfTrue="1" operator="equal">
      <formula>0</formula>
    </cfRule>
  </conditionalFormatting>
  <conditionalFormatting sqref="B460">
    <cfRule type="expression" dxfId="161" priority="179" stopIfTrue="1">
      <formula>$B$1</formula>
    </cfRule>
  </conditionalFormatting>
  <conditionalFormatting sqref="M461:AZ461">
    <cfRule type="cellIs" dxfId="160" priority="176" stopIfTrue="1" operator="equal">
      <formula>0</formula>
    </cfRule>
  </conditionalFormatting>
  <conditionalFormatting sqref="B461">
    <cfRule type="expression" dxfId="159" priority="177" stopIfTrue="1">
      <formula>$B$1</formula>
    </cfRule>
  </conditionalFormatting>
  <conditionalFormatting sqref="M462:AZ462">
    <cfRule type="cellIs" dxfId="158" priority="175" stopIfTrue="1" operator="equal">
      <formula>0</formula>
    </cfRule>
  </conditionalFormatting>
  <conditionalFormatting sqref="M448:AZ448">
    <cfRule type="cellIs" dxfId="157" priority="174" stopIfTrue="1" operator="equal">
      <formula>0</formula>
    </cfRule>
  </conditionalFormatting>
  <conditionalFormatting sqref="M449:AZ449">
    <cfRule type="cellIs" dxfId="156" priority="172" stopIfTrue="1" operator="equal">
      <formula>0</formula>
    </cfRule>
  </conditionalFormatting>
  <conditionalFormatting sqref="B449">
    <cfRule type="expression" dxfId="155" priority="173" stopIfTrue="1">
      <formula>$B$1</formula>
    </cfRule>
  </conditionalFormatting>
  <conditionalFormatting sqref="M451:AZ451">
    <cfRule type="cellIs" dxfId="154" priority="170" stopIfTrue="1" operator="equal">
      <formula>0</formula>
    </cfRule>
  </conditionalFormatting>
  <conditionalFormatting sqref="B451">
    <cfRule type="expression" dxfId="153" priority="171" stopIfTrue="1">
      <formula>$B$1</formula>
    </cfRule>
  </conditionalFormatting>
  <conditionalFormatting sqref="M498:AZ498">
    <cfRule type="cellIs" dxfId="152" priority="169" stopIfTrue="1" operator="equal">
      <formula>0</formula>
    </cfRule>
  </conditionalFormatting>
  <conditionalFormatting sqref="M499:AZ499">
    <cfRule type="cellIs" dxfId="151" priority="167" stopIfTrue="1" operator="equal">
      <formula>0</formula>
    </cfRule>
  </conditionalFormatting>
  <conditionalFormatting sqref="B499">
    <cfRule type="expression" dxfId="150" priority="168" stopIfTrue="1">
      <formula>$B$1</formula>
    </cfRule>
  </conditionalFormatting>
  <conditionalFormatting sqref="M491:AZ491">
    <cfRule type="cellIs" dxfId="149" priority="165" stopIfTrue="1" operator="equal">
      <formula>0</formula>
    </cfRule>
  </conditionalFormatting>
  <conditionalFormatting sqref="B491">
    <cfRule type="expression" dxfId="148" priority="166" stopIfTrue="1">
      <formula>$B$1</formula>
    </cfRule>
  </conditionalFormatting>
  <conditionalFormatting sqref="M488:AZ488">
    <cfRule type="cellIs" dxfId="147" priority="163" stopIfTrue="1" operator="equal">
      <formula>0</formula>
    </cfRule>
  </conditionalFormatting>
  <conditionalFormatting sqref="B488">
    <cfRule type="expression" dxfId="146" priority="164" stopIfTrue="1">
      <formula>$B$1</formula>
    </cfRule>
  </conditionalFormatting>
  <conditionalFormatting sqref="M485:AZ485">
    <cfRule type="cellIs" dxfId="145" priority="161" stopIfTrue="1" operator="equal">
      <formula>0</formula>
    </cfRule>
  </conditionalFormatting>
  <conditionalFormatting sqref="B485">
    <cfRule type="expression" dxfId="144" priority="162" stopIfTrue="1">
      <formula>$B$1</formula>
    </cfRule>
  </conditionalFormatting>
  <conditionalFormatting sqref="M486:AZ486">
    <cfRule type="cellIs" dxfId="143" priority="160" stopIfTrue="1" operator="equal">
      <formula>0</formula>
    </cfRule>
  </conditionalFormatting>
  <conditionalFormatting sqref="M489:AZ489">
    <cfRule type="cellIs" dxfId="142" priority="159" stopIfTrue="1" operator="equal">
      <formula>0</formula>
    </cfRule>
  </conditionalFormatting>
  <conditionalFormatting sqref="M493:AZ493">
    <cfRule type="cellIs" dxfId="141" priority="157" stopIfTrue="1" operator="equal">
      <formula>0</formula>
    </cfRule>
  </conditionalFormatting>
  <conditionalFormatting sqref="B493">
    <cfRule type="expression" dxfId="140" priority="158" stopIfTrue="1">
      <formula>$B$1</formula>
    </cfRule>
  </conditionalFormatting>
  <conditionalFormatting sqref="M494:AZ494">
    <cfRule type="cellIs" dxfId="139" priority="156" stopIfTrue="1" operator="equal">
      <formula>0</formula>
    </cfRule>
  </conditionalFormatting>
  <conditionalFormatting sqref="M495:AZ495">
    <cfRule type="cellIs" dxfId="138" priority="154" stopIfTrue="1" operator="equal">
      <formula>0</formula>
    </cfRule>
  </conditionalFormatting>
  <conditionalFormatting sqref="B495">
    <cfRule type="expression" dxfId="137" priority="155" stopIfTrue="1">
      <formula>$B$1</formula>
    </cfRule>
  </conditionalFormatting>
  <conditionalFormatting sqref="M496:AZ496">
    <cfRule type="cellIs" dxfId="136" priority="153" stopIfTrue="1" operator="equal">
      <formula>0</formula>
    </cfRule>
  </conditionalFormatting>
  <conditionalFormatting sqref="M502:AZ502">
    <cfRule type="cellIs" dxfId="135" priority="151" stopIfTrue="1" operator="equal">
      <formula>0</formula>
    </cfRule>
  </conditionalFormatting>
  <conditionalFormatting sqref="B502">
    <cfRule type="expression" dxfId="134" priority="152" stopIfTrue="1">
      <formula>$B$1</formula>
    </cfRule>
  </conditionalFormatting>
  <conditionalFormatting sqref="M515:AZ515">
    <cfRule type="cellIs" dxfId="133" priority="150" stopIfTrue="1" operator="equal">
      <formula>0</formula>
    </cfRule>
  </conditionalFormatting>
  <conditionalFormatting sqref="M516:AZ516">
    <cfRule type="cellIs" dxfId="132" priority="148" stopIfTrue="1" operator="equal">
      <formula>0</formula>
    </cfRule>
  </conditionalFormatting>
  <conditionalFormatting sqref="B516">
    <cfRule type="expression" dxfId="131" priority="149" stopIfTrue="1">
      <formula>$B$1</formula>
    </cfRule>
  </conditionalFormatting>
  <conditionalFormatting sqref="M517:AZ517">
    <cfRule type="cellIs" dxfId="130" priority="146" stopIfTrue="1" operator="equal">
      <formula>0</formula>
    </cfRule>
  </conditionalFormatting>
  <conditionalFormatting sqref="B517">
    <cfRule type="expression" dxfId="129" priority="147" stopIfTrue="1">
      <formula>$B$1</formula>
    </cfRule>
  </conditionalFormatting>
  <conditionalFormatting sqref="M518:AZ518">
    <cfRule type="cellIs" dxfId="128" priority="145" stopIfTrue="1" operator="equal">
      <formula>0</formula>
    </cfRule>
  </conditionalFormatting>
  <conditionalFormatting sqref="M553:AZ553">
    <cfRule type="cellIs" dxfId="127" priority="143" stopIfTrue="1" operator="equal">
      <formula>0</formula>
    </cfRule>
  </conditionalFormatting>
  <conditionalFormatting sqref="B553">
    <cfRule type="expression" dxfId="126" priority="144" stopIfTrue="1">
      <formula>$B$1</formula>
    </cfRule>
  </conditionalFormatting>
  <conditionalFormatting sqref="M554:AZ554">
    <cfRule type="cellIs" dxfId="125" priority="141" stopIfTrue="1" operator="equal">
      <formula>0</formula>
    </cfRule>
  </conditionalFormatting>
  <conditionalFormatting sqref="B554">
    <cfRule type="expression" dxfId="124" priority="142" stopIfTrue="1">
      <formula>$B$1</formula>
    </cfRule>
  </conditionalFormatting>
  <conditionalFormatting sqref="M383:AZ383">
    <cfRule type="cellIs" dxfId="123" priority="139" stopIfTrue="1" operator="equal">
      <formula>0</formula>
    </cfRule>
  </conditionalFormatting>
  <conditionalFormatting sqref="B383">
    <cfRule type="expression" dxfId="122" priority="140" stopIfTrue="1">
      <formula>$B$1</formula>
    </cfRule>
  </conditionalFormatting>
  <conditionalFormatting sqref="M441:AZ441">
    <cfRule type="cellIs" dxfId="121" priority="137" stopIfTrue="1" operator="equal">
      <formula>0</formula>
    </cfRule>
  </conditionalFormatting>
  <conditionalFormatting sqref="B441">
    <cfRule type="expression" dxfId="120" priority="138" stopIfTrue="1">
      <formula>$B$1</formula>
    </cfRule>
  </conditionalFormatting>
  <conditionalFormatting sqref="M442:AZ442">
    <cfRule type="cellIs" dxfId="119" priority="136" stopIfTrue="1" operator="equal">
      <formula>0</formula>
    </cfRule>
  </conditionalFormatting>
  <conditionalFormatting sqref="M438:AZ438">
    <cfRule type="cellIs" dxfId="118" priority="134" stopIfTrue="1" operator="equal">
      <formula>0</formula>
    </cfRule>
  </conditionalFormatting>
  <conditionalFormatting sqref="B438">
    <cfRule type="expression" dxfId="117" priority="135" stopIfTrue="1">
      <formula>$B$1</formula>
    </cfRule>
  </conditionalFormatting>
  <conditionalFormatting sqref="M439:AZ439">
    <cfRule type="cellIs" dxfId="116" priority="132" stopIfTrue="1" operator="equal">
      <formula>0</formula>
    </cfRule>
  </conditionalFormatting>
  <conditionalFormatting sqref="B439">
    <cfRule type="expression" dxfId="115" priority="133" stopIfTrue="1">
      <formula>$B$1</formula>
    </cfRule>
  </conditionalFormatting>
  <conditionalFormatting sqref="M440:AZ440">
    <cfRule type="cellIs" dxfId="114" priority="131" stopIfTrue="1" operator="equal">
      <formula>0</formula>
    </cfRule>
  </conditionalFormatting>
  <conditionalFormatting sqref="M536:AZ536">
    <cfRule type="cellIs" dxfId="113" priority="129" stopIfTrue="1" operator="equal">
      <formula>0</formula>
    </cfRule>
  </conditionalFormatting>
  <conditionalFormatting sqref="B536">
    <cfRule type="expression" dxfId="112" priority="130" stopIfTrue="1">
      <formula>$B$1</formula>
    </cfRule>
  </conditionalFormatting>
  <conditionalFormatting sqref="M351:AZ351">
    <cfRule type="cellIs" dxfId="111" priority="127" stopIfTrue="1" operator="equal">
      <formula>0</formula>
    </cfRule>
  </conditionalFormatting>
  <conditionalFormatting sqref="B351">
    <cfRule type="expression" dxfId="110" priority="128" stopIfTrue="1">
      <formula>$B$1</formula>
    </cfRule>
  </conditionalFormatting>
  <conditionalFormatting sqref="M418:AZ418">
    <cfRule type="cellIs" dxfId="109" priority="126" stopIfTrue="1" operator="equal">
      <formula>0</formula>
    </cfRule>
  </conditionalFormatting>
  <conditionalFormatting sqref="M422:AZ422">
    <cfRule type="cellIs" dxfId="108" priority="125" stopIfTrue="1" operator="equal">
      <formula>0</formula>
    </cfRule>
  </conditionalFormatting>
  <conditionalFormatting sqref="M419:AZ419">
    <cfRule type="cellIs" dxfId="107" priority="123" stopIfTrue="1" operator="equal">
      <formula>0</formula>
    </cfRule>
  </conditionalFormatting>
  <conditionalFormatting sqref="B419">
    <cfRule type="expression" dxfId="106" priority="124" stopIfTrue="1">
      <formula>$B$1</formula>
    </cfRule>
  </conditionalFormatting>
  <conditionalFormatting sqref="M426:AZ426">
    <cfRule type="cellIs" dxfId="105" priority="119" stopIfTrue="1" operator="equal">
      <formula>0</formula>
    </cfRule>
  </conditionalFormatting>
  <conditionalFormatting sqref="B426">
    <cfRule type="expression" dxfId="104" priority="120" stopIfTrue="1">
      <formula>$B$1</formula>
    </cfRule>
  </conditionalFormatting>
  <conditionalFormatting sqref="M430:AZ430">
    <cfRule type="cellIs" dxfId="103" priority="117" stopIfTrue="1" operator="equal">
      <formula>0</formula>
    </cfRule>
  </conditionalFormatting>
  <conditionalFormatting sqref="B430">
    <cfRule type="expression" dxfId="102" priority="118" stopIfTrue="1">
      <formula>$B$1</formula>
    </cfRule>
  </conditionalFormatting>
  <conditionalFormatting sqref="M431:AZ431">
    <cfRule type="cellIs" dxfId="101" priority="115" stopIfTrue="1" operator="equal">
      <formula>0</formula>
    </cfRule>
  </conditionalFormatting>
  <conditionalFormatting sqref="B431">
    <cfRule type="expression" dxfId="100" priority="116" stopIfTrue="1">
      <formula>$B$1</formula>
    </cfRule>
  </conditionalFormatting>
  <conditionalFormatting sqref="M433:AZ433">
    <cfRule type="cellIs" dxfId="99" priority="113" stopIfTrue="1" operator="equal">
      <formula>0</formula>
    </cfRule>
  </conditionalFormatting>
  <conditionalFormatting sqref="B433">
    <cfRule type="expression" dxfId="98" priority="114" stopIfTrue="1">
      <formula>$B$1</formula>
    </cfRule>
  </conditionalFormatting>
  <conditionalFormatting sqref="M432:AZ432">
    <cfRule type="cellIs" dxfId="97" priority="112" stopIfTrue="1" operator="equal">
      <formula>0</formula>
    </cfRule>
  </conditionalFormatting>
  <conditionalFormatting sqref="B525">
    <cfRule type="expression" dxfId="96" priority="111" stopIfTrue="1">
      <formula>$B$1</formula>
    </cfRule>
  </conditionalFormatting>
  <conditionalFormatting sqref="M525:AZ525">
    <cfRule type="cellIs" dxfId="95" priority="110" stopIfTrue="1" operator="equal">
      <formula>0</formula>
    </cfRule>
  </conditionalFormatting>
  <conditionalFormatting sqref="M526:AZ526">
    <cfRule type="cellIs" dxfId="94" priority="108" stopIfTrue="1" operator="equal">
      <formula>0</formula>
    </cfRule>
  </conditionalFormatting>
  <conditionalFormatting sqref="B526">
    <cfRule type="expression" dxfId="93" priority="109" stopIfTrue="1">
      <formula>$B$1</formula>
    </cfRule>
  </conditionalFormatting>
  <conditionalFormatting sqref="M528:AZ528">
    <cfRule type="cellIs" dxfId="92" priority="106" stopIfTrue="1" operator="equal">
      <formula>0</formula>
    </cfRule>
  </conditionalFormatting>
  <conditionalFormatting sqref="B528">
    <cfRule type="expression" dxfId="91" priority="107" stopIfTrue="1">
      <formula>$B$1</formula>
    </cfRule>
  </conditionalFormatting>
  <conditionalFormatting sqref="M529:AZ529">
    <cfRule type="cellIs" dxfId="90" priority="104" stopIfTrue="1" operator="equal">
      <formula>0</formula>
    </cfRule>
  </conditionalFormatting>
  <conditionalFormatting sqref="B529">
    <cfRule type="expression" dxfId="89" priority="105" stopIfTrue="1">
      <formula>$B$1</formula>
    </cfRule>
  </conditionalFormatting>
  <conditionalFormatting sqref="M527:AZ527">
    <cfRule type="cellIs" dxfId="88" priority="102" stopIfTrue="1" operator="equal">
      <formula>0</formula>
    </cfRule>
  </conditionalFormatting>
  <conditionalFormatting sqref="B527">
    <cfRule type="expression" dxfId="87" priority="103" stopIfTrue="1">
      <formula>$B$1</formula>
    </cfRule>
  </conditionalFormatting>
  <conditionalFormatting sqref="M530:AZ530">
    <cfRule type="cellIs" dxfId="86" priority="100" stopIfTrue="1" operator="equal">
      <formula>0</formula>
    </cfRule>
  </conditionalFormatting>
  <conditionalFormatting sqref="B530">
    <cfRule type="expression" dxfId="85" priority="101" stopIfTrue="1">
      <formula>$B$1</formula>
    </cfRule>
  </conditionalFormatting>
  <conditionalFormatting sqref="M507:AZ507">
    <cfRule type="cellIs" dxfId="84" priority="98" stopIfTrue="1" operator="equal">
      <formula>0</formula>
    </cfRule>
  </conditionalFormatting>
  <conditionalFormatting sqref="B507">
    <cfRule type="expression" dxfId="83" priority="99" stopIfTrue="1">
      <formula>$B$1</formula>
    </cfRule>
  </conditionalFormatting>
  <conditionalFormatting sqref="M373:AZ373">
    <cfRule type="cellIs" dxfId="82" priority="96" stopIfTrue="1" operator="equal">
      <formula>0</formula>
    </cfRule>
  </conditionalFormatting>
  <conditionalFormatting sqref="B373">
    <cfRule type="expression" dxfId="81" priority="97" stopIfTrue="1">
      <formula>$B$1</formula>
    </cfRule>
  </conditionalFormatting>
  <conditionalFormatting sqref="M374:AZ374">
    <cfRule type="cellIs" dxfId="80" priority="95" stopIfTrue="1" operator="equal">
      <formula>0</formula>
    </cfRule>
  </conditionalFormatting>
  <conditionalFormatting sqref="M376:AZ376">
    <cfRule type="cellIs" dxfId="79" priority="93" stopIfTrue="1" operator="equal">
      <formula>0</formula>
    </cfRule>
  </conditionalFormatting>
  <conditionalFormatting sqref="B376">
    <cfRule type="expression" dxfId="78" priority="94" stopIfTrue="1">
      <formula>$B$1</formula>
    </cfRule>
  </conditionalFormatting>
  <conditionalFormatting sqref="M377:AZ377">
    <cfRule type="cellIs" dxfId="77" priority="92" stopIfTrue="1" operator="equal">
      <formula>0</formula>
    </cfRule>
  </conditionalFormatting>
  <conditionalFormatting sqref="M375:AZ375">
    <cfRule type="cellIs" dxfId="76" priority="91" stopIfTrue="1" operator="equal">
      <formula>0</formula>
    </cfRule>
  </conditionalFormatting>
  <conditionalFormatting sqref="M378:AZ378">
    <cfRule type="cellIs" dxfId="75" priority="90" stopIfTrue="1" operator="equal">
      <formula>0</formula>
    </cfRule>
  </conditionalFormatting>
  <conditionalFormatting sqref="M238:AZ238">
    <cfRule type="cellIs" dxfId="74" priority="88" stopIfTrue="1" operator="equal">
      <formula>0</formula>
    </cfRule>
  </conditionalFormatting>
  <conditionalFormatting sqref="B238">
    <cfRule type="expression" dxfId="73" priority="89" stopIfTrue="1">
      <formula>$B$1</formula>
    </cfRule>
  </conditionalFormatting>
  <conditionalFormatting sqref="M239:AZ239">
    <cfRule type="cellIs" dxfId="72" priority="87" stopIfTrue="1" operator="equal">
      <formula>0</formula>
    </cfRule>
  </conditionalFormatting>
  <conditionalFormatting sqref="M558:AZ558">
    <cfRule type="cellIs" dxfId="71" priority="83" stopIfTrue="1" operator="equal">
      <formula>0</formula>
    </cfRule>
  </conditionalFormatting>
  <conditionalFormatting sqref="B558">
    <cfRule type="expression" dxfId="70" priority="84" stopIfTrue="1">
      <formula>$B$1</formula>
    </cfRule>
  </conditionalFormatting>
  <conditionalFormatting sqref="M434:AZ434">
    <cfRule type="cellIs" dxfId="69" priority="73" stopIfTrue="1" operator="equal">
      <formula>0</formula>
    </cfRule>
  </conditionalFormatting>
  <conditionalFormatting sqref="B434">
    <cfRule type="expression" dxfId="68" priority="74" stopIfTrue="1">
      <formula>$B$1</formula>
    </cfRule>
  </conditionalFormatting>
  <conditionalFormatting sqref="M393:AZ393">
    <cfRule type="cellIs" dxfId="67" priority="71" stopIfTrue="1" operator="equal">
      <formula>0</formula>
    </cfRule>
  </conditionalFormatting>
  <conditionalFormatting sqref="B393">
    <cfRule type="expression" dxfId="66" priority="72" stopIfTrue="1">
      <formula>$B$1</formula>
    </cfRule>
  </conditionalFormatting>
  <conditionalFormatting sqref="M394:AZ394">
    <cfRule type="cellIs" dxfId="65" priority="70" stopIfTrue="1" operator="equal">
      <formula>0</formula>
    </cfRule>
  </conditionalFormatting>
  <conditionalFormatting sqref="M285:AZ285">
    <cfRule type="cellIs" dxfId="64" priority="68" stopIfTrue="1" operator="equal">
      <formula>0</formula>
    </cfRule>
  </conditionalFormatting>
  <conditionalFormatting sqref="B285">
    <cfRule type="expression" dxfId="63" priority="69" stopIfTrue="1">
      <formula>$B$1</formula>
    </cfRule>
  </conditionalFormatting>
  <conditionalFormatting sqref="M286:AZ286">
    <cfRule type="cellIs" dxfId="62" priority="67" stopIfTrue="1" operator="equal">
      <formula>0</formula>
    </cfRule>
  </conditionalFormatting>
  <conditionalFormatting sqref="M304:AZ304">
    <cfRule type="cellIs" dxfId="61" priority="65" stopIfTrue="1" operator="equal">
      <formula>0</formula>
    </cfRule>
  </conditionalFormatting>
  <conditionalFormatting sqref="B304">
    <cfRule type="expression" dxfId="60" priority="66" stopIfTrue="1">
      <formula>$B$1</formula>
    </cfRule>
  </conditionalFormatting>
  <conditionalFormatting sqref="M302:AZ302">
    <cfRule type="cellIs" dxfId="59" priority="63" stopIfTrue="1" operator="equal">
      <formula>0</formula>
    </cfRule>
  </conditionalFormatting>
  <conditionalFormatting sqref="B302">
    <cfRule type="expression" dxfId="58" priority="64" stopIfTrue="1">
      <formula>$B$1</formula>
    </cfRule>
  </conditionalFormatting>
  <conditionalFormatting sqref="M303:AZ303">
    <cfRule type="cellIs" dxfId="57" priority="61" stopIfTrue="1" operator="equal">
      <formula>0</formula>
    </cfRule>
  </conditionalFormatting>
  <conditionalFormatting sqref="B303">
    <cfRule type="expression" dxfId="56" priority="62" stopIfTrue="1">
      <formula>$B$1</formula>
    </cfRule>
  </conditionalFormatting>
  <conditionalFormatting sqref="M305:AZ305">
    <cfRule type="cellIs" dxfId="55" priority="59" stopIfTrue="1" operator="equal">
      <formula>0</formula>
    </cfRule>
  </conditionalFormatting>
  <conditionalFormatting sqref="B305">
    <cfRule type="expression" dxfId="54" priority="60" stopIfTrue="1">
      <formula>$B$1</formula>
    </cfRule>
  </conditionalFormatting>
  <conditionalFormatting sqref="M315:AZ315">
    <cfRule type="cellIs" dxfId="53" priority="57" stopIfTrue="1" operator="equal">
      <formula>0</formula>
    </cfRule>
  </conditionalFormatting>
  <conditionalFormatting sqref="B315">
    <cfRule type="expression" dxfId="52" priority="58" stopIfTrue="1">
      <formula>$B$1</formula>
    </cfRule>
  </conditionalFormatting>
  <conditionalFormatting sqref="M316:AZ316">
    <cfRule type="cellIs" dxfId="51" priority="56" stopIfTrue="1" operator="equal">
      <formula>0</formula>
    </cfRule>
  </conditionalFormatting>
  <conditionalFormatting sqref="M224:AZ224">
    <cfRule type="cellIs" dxfId="50" priority="52" stopIfTrue="1" operator="equal">
      <formula>0</formula>
    </cfRule>
  </conditionalFormatting>
  <conditionalFormatting sqref="B224">
    <cfRule type="expression" dxfId="49" priority="53" stopIfTrue="1">
      <formula>$B$1</formula>
    </cfRule>
  </conditionalFormatting>
  <conditionalFormatting sqref="M225:AZ225">
    <cfRule type="cellIs" dxfId="48" priority="51" stopIfTrue="1" operator="equal">
      <formula>0</formula>
    </cfRule>
  </conditionalFormatting>
  <conditionalFormatting sqref="M320:AZ320">
    <cfRule type="cellIs" dxfId="47" priority="49" stopIfTrue="1" operator="equal">
      <formula>0</formula>
    </cfRule>
  </conditionalFormatting>
  <conditionalFormatting sqref="B320">
    <cfRule type="expression" dxfId="46" priority="50" stopIfTrue="1">
      <formula>$B$1</formula>
    </cfRule>
  </conditionalFormatting>
  <conditionalFormatting sqref="M324:AZ324">
    <cfRule type="cellIs" dxfId="45" priority="47" stopIfTrue="1" operator="equal">
      <formula>0</formula>
    </cfRule>
  </conditionalFormatting>
  <conditionalFormatting sqref="B324">
    <cfRule type="expression" dxfId="44" priority="48" stopIfTrue="1">
      <formula>$B$1</formula>
    </cfRule>
  </conditionalFormatting>
  <conditionalFormatting sqref="M605:AZ605">
    <cfRule type="cellIs" dxfId="43" priority="45" stopIfTrue="1" operator="equal">
      <formula>0</formula>
    </cfRule>
  </conditionalFormatting>
  <conditionalFormatting sqref="B605">
    <cfRule type="expression" dxfId="42" priority="46" stopIfTrue="1">
      <formula>$B$1</formula>
    </cfRule>
  </conditionalFormatting>
  <conditionalFormatting sqref="M606:AZ606">
    <cfRule type="cellIs" dxfId="41" priority="44" stopIfTrue="1" operator="equal">
      <formula>0</formula>
    </cfRule>
  </conditionalFormatting>
  <conditionalFormatting sqref="M625:AZ625">
    <cfRule type="cellIs" dxfId="40" priority="42" stopIfTrue="1" operator="equal">
      <formula>0</formula>
    </cfRule>
  </conditionalFormatting>
  <conditionalFormatting sqref="B625">
    <cfRule type="expression" dxfId="39" priority="43" stopIfTrue="1">
      <formula>$B$1</formula>
    </cfRule>
  </conditionalFormatting>
  <conditionalFormatting sqref="M626:AZ626">
    <cfRule type="cellIs" dxfId="38" priority="39" stopIfTrue="1" operator="equal">
      <formula>0</formula>
    </cfRule>
  </conditionalFormatting>
  <conditionalFormatting sqref="B626">
    <cfRule type="expression" dxfId="37" priority="40" stopIfTrue="1">
      <formula>$B$1</formula>
    </cfRule>
  </conditionalFormatting>
  <conditionalFormatting sqref="M627:AZ627">
    <cfRule type="cellIs" dxfId="36" priority="38" stopIfTrue="1" operator="equal">
      <formula>0</formula>
    </cfRule>
  </conditionalFormatting>
  <conditionalFormatting sqref="M623:AZ623">
    <cfRule type="cellIs" dxfId="35" priority="33" stopIfTrue="1" operator="equal">
      <formula>0</formula>
    </cfRule>
  </conditionalFormatting>
  <conditionalFormatting sqref="B623">
    <cfRule type="expression" dxfId="34" priority="34" stopIfTrue="1">
      <formula>$B$1</formula>
    </cfRule>
  </conditionalFormatting>
  <conditionalFormatting sqref="M624:AZ624">
    <cfRule type="cellIs" dxfId="33" priority="32" stopIfTrue="1" operator="equal">
      <formula>0</formula>
    </cfRule>
  </conditionalFormatting>
  <conditionalFormatting sqref="M292:AZ292">
    <cfRule type="cellIs" dxfId="32" priority="30" stopIfTrue="1" operator="equal">
      <formula>0</formula>
    </cfRule>
  </conditionalFormatting>
  <conditionalFormatting sqref="B292">
    <cfRule type="expression" dxfId="31" priority="31" stopIfTrue="1">
      <formula>$B$1</formula>
    </cfRule>
  </conditionalFormatting>
  <conditionalFormatting sqref="M147:AZ147">
    <cfRule type="cellIs" dxfId="30" priority="28" stopIfTrue="1" operator="equal">
      <formula>0</formula>
    </cfRule>
  </conditionalFormatting>
  <conditionalFormatting sqref="B147">
    <cfRule type="expression" dxfId="29" priority="29" stopIfTrue="1">
      <formula>$B$1</formula>
    </cfRule>
  </conditionalFormatting>
  <conditionalFormatting sqref="M148:AZ148">
    <cfRule type="cellIs" dxfId="28" priority="27" stopIfTrue="1" operator="equal">
      <formula>0</formula>
    </cfRule>
  </conditionalFormatting>
  <conditionalFormatting sqref="M295:AZ295">
    <cfRule type="cellIs" dxfId="27" priority="25" stopIfTrue="1" operator="equal">
      <formula>0</formula>
    </cfRule>
  </conditionalFormatting>
  <conditionalFormatting sqref="B295">
    <cfRule type="expression" dxfId="26" priority="26" stopIfTrue="1">
      <formula>$B$1</formula>
    </cfRule>
  </conditionalFormatting>
  <conditionalFormatting sqref="M610:AZ610">
    <cfRule type="cellIs" dxfId="25" priority="23" stopIfTrue="1" operator="equal">
      <formula>0</formula>
    </cfRule>
  </conditionalFormatting>
  <conditionalFormatting sqref="B610">
    <cfRule type="expression" dxfId="24" priority="24" stopIfTrue="1">
      <formula>$B$1</formula>
    </cfRule>
  </conditionalFormatting>
  <conditionalFormatting sqref="M614:AZ614">
    <cfRule type="cellIs" dxfId="23" priority="21" stopIfTrue="1" operator="equal">
      <formula>0</formula>
    </cfRule>
  </conditionalFormatting>
  <conditionalFormatting sqref="B614">
    <cfRule type="expression" dxfId="22" priority="22" stopIfTrue="1">
      <formula>$B$1</formula>
    </cfRule>
  </conditionalFormatting>
  <conditionalFormatting sqref="M615:AZ615">
    <cfRule type="cellIs" dxfId="21" priority="20" stopIfTrue="1" operator="equal">
      <formula>0</formula>
    </cfRule>
  </conditionalFormatting>
  <conditionalFormatting sqref="M642:AZ642">
    <cfRule type="cellIs" dxfId="20" priority="18" stopIfTrue="1" operator="equal">
      <formula>0</formula>
    </cfRule>
  </conditionalFormatting>
  <conditionalFormatting sqref="B642">
    <cfRule type="expression" dxfId="19" priority="19" stopIfTrue="1">
      <formula>$B$1</formula>
    </cfRule>
  </conditionalFormatting>
  <conditionalFormatting sqref="M643:AZ643">
    <cfRule type="cellIs" dxfId="18" priority="17" stopIfTrue="1" operator="equal">
      <formula>0</formula>
    </cfRule>
  </conditionalFormatting>
  <conditionalFormatting sqref="M181:AZ181">
    <cfRule type="cellIs" dxfId="17" priority="15" stopIfTrue="1" operator="equal">
      <formula>0</formula>
    </cfRule>
  </conditionalFormatting>
  <conditionalFormatting sqref="B181">
    <cfRule type="expression" dxfId="16" priority="16" stopIfTrue="1">
      <formula>$B$1</formula>
    </cfRule>
  </conditionalFormatting>
  <conditionalFormatting sqref="M182:AZ182">
    <cfRule type="cellIs" dxfId="15" priority="14" stopIfTrue="1" operator="equal">
      <formula>0</formula>
    </cfRule>
  </conditionalFormatting>
  <conditionalFormatting sqref="M435:AZ435">
    <cfRule type="cellIs" dxfId="14" priority="13" stopIfTrue="1" operator="equal">
      <formula>0</formula>
    </cfRule>
  </conditionalFormatting>
  <conditionalFormatting sqref="M352:AZ352">
    <cfRule type="cellIs" dxfId="13" priority="11" stopIfTrue="1" operator="equal">
      <formula>0</formula>
    </cfRule>
  </conditionalFormatting>
  <conditionalFormatting sqref="B352">
    <cfRule type="expression" dxfId="12" priority="12" stopIfTrue="1">
      <formula>$B$1</formula>
    </cfRule>
  </conditionalFormatting>
  <conditionalFormatting sqref="M353:AZ353">
    <cfRule type="cellIs" dxfId="11" priority="10" stopIfTrue="1" operator="equal">
      <formula>0</formula>
    </cfRule>
  </conditionalFormatting>
  <conditionalFormatting sqref="M293:AZ293">
    <cfRule type="cellIs" dxfId="10" priority="8" stopIfTrue="1" operator="equal">
      <formula>0</formula>
    </cfRule>
  </conditionalFormatting>
  <conditionalFormatting sqref="B293">
    <cfRule type="expression" dxfId="9" priority="9" stopIfTrue="1">
      <formula>$B$1</formula>
    </cfRule>
  </conditionalFormatting>
  <conditionalFormatting sqref="M294:AZ294">
    <cfRule type="cellIs" dxfId="8" priority="7" stopIfTrue="1" operator="equal">
      <formula>0</formula>
    </cfRule>
  </conditionalFormatting>
  <conditionalFormatting sqref="M39:AZ39">
    <cfRule type="cellIs" dxfId="7" priority="5" stopIfTrue="1" operator="equal">
      <formula>0</formula>
    </cfRule>
  </conditionalFormatting>
  <conditionalFormatting sqref="B39">
    <cfRule type="expression" dxfId="6" priority="6" stopIfTrue="1">
      <formula>$B$1</formula>
    </cfRule>
  </conditionalFormatting>
  <conditionalFormatting sqref="M48:AZ48">
    <cfRule type="cellIs" dxfId="5" priority="3" stopIfTrue="1" operator="equal">
      <formula>0</formula>
    </cfRule>
  </conditionalFormatting>
  <conditionalFormatting sqref="B48">
    <cfRule type="expression" dxfId="4" priority="4" stopIfTrue="1">
      <formula>$B$1</formula>
    </cfRule>
  </conditionalFormatting>
  <conditionalFormatting sqref="M56:AZ56">
    <cfRule type="cellIs" dxfId="3" priority="1" stopIfTrue="1" operator="equal">
      <formula>0</formula>
    </cfRule>
  </conditionalFormatting>
  <conditionalFormatting sqref="B56">
    <cfRule type="expression" dxfId="2" priority="2" stopIfTrue="1">
      <formula>$B$1</formula>
    </cfRule>
  </conditionalFormatting>
  <dataValidations count="1">
    <dataValidation type="list" allowBlank="1" showInputMessage="1" showErrorMessage="1" errorTitle="Verkeerde code" error="Let op verkeerde code is ingevoerd" sqref="D571:D573 D621 D53:D57 D287:D293 D351:D352 D180:D181 D642 D613:D614 D147 D623 D45:D50 D31:D42 D295:D297 D607 D602:D605 D301:D305 D285 D183 D553:D558 D238 D373 D429:D431 D423 D419:D421 D417 D533:D536 D441 D438:D439 D425:D427 D383 D393 D497 D495 D490:D493 D487:D488 D484:D485 D499:D500 D502 D454 D447 D460:D461 D456:D458 D362:D363 D539:D545 D263:D268 D370 D513 D522:D530 D471:D472 D474 D469 D465:D467 D478:D480 D310 D308 D118 D69:D70 D66:D67 D99 D96:D97 D90:D92 D94 D102:D103 D23 D653 D651 D647 D649 D655 D659 D616:D617 D312:D313 D636 D107:D108 D161:D162 D348:D349 D391 D387:D389 D356 D368 D379 D376 D236 D209 D193 D170:D171 D187 D189 D191 D174 D176:D178 D166:D167 D141 D159 D143 D154 D145 D152 D139 D156:D157 D27 D130 D132 D1 D60:D62 D381 D74:D75 D116 D123 D114 D121 D21 D87 D84:D85 D81:D82 D77:D79 D72 D125:D126 D644 D202:D203 D476 D240 D250:D260 D242:D247 D134:D135 D197:D199 D324 D625:D626 D271 D205 D211:D212 D229 D315 D344 D327 D232 D273:D277 D283 D340:D342 D336 D330:D334 D338 D220 D281 D279 D657 D506:D507 D360 D366 D358 D400 D433:D434 D638 D449:D452 D398 D404 D410 D408 D412 D510 D516:D517 D443:D444 D548:D550 D561:D562 D640 D630:D632 D320:D321 D579:D582 D609:D611 D222:D224 D600 D584 D591:D592 D588:D589 D577 D594:D598 D586">
      <formula1>$K$5:$K$6</formula1>
    </dataValidation>
  </dataValidations>
  <pageMargins left="0.59055118110236227" right="0.59055118110236227" top="0.19685039370078741" bottom="0.78740157480314965" header="0" footer="0.39370078740157483"/>
  <pageSetup paperSize="9" scale="58" orientation="landscape" cellComments="asDisplayed" r:id="rId1"/>
  <headerFooter alignWithMargins="0">
    <oddFooter>&amp;L&amp;"Arial,Vet"&amp;8Bremen Bouwadviseurs b.v. tel: 045-5713939 fax: 045-5711957&amp;C&amp;8Eenheidsbedragen in de groenblauwe kleur hebben geen koppeling naar de database en zullen niet wijzigen bij een update van de database&amp;R&amp;8&amp;D//&amp;T  pagina: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002060"/>
  </sheetPr>
  <dimension ref="A1:BB14"/>
  <sheetViews>
    <sheetView showGridLines="0" view="pageBreakPreview" zoomScale="85" zoomScaleNormal="70" zoomScaleSheetLayoutView="85" workbookViewId="0">
      <pane xSplit="13" ySplit="13" topLeftCell="N636" activePane="bottomRight" state="frozen"/>
      <selection activeCell="A3" sqref="A3"/>
      <selection pane="topRight" activeCell="O3" sqref="O3"/>
      <selection pane="bottomLeft" activeCell="A14" sqref="A14"/>
      <selection pane="bottomRight" activeCell="N640" sqref="N640:W640"/>
    </sheetView>
  </sheetViews>
  <sheetFormatPr defaultRowHeight="12.75" x14ac:dyDescent="0.2"/>
  <cols>
    <col min="1" max="1" width="3.7109375" style="8" customWidth="1"/>
    <col min="2" max="2" width="16.7109375" style="1" hidden="1" customWidth="1"/>
    <col min="3" max="3" width="45.7109375" style="9" customWidth="1"/>
    <col min="4" max="4" width="5.7109375" style="1" customWidth="1"/>
    <col min="5" max="5" width="5.7109375" style="5" hidden="1" customWidth="1"/>
    <col min="6" max="6" width="7.28515625" style="1" customWidth="1"/>
    <col min="7" max="7" width="6.42578125" style="1" customWidth="1"/>
    <col min="8" max="8" width="11" style="7" customWidth="1"/>
    <col min="9" max="9" width="5.7109375" style="1" customWidth="1"/>
    <col min="10" max="11" width="6.28515625" style="1" customWidth="1"/>
    <col min="12" max="13" width="10.7109375" style="4" customWidth="1"/>
    <col min="14" max="53" width="8.42578125" style="1" customWidth="1"/>
    <col min="54" max="16384" width="9.140625" style="1"/>
  </cols>
  <sheetData>
    <row r="1" spans="1:54" s="2" customFormat="1" hidden="1" x14ac:dyDescent="0.2">
      <c r="A1" s="39"/>
      <c r="B1" s="43"/>
      <c r="C1" s="44"/>
      <c r="D1" s="45"/>
      <c r="E1" s="46"/>
      <c r="F1" s="41"/>
      <c r="G1" s="44"/>
      <c r="H1" s="40"/>
      <c r="I1" s="44"/>
      <c r="J1" s="41"/>
      <c r="K1" s="41"/>
      <c r="L1" s="47"/>
      <c r="M1" s="47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</row>
    <row r="2" spans="1:54" s="2" customFormat="1" hidden="1" x14ac:dyDescent="0.2">
      <c r="A2" s="39"/>
      <c r="B2" s="35"/>
      <c r="C2" s="49"/>
      <c r="D2" s="50"/>
      <c r="E2" s="36"/>
      <c r="H2" s="6"/>
      <c r="L2" s="3"/>
      <c r="M2" s="3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</row>
    <row r="4" spans="1:54" x14ac:dyDescent="0.2">
      <c r="C4" s="10"/>
    </row>
    <row r="5" spans="1:54" ht="16.5" x14ac:dyDescent="0.2">
      <c r="A5" s="11" t="s">
        <v>17</v>
      </c>
      <c r="B5" s="11"/>
      <c r="D5" s="320" t="str">
        <f>Totaaloverzicht!C5</f>
        <v>18HBO028-00</v>
      </c>
      <c r="E5" s="320"/>
      <c r="F5" s="320"/>
      <c r="G5" s="320"/>
      <c r="H5" s="321"/>
      <c r="K5" s="32"/>
      <c r="L5" s="42"/>
      <c r="N5" s="12" t="s">
        <v>62</v>
      </c>
      <c r="X5" s="12" t="str">
        <f>$N$5</f>
        <v>Verhuurderonderhoud</v>
      </c>
      <c r="AH5" s="12" t="str">
        <f>$N$5</f>
        <v>Verhuurderonderhoud</v>
      </c>
      <c r="AR5" s="12" t="str">
        <f>$N$5</f>
        <v>Verhuurderonderhoud</v>
      </c>
    </row>
    <row r="6" spans="1:54" ht="15.75" x14ac:dyDescent="0.2">
      <c r="A6" s="11" t="s">
        <v>18</v>
      </c>
      <c r="B6" s="11"/>
      <c r="D6" s="322" t="str">
        <f>Totaaloverzicht!C6</f>
        <v>19 augustus 2019</v>
      </c>
      <c r="E6" s="322"/>
      <c r="F6" s="322"/>
      <c r="G6" s="322"/>
      <c r="H6" s="321"/>
      <c r="K6" s="32"/>
    </row>
    <row r="7" spans="1:54" ht="15.75" x14ac:dyDescent="0.2">
      <c r="A7" s="11" t="s">
        <v>21</v>
      </c>
      <c r="B7" s="11"/>
      <c r="C7" s="29"/>
      <c r="D7" s="320">
        <f>Totaaloverzicht!C7</f>
        <v>3974</v>
      </c>
      <c r="E7" s="320"/>
      <c r="F7" s="320"/>
      <c r="G7" s="321"/>
      <c r="H7" s="321"/>
      <c r="K7" s="11"/>
      <c r="N7" s="11" t="str">
        <f>Totaaloverzicht!M7</f>
        <v>G16 Goswijnstraat 3 te Voerendaal</v>
      </c>
      <c r="X7" s="11" t="str">
        <f>$N$7</f>
        <v>G16 Goswijnstraat 3 te Voerendaal</v>
      </c>
      <c r="AH7" s="11" t="str">
        <f>$N$7</f>
        <v>G16 Goswijnstraat 3 te Voerendaal</v>
      </c>
      <c r="AR7" s="11" t="str">
        <f>$N$7</f>
        <v>G16 Goswijnstraat 3 te Voerendaal</v>
      </c>
    </row>
    <row r="8" spans="1:54" ht="15.75" x14ac:dyDescent="0.2">
      <c r="A8" s="11" t="s">
        <v>19</v>
      </c>
      <c r="B8" s="11"/>
      <c r="C8" s="29"/>
      <c r="D8" s="320" t="str">
        <f>Totaaloverzicht!C8</f>
        <v>1970 / 2004 / 2011 / 2012 / 2013</v>
      </c>
      <c r="E8" s="320"/>
      <c r="F8" s="320"/>
      <c r="G8" s="320"/>
      <c r="H8" s="320"/>
      <c r="N8" s="13" t="str">
        <f>Totaaloverzicht!M8</f>
        <v>Gemeente Voerdendaal</v>
      </c>
      <c r="X8" s="13" t="str">
        <f>$N$8</f>
        <v>Gemeente Voerdendaal</v>
      </c>
      <c r="AH8" s="13" t="str">
        <f>$N$8</f>
        <v>Gemeente Voerdendaal</v>
      </c>
      <c r="AR8" s="13" t="str">
        <f>$N$8</f>
        <v>Gemeente Voerdendaal</v>
      </c>
    </row>
    <row r="9" spans="1:54" s="17" customFormat="1" ht="15.75" x14ac:dyDescent="0.2">
      <c r="A9" s="14"/>
      <c r="B9" s="14"/>
      <c r="C9" s="15"/>
      <c r="D9" s="14"/>
      <c r="E9" s="16"/>
      <c r="H9" s="18"/>
      <c r="L9" s="37"/>
      <c r="M9" s="37"/>
      <c r="N9" s="19"/>
      <c r="X9" s="19"/>
      <c r="AH9" s="19"/>
      <c r="AR9" s="19"/>
    </row>
    <row r="10" spans="1:54" ht="16.5" thickBot="1" x14ac:dyDescent="0.25">
      <c r="C10" s="20"/>
      <c r="G10" s="62"/>
      <c r="H10" s="61"/>
      <c r="I10" s="13"/>
    </row>
    <row r="11" spans="1:54" ht="13.5" thickBot="1" x14ac:dyDescent="0.25">
      <c r="A11" s="21" t="str">
        <f>Totaaloverzicht!A11</f>
        <v>Bedragen exclusief b.t.w. + exclusief jaarlijkse indexeringen [richtprijzen], prijspeil 2019</v>
      </c>
      <c r="B11" s="21"/>
      <c r="E11" s="22"/>
      <c r="H11" s="33"/>
      <c r="I11" s="34"/>
      <c r="L11" s="38"/>
      <c r="M11" s="58" t="s">
        <v>54</v>
      </c>
      <c r="N11" s="23" t="str">
        <f>Totaaloverzicht!M11</f>
        <v>Periode 2020-2029</v>
      </c>
      <c r="O11" s="24"/>
      <c r="P11" s="4"/>
      <c r="Q11" s="4"/>
      <c r="R11" s="4"/>
      <c r="S11" s="4"/>
      <c r="T11" s="4"/>
      <c r="U11" s="4"/>
      <c r="V11" s="4"/>
      <c r="W11" s="30" t="str">
        <f>Totaaloverzicht!V11</f>
        <v>Definitief</v>
      </c>
      <c r="X11" s="23" t="str">
        <f>Totaaloverzicht!W11</f>
        <v>Periode 2030-2039</v>
      </c>
      <c r="Y11" s="24"/>
      <c r="AG11" s="30" t="str">
        <f>$W$11</f>
        <v>Definitief</v>
      </c>
      <c r="AH11" s="23" t="str">
        <f>Totaaloverzicht!AG11</f>
        <v>Periode 2040-2049</v>
      </c>
      <c r="AI11" s="24"/>
      <c r="AQ11" s="30" t="str">
        <f>$W$11</f>
        <v>Definitief</v>
      </c>
      <c r="AR11" s="23" t="str">
        <f>Totaaloverzicht!AQ11</f>
        <v>Periode 2050-2059</v>
      </c>
      <c r="AS11" s="24"/>
      <c r="BA11" s="30" t="str">
        <f>$W$11</f>
        <v>Definitief</v>
      </c>
    </row>
    <row r="12" spans="1:54" x14ac:dyDescent="0.2">
      <c r="A12" s="318"/>
      <c r="B12" s="31" t="s">
        <v>39</v>
      </c>
      <c r="C12" s="25" t="s">
        <v>41</v>
      </c>
      <c r="D12" s="312" t="s">
        <v>5</v>
      </c>
      <c r="E12" s="312" t="s">
        <v>13</v>
      </c>
      <c r="F12" s="312" t="s">
        <v>7</v>
      </c>
      <c r="G12" s="312" t="s">
        <v>6</v>
      </c>
      <c r="H12" s="314" t="s">
        <v>8</v>
      </c>
      <c r="I12" s="312" t="s">
        <v>0</v>
      </c>
      <c r="J12" s="316" t="s">
        <v>36</v>
      </c>
      <c r="K12" s="312" t="s">
        <v>12</v>
      </c>
      <c r="L12" s="51" t="s">
        <v>56</v>
      </c>
      <c r="M12" s="59" t="s">
        <v>55</v>
      </c>
      <c r="N12" s="55">
        <v>1</v>
      </c>
      <c r="O12" s="27">
        <v>2</v>
      </c>
      <c r="P12" s="28">
        <v>3</v>
      </c>
      <c r="Q12" s="28">
        <v>4</v>
      </c>
      <c r="R12" s="28">
        <v>5</v>
      </c>
      <c r="S12" s="28">
        <v>6</v>
      </c>
      <c r="T12" s="28">
        <v>7</v>
      </c>
      <c r="U12" s="28">
        <v>8</v>
      </c>
      <c r="V12" s="28">
        <v>9</v>
      </c>
      <c r="W12" s="28">
        <v>10</v>
      </c>
      <c r="X12" s="28">
        <v>11</v>
      </c>
      <c r="Y12" s="28">
        <v>12</v>
      </c>
      <c r="Z12" s="28">
        <v>13</v>
      </c>
      <c r="AA12" s="28">
        <v>14</v>
      </c>
      <c r="AB12" s="28">
        <v>15</v>
      </c>
      <c r="AC12" s="28">
        <v>16</v>
      </c>
      <c r="AD12" s="28">
        <v>17</v>
      </c>
      <c r="AE12" s="28">
        <v>18</v>
      </c>
      <c r="AF12" s="28">
        <v>19</v>
      </c>
      <c r="AG12" s="28">
        <v>20</v>
      </c>
      <c r="AH12" s="28">
        <v>21</v>
      </c>
      <c r="AI12" s="28">
        <v>22</v>
      </c>
      <c r="AJ12" s="28">
        <v>23</v>
      </c>
      <c r="AK12" s="28">
        <v>24</v>
      </c>
      <c r="AL12" s="28">
        <v>25</v>
      </c>
      <c r="AM12" s="28">
        <v>26</v>
      </c>
      <c r="AN12" s="28">
        <v>27</v>
      </c>
      <c r="AO12" s="28">
        <v>28</v>
      </c>
      <c r="AP12" s="28">
        <v>29</v>
      </c>
      <c r="AQ12" s="28">
        <v>30</v>
      </c>
      <c r="AR12" s="28">
        <v>31</v>
      </c>
      <c r="AS12" s="28">
        <v>32</v>
      </c>
      <c r="AT12" s="28">
        <v>33</v>
      </c>
      <c r="AU12" s="28">
        <v>34</v>
      </c>
      <c r="AV12" s="28">
        <v>35</v>
      </c>
      <c r="AW12" s="28">
        <v>36</v>
      </c>
      <c r="AX12" s="28">
        <v>37</v>
      </c>
      <c r="AY12" s="28">
        <v>38</v>
      </c>
      <c r="AZ12" s="28">
        <v>39</v>
      </c>
      <c r="BA12" s="28">
        <v>40</v>
      </c>
    </row>
    <row r="13" spans="1:54" s="54" customFormat="1" x14ac:dyDescent="0.2">
      <c r="A13" s="319"/>
      <c r="B13" s="52"/>
      <c r="C13" s="53"/>
      <c r="D13" s="313"/>
      <c r="E13" s="313"/>
      <c r="F13" s="313"/>
      <c r="G13" s="313"/>
      <c r="H13" s="315"/>
      <c r="I13" s="313"/>
      <c r="J13" s="317"/>
      <c r="K13" s="313"/>
      <c r="L13" s="26" t="s">
        <v>52</v>
      </c>
      <c r="M13" s="57">
        <f>N13</f>
        <v>2020</v>
      </c>
      <c r="N13" s="56">
        <f>Totaaloverzicht!M13</f>
        <v>2020</v>
      </c>
      <c r="O13" s="28">
        <f>N13+1</f>
        <v>2021</v>
      </c>
      <c r="P13" s="28">
        <f t="shared" ref="P13:BA13" si="0">O13+1</f>
        <v>2022</v>
      </c>
      <c r="Q13" s="28">
        <f t="shared" si="0"/>
        <v>2023</v>
      </c>
      <c r="R13" s="28">
        <f t="shared" si="0"/>
        <v>2024</v>
      </c>
      <c r="S13" s="28">
        <f t="shared" si="0"/>
        <v>2025</v>
      </c>
      <c r="T13" s="28">
        <f t="shared" si="0"/>
        <v>2026</v>
      </c>
      <c r="U13" s="28">
        <f t="shared" si="0"/>
        <v>2027</v>
      </c>
      <c r="V13" s="28">
        <f t="shared" si="0"/>
        <v>2028</v>
      </c>
      <c r="W13" s="28">
        <f t="shared" si="0"/>
        <v>2029</v>
      </c>
      <c r="X13" s="28">
        <f t="shared" si="0"/>
        <v>2030</v>
      </c>
      <c r="Y13" s="28">
        <f t="shared" si="0"/>
        <v>2031</v>
      </c>
      <c r="Z13" s="28">
        <f t="shared" si="0"/>
        <v>2032</v>
      </c>
      <c r="AA13" s="28">
        <f t="shared" si="0"/>
        <v>2033</v>
      </c>
      <c r="AB13" s="28">
        <f t="shared" si="0"/>
        <v>2034</v>
      </c>
      <c r="AC13" s="28">
        <f t="shared" si="0"/>
        <v>2035</v>
      </c>
      <c r="AD13" s="28">
        <f t="shared" si="0"/>
        <v>2036</v>
      </c>
      <c r="AE13" s="28">
        <f t="shared" si="0"/>
        <v>2037</v>
      </c>
      <c r="AF13" s="28">
        <f t="shared" si="0"/>
        <v>2038</v>
      </c>
      <c r="AG13" s="28">
        <f t="shared" si="0"/>
        <v>2039</v>
      </c>
      <c r="AH13" s="28">
        <f t="shared" si="0"/>
        <v>2040</v>
      </c>
      <c r="AI13" s="28">
        <f t="shared" si="0"/>
        <v>2041</v>
      </c>
      <c r="AJ13" s="28">
        <f t="shared" si="0"/>
        <v>2042</v>
      </c>
      <c r="AK13" s="28">
        <f t="shared" si="0"/>
        <v>2043</v>
      </c>
      <c r="AL13" s="28">
        <f t="shared" si="0"/>
        <v>2044</v>
      </c>
      <c r="AM13" s="28">
        <f t="shared" si="0"/>
        <v>2045</v>
      </c>
      <c r="AN13" s="28">
        <f t="shared" si="0"/>
        <v>2046</v>
      </c>
      <c r="AO13" s="28">
        <f t="shared" si="0"/>
        <v>2047</v>
      </c>
      <c r="AP13" s="28">
        <f t="shared" si="0"/>
        <v>2048</v>
      </c>
      <c r="AQ13" s="28">
        <f t="shared" si="0"/>
        <v>2049</v>
      </c>
      <c r="AR13" s="28">
        <f t="shared" si="0"/>
        <v>2050</v>
      </c>
      <c r="AS13" s="28">
        <f t="shared" si="0"/>
        <v>2051</v>
      </c>
      <c r="AT13" s="28">
        <f t="shared" si="0"/>
        <v>2052</v>
      </c>
      <c r="AU13" s="28">
        <f t="shared" si="0"/>
        <v>2053</v>
      </c>
      <c r="AV13" s="28">
        <f t="shared" si="0"/>
        <v>2054</v>
      </c>
      <c r="AW13" s="28">
        <f t="shared" si="0"/>
        <v>2055</v>
      </c>
      <c r="AX13" s="28">
        <f t="shared" si="0"/>
        <v>2056</v>
      </c>
      <c r="AY13" s="28">
        <f t="shared" si="0"/>
        <v>2057</v>
      </c>
      <c r="AZ13" s="28">
        <f t="shared" si="0"/>
        <v>2058</v>
      </c>
      <c r="BA13" s="28">
        <f t="shared" si="0"/>
        <v>2059</v>
      </c>
    </row>
    <row r="14" spans="1:54" s="135" customFormat="1" x14ac:dyDescent="0.2">
      <c r="A14" s="124"/>
      <c r="B14" s="125" t="s">
        <v>23</v>
      </c>
      <c r="C14" s="63"/>
      <c r="D14" s="126" t="s">
        <v>23</v>
      </c>
      <c r="E14" s="127" t="s">
        <v>23</v>
      </c>
      <c r="F14" s="128"/>
      <c r="G14" s="129"/>
      <c r="H14" s="130"/>
      <c r="I14" s="128"/>
      <c r="J14" s="128"/>
      <c r="K14" s="128"/>
      <c r="L14" s="131"/>
      <c r="M14" s="131"/>
      <c r="N14" s="132">
        <v>22204.982293968336</v>
      </c>
      <c r="O14" s="133">
        <v>110200.95003590382</v>
      </c>
      <c r="P14" s="133">
        <v>35646.25917568877</v>
      </c>
      <c r="Q14" s="133">
        <v>54772.186595043611</v>
      </c>
      <c r="R14" s="133">
        <v>252569.39089611889</v>
      </c>
      <c r="S14" s="133">
        <v>94585.627455258655</v>
      </c>
      <c r="T14" s="133">
        <v>52807.011863860811</v>
      </c>
      <c r="U14" s="133">
        <v>578575.03605740925</v>
      </c>
      <c r="V14" s="133">
        <v>130913.04681009738</v>
      </c>
      <c r="W14" s="133">
        <v>87590.761863860811</v>
      </c>
      <c r="X14" s="133">
        <v>176939.00111117263</v>
      </c>
      <c r="Y14" s="133">
        <v>74961.971541280189</v>
      </c>
      <c r="Z14" s="133">
        <v>229301.4876703124</v>
      </c>
      <c r="AA14" s="133">
        <v>380480.33175633394</v>
      </c>
      <c r="AB14" s="133">
        <v>221822.49573482855</v>
      </c>
      <c r="AC14" s="133">
        <v>56065.197347731795</v>
      </c>
      <c r="AD14" s="133">
        <v>95319.767240204907</v>
      </c>
      <c r="AE14" s="133">
        <v>66093.6919713877</v>
      </c>
      <c r="AF14" s="133">
        <v>60394.377455258676</v>
      </c>
      <c r="AG14" s="133">
        <v>117002.85863805437</v>
      </c>
      <c r="AH14" s="133">
        <v>74972.724229452229</v>
      </c>
      <c r="AI14" s="133">
        <v>154152.56293912965</v>
      </c>
      <c r="AJ14" s="133">
        <v>411071.42046601145</v>
      </c>
      <c r="AK14" s="133">
        <v>178473.53068106514</v>
      </c>
      <c r="AL14" s="133">
        <v>74091.16508966728</v>
      </c>
      <c r="AM14" s="133">
        <v>154689.6597133232</v>
      </c>
      <c r="AN14" s="133">
        <v>55717.226917624263</v>
      </c>
      <c r="AO14" s="133">
        <v>140349.60594988239</v>
      </c>
      <c r="AP14" s="133">
        <v>169122.53605740919</v>
      </c>
      <c r="AQ14" s="133">
        <v>134127.58982085009</v>
      </c>
      <c r="AR14" s="133">
        <v>27489.80756278554</v>
      </c>
      <c r="AS14" s="133">
        <v>90438.853261710305</v>
      </c>
      <c r="AT14" s="133">
        <v>56976.487670312432</v>
      </c>
      <c r="AU14" s="133">
        <v>153274.87476708664</v>
      </c>
      <c r="AV14" s="133">
        <v>264066.31293912965</v>
      </c>
      <c r="AW14" s="133">
        <v>50219.498423000616</v>
      </c>
      <c r="AX14" s="133">
        <v>87843.423154183401</v>
      </c>
      <c r="AY14" s="133">
        <v>556382.83175633405</v>
      </c>
      <c r="AZ14" s="133">
        <v>155390.07637998989</v>
      </c>
      <c r="BA14" s="133">
        <v>73792.374767086643</v>
      </c>
      <c r="BB14" s="134"/>
    </row>
  </sheetData>
  <mergeCells count="13">
    <mergeCell ref="A12:A13"/>
    <mergeCell ref="D12:D13"/>
    <mergeCell ref="E12:E13"/>
    <mergeCell ref="F12:F13"/>
    <mergeCell ref="D5:H5"/>
    <mergeCell ref="D6:H6"/>
    <mergeCell ref="D7:H7"/>
    <mergeCell ref="D8:H8"/>
    <mergeCell ref="K12:K13"/>
    <mergeCell ref="G12:G13"/>
    <mergeCell ref="H12:H13"/>
    <mergeCell ref="I12:I13"/>
    <mergeCell ref="J12:J13"/>
  </mergeCells>
  <phoneticPr fontId="10" type="noConversion"/>
  <conditionalFormatting sqref="N1:BA2">
    <cfRule type="cellIs" dxfId="1" priority="4491" stopIfTrue="1" operator="equal">
      <formula>0</formula>
    </cfRule>
  </conditionalFormatting>
  <conditionalFormatting sqref="C1">
    <cfRule type="expression" dxfId="0" priority="4492" stopIfTrue="1">
      <formula>$C$1</formula>
    </cfRule>
  </conditionalFormatting>
  <dataValidations disablePrompts="1" count="1">
    <dataValidation type="list" allowBlank="1" showInputMessage="1" showErrorMessage="1" errorTitle="Verkeerde code" error="Let op verkeerde code is ingevoerd" sqref="E1">
      <formula1>$K$5:$K$6</formula1>
    </dataValidation>
  </dataValidations>
  <printOptions horizontalCentered="1"/>
  <pageMargins left="0.59055118110236227" right="0.59055118110236227" top="0.78740157480314965" bottom="0.6692913385826772" header="0.59055118110236227" footer="0.39370078740157483"/>
  <pageSetup paperSize="9" scale="65" orientation="landscape" r:id="rId1"/>
  <headerFooter alignWithMargins="0">
    <oddHeader>&amp;R&amp;G</oddHeader>
    <oddFooter>&amp;L&amp;"Arial,Vet"&amp;8Bremen Bouwadviseurs b.v. tel: 045-5713939&amp;C&amp;8Eenheidsbedragen in de groenblauwe kleur hebben geen koppeling naar de database en zullen niet wijzigen bij een update van de database&amp;R&amp;8pagina: &amp;P van &amp;N</oddFooter>
  </headerFooter>
  <colBreaks count="1" manualBreakCount="1">
    <brk id="2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Werkbladen</vt:lpstr>
      </vt:variant>
      <vt:variant>
        <vt:i4>2</vt:i4>
      </vt:variant>
      <vt:variant>
        <vt:lpstr>Grafieken</vt:lpstr>
      </vt:variant>
      <vt:variant>
        <vt:i4>1</vt:i4>
      </vt:variant>
      <vt:variant>
        <vt:lpstr>Benoemde bereiken</vt:lpstr>
      </vt:variant>
      <vt:variant>
        <vt:i4>15</vt:i4>
      </vt:variant>
    </vt:vector>
  </HeadingPairs>
  <TitlesOfParts>
    <vt:vector size="18" baseType="lpstr">
      <vt:lpstr>Totaaloverzicht</vt:lpstr>
      <vt:lpstr>Selectie</vt:lpstr>
      <vt:lpstr>Grafiek Selectie</vt:lpstr>
      <vt:lpstr>Selectie!Afdrukbereik</vt:lpstr>
      <vt:lpstr>Totaaloverzicht!Afdrukbereik</vt:lpstr>
      <vt:lpstr>Selectie!Afdruktitels</vt:lpstr>
      <vt:lpstr>Totaaloverzicht!Afdruktitels</vt:lpstr>
      <vt:lpstr>ALLES</vt:lpstr>
      <vt:lpstr>Binneninrichting</vt:lpstr>
      <vt:lpstr>Formuleregel</vt:lpstr>
      <vt:lpstr>Hoofdregel</vt:lpstr>
      <vt:lpstr>Inventarislosvast</vt:lpstr>
      <vt:lpstr>onderhoud</vt:lpstr>
      <vt:lpstr>Opmerking</vt:lpstr>
      <vt:lpstr>Rekenregel</vt:lpstr>
      <vt:lpstr>Rekenregels</vt:lpstr>
      <vt:lpstr>Selecties</vt:lpstr>
      <vt:lpstr>Terreinafwerkingen</vt:lpstr>
    </vt:vector>
  </TitlesOfParts>
  <Company>Bremen Bouwadviseurs b.v.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BBA-OHP versie 1.4</dc:title>
  <dc:creator>Paulssen / Limpens</dc:creator>
  <cp:lastModifiedBy>Key Quality (Paul Nijkamp)</cp:lastModifiedBy>
  <cp:lastPrinted>2019-08-16T20:15:22Z</cp:lastPrinted>
  <dcterms:created xsi:type="dcterms:W3CDTF">2004-05-18T15:35:28Z</dcterms:created>
  <dcterms:modified xsi:type="dcterms:W3CDTF">2020-01-31T11:41:58Z</dcterms:modified>
</cp:coreProperties>
</file>