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bedrijfsvoering\1 - Lopende inkopen\Wilco\2021\1796148 ICT Outsourcing\Nota van inlichtingen\"/>
    </mc:Choice>
  </mc:AlternateContent>
  <xr:revisionPtr revIDLastSave="0" documentId="8_{E06D57C6-814B-45AC-855C-191DA0A03811}" xr6:coauthVersionLast="46" xr6:coauthVersionMax="46" xr10:uidLastSave="{00000000-0000-0000-0000-000000000000}"/>
  <bookViews>
    <workbookView xWindow="-108" yWindow="-108" windowWidth="23256" windowHeight="12720" xr2:uid="{DBFE330B-4E57-42D5-8EB9-8C37AF7B523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D25" i="1"/>
  <c r="D20" i="1"/>
  <c r="D21" i="1"/>
  <c r="G12" i="1"/>
  <c r="D23" i="1" s="1"/>
  <c r="D27" i="1"/>
  <c r="G15" i="1"/>
  <c r="F15" i="1"/>
  <c r="E15" i="1"/>
  <c r="D15" i="1"/>
  <c r="C15" i="1"/>
  <c r="B15" i="1"/>
  <c r="E12" i="1"/>
  <c r="D12" i="1" l="1"/>
  <c r="C12" i="1"/>
  <c r="F12" i="1"/>
  <c r="B12" i="1"/>
  <c r="D22" i="1" l="1"/>
</calcChain>
</file>

<file path=xl/sharedStrings.xml><?xml version="1.0" encoding="utf-8"?>
<sst xmlns="http://schemas.openxmlformats.org/spreadsheetml/2006/main" count="40" uniqueCount="33">
  <si>
    <t>Prijzenblad Outsourcing ICT (alle bedragen exclusief BTW)</t>
  </si>
  <si>
    <t>Gemeente Hoorn</t>
  </si>
  <si>
    <t>Kosten jaar 1</t>
  </si>
  <si>
    <t>Kosten jaar 2</t>
  </si>
  <si>
    <t>Kosten jaar 3</t>
  </si>
  <si>
    <t>Kosten jaar 4</t>
  </si>
  <si>
    <t>Kosten jaar 5 t/m 7</t>
  </si>
  <si>
    <t>Kosten jaar 8 t/m 10</t>
  </si>
  <si>
    <t>Hoofdonderwerpen</t>
  </si>
  <si>
    <t>Implementatie (maximaal € 125.000,00 per jaar)</t>
  </si>
  <si>
    <t>n.v.t.</t>
  </si>
  <si>
    <t>Gebruikersdiensten</t>
  </si>
  <si>
    <t>Datacenterdiensten</t>
  </si>
  <si>
    <t>Technisch applicatbeheer</t>
  </si>
  <si>
    <t>Netwerkdiensten</t>
  </si>
  <si>
    <t>Integratiediensten</t>
  </si>
  <si>
    <t>Totale kosten binnen plafondbudget excl. retransitie of exitkosten</t>
  </si>
  <si>
    <t>Kansen</t>
  </si>
  <si>
    <t>n.t.b.</t>
  </si>
  <si>
    <t>Totale kosten buiten Plafondbudget</t>
  </si>
  <si>
    <t>Maximaal bedrag eerste 4 contractjaren excl implementatiekosten:</t>
  </si>
  <si>
    <t>Begroot:</t>
  </si>
  <si>
    <t>Maximaal bedrag implementatie/transitie:</t>
  </si>
  <si>
    <t>Maximaal bedrag jaar 5 t/m 7:</t>
  </si>
  <si>
    <t>Maximaal bedrag jaar 8 t/m 10:</t>
  </si>
  <si>
    <t>Uitvoering Retransitieplan / Exitplan:</t>
  </si>
  <si>
    <t>Plafondbudget:</t>
  </si>
  <si>
    <t>Inschrijfbedrag</t>
  </si>
  <si>
    <t>Maximaal bedrag kansen eerste 4 contractjaren:</t>
  </si>
  <si>
    <t>(maximaal 100.000 per jaar)</t>
  </si>
  <si>
    <t>Maximaal bedrag wijzigingen eerste 4 contractjaren:</t>
  </si>
  <si>
    <t>(maximaal 125.000 per jaar)</t>
  </si>
  <si>
    <t>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</si>
</sst>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Univers"/>
      <family val="2"/>
    </font>
    <font>
      <b/>
      <sz val="10"/>
      <color theme="1"/>
      <name val="Univers"/>
      <family val="2"/>
    </font>
    <font>
      <sz val="10"/>
      <color rgb="FF1F497D"/>
      <name val="Meiryo"/>
      <family val="2"/>
      <charset val="128"/>
    </font>
    <font>
      <sz val="10"/>
      <color rgb="FF1F497D"/>
      <name val="Corbel"/>
      <family val="2"/>
    </font>
    <font>
      <b/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/>
    <xf numFmtId="164" fontId="4" fillId="0" borderId="0" xfId="0" applyNumberFormat="1" applyFont="1" applyFill="1" applyBorder="1" applyAlignment="1">
      <alignment vertical="top" wrapText="1"/>
    </xf>
    <xf numFmtId="164" fontId="4" fillId="0" borderId="3" xfId="0" applyNumberFormat="1" applyFont="1" applyBorder="1" applyAlignment="1">
      <alignment horizontal="left" vertical="top" wrapText="1"/>
    </xf>
    <xf numFmtId="164" fontId="4" fillId="4" borderId="0" xfId="1" applyNumberFormat="1" applyFont="1" applyFill="1" applyBorder="1" applyAlignment="1">
      <alignment vertical="top"/>
    </xf>
    <xf numFmtId="164" fontId="4" fillId="5" borderId="4" xfId="1" applyNumberFormat="1" applyFont="1" applyFill="1" applyBorder="1" applyAlignment="1">
      <alignment vertical="center"/>
    </xf>
    <xf numFmtId="164" fontId="4" fillId="5" borderId="8" xfId="1" applyNumberFormat="1" applyFont="1" applyFill="1" applyBorder="1" applyAlignment="1">
      <alignment vertical="center"/>
    </xf>
    <xf numFmtId="164" fontId="4" fillId="5" borderId="0" xfId="1" applyNumberFormat="1" applyFont="1" applyFill="1" applyBorder="1" applyAlignment="1">
      <alignment vertical="center"/>
    </xf>
    <xf numFmtId="164" fontId="4" fillId="0" borderId="5" xfId="0" applyNumberFormat="1" applyFont="1" applyBorder="1" applyAlignment="1">
      <alignment vertical="center" wrapText="1"/>
    </xf>
    <xf numFmtId="164" fontId="4" fillId="0" borderId="7" xfId="0" applyNumberFormat="1" applyFont="1" applyBorder="1" applyAlignment="1">
      <alignment vertical="center" wrapText="1"/>
    </xf>
    <xf numFmtId="164" fontId="4" fillId="4" borderId="6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5" fillId="4" borderId="1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top"/>
    </xf>
    <xf numFmtId="164" fontId="4" fillId="5" borderId="4" xfId="1" applyNumberFormat="1" applyFont="1" applyFill="1" applyBorder="1" applyAlignment="1">
      <alignment horizontal="center" vertical="center"/>
    </xf>
    <xf numFmtId="164" fontId="4" fillId="5" borderId="8" xfId="1" applyNumberFormat="1" applyFont="1" applyFill="1" applyBorder="1" applyAlignment="1">
      <alignment horizontal="center" vertical="center"/>
    </xf>
    <xf numFmtId="164" fontId="4" fillId="4" borderId="6" xfId="1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vertical="center"/>
    </xf>
    <xf numFmtId="164" fontId="4" fillId="3" borderId="11" xfId="0" applyNumberFormat="1" applyFont="1" applyFill="1" applyBorder="1" applyAlignment="1">
      <alignment vertical="top"/>
    </xf>
    <xf numFmtId="164" fontId="4" fillId="3" borderId="12" xfId="0" applyNumberFormat="1" applyFont="1" applyFill="1" applyBorder="1" applyAlignment="1">
      <alignment vertical="top" wrapText="1"/>
    </xf>
    <xf numFmtId="164" fontId="4" fillId="3" borderId="13" xfId="0" applyNumberFormat="1" applyFont="1" applyFill="1" applyBorder="1" applyAlignment="1">
      <alignment vertical="top" wrapText="1"/>
    </xf>
    <xf numFmtId="164" fontId="5" fillId="0" borderId="6" xfId="0" applyNumberFormat="1" applyFont="1" applyFill="1" applyBorder="1" applyAlignment="1">
      <alignment vertical="top"/>
    </xf>
    <xf numFmtId="164" fontId="4" fillId="0" borderId="6" xfId="0" applyNumberFormat="1" applyFont="1" applyFill="1" applyBorder="1" applyAlignment="1">
      <alignment vertical="top" wrapText="1"/>
    </xf>
    <xf numFmtId="164" fontId="4" fillId="0" borderId="6" xfId="0" applyNumberFormat="1" applyFont="1" applyBorder="1" applyAlignment="1">
      <alignment horizontal="left" vertical="top" wrapText="1"/>
    </xf>
    <xf numFmtId="164" fontId="4" fillId="4" borderId="6" xfId="1" applyNumberFormat="1" applyFont="1" applyFill="1" applyBorder="1" applyAlignment="1">
      <alignment horizontal="center" vertical="top"/>
    </xf>
    <xf numFmtId="164" fontId="8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0" fillId="0" borderId="14" xfId="0" applyNumberFormat="1" applyBorder="1"/>
    <xf numFmtId="164" fontId="2" fillId="6" borderId="0" xfId="0" applyNumberFormat="1" applyFont="1" applyFill="1"/>
    <xf numFmtId="164" fontId="0" fillId="7" borderId="14" xfId="0" applyNumberFormat="1" applyFill="1" applyBorder="1"/>
    <xf numFmtId="164" fontId="4" fillId="7" borderId="6" xfId="1" applyNumberFormat="1" applyFont="1" applyFill="1" applyBorder="1" applyAlignment="1">
      <alignment vertical="top"/>
    </xf>
    <xf numFmtId="164" fontId="4" fillId="7" borderId="4" xfId="1" applyNumberFormat="1" applyFont="1" applyFill="1" applyBorder="1" applyAlignment="1">
      <alignment vertical="center"/>
    </xf>
    <xf numFmtId="164" fontId="4" fillId="7" borderId="8" xfId="1" applyNumberFormat="1" applyFont="1" applyFill="1" applyBorder="1" applyAlignment="1">
      <alignment vertical="center"/>
    </xf>
    <xf numFmtId="164" fontId="0" fillId="7" borderId="0" xfId="0" applyNumberFormat="1" applyFill="1"/>
    <xf numFmtId="164" fontId="2" fillId="7" borderId="15" xfId="0" applyNumberFormat="1" applyFont="1" applyFill="1" applyBorder="1"/>
    <xf numFmtId="164" fontId="3" fillId="2" borderId="1" xfId="0" applyNumberFormat="1" applyFont="1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B8E8-BBE2-4BF5-B29E-43FBEC4CD194}">
  <dimension ref="A1:I30"/>
  <sheetViews>
    <sheetView tabSelected="1" topLeftCell="A5" workbookViewId="0">
      <selection activeCell="A25" sqref="A25"/>
    </sheetView>
  </sheetViews>
  <sheetFormatPr defaultColWidth="8.88671875" defaultRowHeight="14.4" x14ac:dyDescent="0.3"/>
  <cols>
    <col min="1" max="1" width="57.6640625" style="2" customWidth="1"/>
    <col min="2" max="8" width="20.88671875" style="2" customWidth="1"/>
    <col min="9" max="9" width="85.88671875" style="2" customWidth="1"/>
    <col min="10" max="16384" width="8.88671875" style="2"/>
  </cols>
  <sheetData>
    <row r="1" spans="1:9" ht="19.2" thickTop="1" thickBot="1" x14ac:dyDescent="0.4">
      <c r="A1" s="42" t="s">
        <v>0</v>
      </c>
      <c r="B1" s="43"/>
      <c r="C1" s="43"/>
      <c r="D1" s="43"/>
      <c r="E1" s="43"/>
      <c r="F1" s="43"/>
      <c r="G1" s="43"/>
      <c r="H1" s="1"/>
    </row>
    <row r="2" spans="1:9" ht="15" thickTop="1" x14ac:dyDescent="0.3">
      <c r="A2" s="25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7" t="s">
        <v>7</v>
      </c>
      <c r="H2" s="3"/>
    </row>
    <row r="3" spans="1:9" x14ac:dyDescent="0.3">
      <c r="A3" s="28" t="s">
        <v>8</v>
      </c>
      <c r="B3" s="29"/>
      <c r="C3" s="29"/>
      <c r="D3" s="29"/>
      <c r="E3" s="29"/>
      <c r="F3" s="29"/>
      <c r="G3" s="29"/>
      <c r="H3" s="3"/>
    </row>
    <row r="4" spans="1:9" x14ac:dyDescent="0.3">
      <c r="A4" s="30" t="s">
        <v>9</v>
      </c>
      <c r="B4" s="37">
        <v>0</v>
      </c>
      <c r="C4" s="37">
        <v>0</v>
      </c>
      <c r="D4" s="37">
        <v>0</v>
      </c>
      <c r="E4" s="37">
        <v>0</v>
      </c>
      <c r="F4" s="31" t="s">
        <v>10</v>
      </c>
      <c r="G4" s="31" t="s">
        <v>10</v>
      </c>
      <c r="H4" s="5"/>
    </row>
    <row r="5" spans="1:9" x14ac:dyDescent="0.3">
      <c r="A5" s="4" t="s">
        <v>11</v>
      </c>
      <c r="B5" s="38">
        <v>0</v>
      </c>
      <c r="C5" s="38">
        <v>0</v>
      </c>
      <c r="D5" s="38">
        <v>0</v>
      </c>
      <c r="E5" s="38">
        <v>0</v>
      </c>
      <c r="F5" s="38">
        <v>0</v>
      </c>
      <c r="G5" s="39">
        <v>0</v>
      </c>
      <c r="H5" s="8"/>
    </row>
    <row r="6" spans="1:9" x14ac:dyDescent="0.3">
      <c r="A6" s="9" t="s">
        <v>12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9">
        <v>0</v>
      </c>
      <c r="H6" s="8"/>
    </row>
    <row r="7" spans="1:9" x14ac:dyDescent="0.3">
      <c r="A7" s="10" t="s">
        <v>13</v>
      </c>
      <c r="B7" s="38">
        <v>0</v>
      </c>
      <c r="C7" s="38">
        <v>0</v>
      </c>
      <c r="D7" s="38">
        <v>0</v>
      </c>
      <c r="E7" s="38">
        <v>0</v>
      </c>
      <c r="F7" s="38">
        <v>0</v>
      </c>
      <c r="G7" s="39">
        <v>0</v>
      </c>
      <c r="H7" s="8"/>
    </row>
    <row r="8" spans="1:9" x14ac:dyDescent="0.3">
      <c r="A8" s="10" t="s">
        <v>14</v>
      </c>
      <c r="B8" s="38">
        <v>0</v>
      </c>
      <c r="C8" s="38">
        <v>0</v>
      </c>
      <c r="D8" s="38">
        <v>0</v>
      </c>
      <c r="E8" s="38">
        <v>0</v>
      </c>
      <c r="F8" s="38">
        <v>0</v>
      </c>
      <c r="G8" s="39">
        <v>0</v>
      </c>
      <c r="H8" s="8"/>
    </row>
    <row r="9" spans="1:9" x14ac:dyDescent="0.3">
      <c r="A9" s="9" t="s">
        <v>15</v>
      </c>
      <c r="B9" s="38">
        <v>0</v>
      </c>
      <c r="C9" s="38">
        <v>0</v>
      </c>
      <c r="D9" s="38">
        <v>0</v>
      </c>
      <c r="E9" s="38">
        <v>0</v>
      </c>
      <c r="F9" s="38">
        <v>0</v>
      </c>
      <c r="G9" s="39">
        <v>0</v>
      </c>
      <c r="H9" s="8"/>
    </row>
    <row r="10" spans="1:9" x14ac:dyDescent="0.3">
      <c r="A10" s="9"/>
      <c r="B10" s="6"/>
      <c r="C10" s="6"/>
      <c r="D10" s="6"/>
      <c r="E10" s="6"/>
      <c r="F10" s="6"/>
      <c r="G10" s="7"/>
      <c r="H10" s="8"/>
    </row>
    <row r="11" spans="1:9" ht="15" thickBot="1" x14ac:dyDescent="0.35">
      <c r="A11" s="9"/>
      <c r="B11" s="11"/>
      <c r="C11" s="11"/>
      <c r="D11" s="11"/>
      <c r="E11" s="11"/>
      <c r="F11" s="22"/>
      <c r="G11" s="22"/>
      <c r="H11" s="12"/>
    </row>
    <row r="12" spans="1:9" ht="15" thickBot="1" x14ac:dyDescent="0.35">
      <c r="A12" s="13" t="s">
        <v>16</v>
      </c>
      <c r="B12" s="14">
        <f>SUM(B4:B11)</f>
        <v>0</v>
      </c>
      <c r="C12" s="14">
        <f>SUM(C4:C11)</f>
        <v>0</v>
      </c>
      <c r="D12" s="14">
        <f>SUM(D4:D11)</f>
        <v>0</v>
      </c>
      <c r="E12" s="14">
        <f t="shared" ref="E12" si="0">SUM(E4:E11)</f>
        <v>0</v>
      </c>
      <c r="F12" s="14">
        <f>SUM(F4:F11)</f>
        <v>0</v>
      </c>
      <c r="G12" s="14">
        <f>SUM(G4:G11)</f>
        <v>0</v>
      </c>
      <c r="H12" s="15"/>
    </row>
    <row r="14" spans="1:9" ht="15" thickBot="1" x14ac:dyDescent="0.35">
      <c r="A14" s="9" t="s">
        <v>17</v>
      </c>
      <c r="B14" s="6">
        <v>0</v>
      </c>
      <c r="C14" s="6">
        <v>0</v>
      </c>
      <c r="D14" s="6">
        <v>0</v>
      </c>
      <c r="E14" s="6">
        <v>0</v>
      </c>
      <c r="F14" s="20" t="s">
        <v>18</v>
      </c>
      <c r="G14" s="21" t="s">
        <v>18</v>
      </c>
    </row>
    <row r="15" spans="1:9" ht="16.8" thickBot="1" x14ac:dyDescent="0.35">
      <c r="A15" s="13" t="s">
        <v>19</v>
      </c>
      <c r="B15" s="14">
        <f t="shared" ref="B15:G15" si="1">SUM(B14:B14)</f>
        <v>0</v>
      </c>
      <c r="C15" s="14">
        <f t="shared" si="1"/>
        <v>0</v>
      </c>
      <c r="D15" s="14">
        <f t="shared" si="1"/>
        <v>0</v>
      </c>
      <c r="E15" s="14">
        <f t="shared" si="1"/>
        <v>0</v>
      </c>
      <c r="F15" s="14">
        <f t="shared" si="1"/>
        <v>0</v>
      </c>
      <c r="G15" s="14">
        <f t="shared" si="1"/>
        <v>0</v>
      </c>
      <c r="I15" s="16"/>
    </row>
    <row r="16" spans="1:9" ht="16.8" thickBot="1" x14ac:dyDescent="0.35">
      <c r="B16" s="19"/>
      <c r="I16" s="16"/>
    </row>
    <row r="17" spans="1:9" ht="16.2" x14ac:dyDescent="0.3">
      <c r="A17" s="24"/>
      <c r="B17" s="15"/>
      <c r="C17" s="15"/>
      <c r="D17" s="15"/>
      <c r="E17" s="15"/>
      <c r="F17" s="15"/>
      <c r="G17" s="15"/>
      <c r="I17" s="16"/>
    </row>
    <row r="18" spans="1:9" ht="16.2" x14ac:dyDescent="0.3">
      <c r="A18" s="24"/>
      <c r="B18" s="15"/>
      <c r="C18" s="15"/>
      <c r="D18" s="15"/>
      <c r="E18" s="15"/>
      <c r="F18" s="15"/>
      <c r="G18" s="15"/>
      <c r="I18" s="16"/>
    </row>
    <row r="19" spans="1:9" ht="16.2" x14ac:dyDescent="0.3">
      <c r="I19" s="16"/>
    </row>
    <row r="20" spans="1:9" x14ac:dyDescent="0.3">
      <c r="A20" s="23" t="s">
        <v>20</v>
      </c>
      <c r="B20" s="2">
        <v>5600000</v>
      </c>
      <c r="C20" s="23" t="s">
        <v>21</v>
      </c>
      <c r="D20" s="2">
        <f>SUM(B5:E9)</f>
        <v>0</v>
      </c>
      <c r="I20" s="17"/>
    </row>
    <row r="21" spans="1:9" x14ac:dyDescent="0.3">
      <c r="A21" s="23" t="s">
        <v>22</v>
      </c>
      <c r="B21" s="2">
        <v>500000</v>
      </c>
      <c r="C21" s="23" t="s">
        <v>21</v>
      </c>
      <c r="D21" s="2">
        <f>SUM(B4:E4)</f>
        <v>0</v>
      </c>
      <c r="I21" s="17"/>
    </row>
    <row r="22" spans="1:9" ht="16.2" x14ac:dyDescent="0.3">
      <c r="A22" s="23" t="s">
        <v>23</v>
      </c>
      <c r="B22" s="2">
        <v>4200000</v>
      </c>
      <c r="C22" s="23" t="s">
        <v>21</v>
      </c>
      <c r="D22" s="2">
        <f>F12</f>
        <v>0</v>
      </c>
      <c r="I22" s="16"/>
    </row>
    <row r="23" spans="1:9" ht="16.2" x14ac:dyDescent="0.3">
      <c r="A23" s="23" t="s">
        <v>24</v>
      </c>
      <c r="B23" s="2">
        <v>4200000</v>
      </c>
      <c r="C23" s="23" t="s">
        <v>21</v>
      </c>
      <c r="D23" s="2">
        <f>G12</f>
        <v>0</v>
      </c>
      <c r="I23" s="16"/>
    </row>
    <row r="24" spans="1:9" ht="16.2" x14ac:dyDescent="0.3">
      <c r="A24" s="32" t="s">
        <v>25</v>
      </c>
      <c r="B24" s="34">
        <v>0</v>
      </c>
      <c r="C24" s="23" t="s">
        <v>21</v>
      </c>
      <c r="D24" s="36">
        <v>0</v>
      </c>
      <c r="I24" s="16"/>
    </row>
    <row r="25" spans="1:9" ht="16.2" x14ac:dyDescent="0.3">
      <c r="A25" s="23" t="s">
        <v>26</v>
      </c>
      <c r="B25" s="33">
        <f>SUM(B20:B24)</f>
        <v>14500000</v>
      </c>
      <c r="C25" s="23" t="s">
        <v>27</v>
      </c>
      <c r="D25" s="35">
        <f>SUM(D20:D24)</f>
        <v>0</v>
      </c>
      <c r="I25" s="16"/>
    </row>
    <row r="26" spans="1:9" ht="16.2" x14ac:dyDescent="0.3">
      <c r="A26" s="23"/>
      <c r="C26" s="18"/>
      <c r="I26" s="16"/>
    </row>
    <row r="27" spans="1:9" ht="16.2" x14ac:dyDescent="0.3">
      <c r="A27" s="23" t="s">
        <v>28</v>
      </c>
      <c r="B27" s="2">
        <v>400000</v>
      </c>
      <c r="C27" s="23" t="s">
        <v>21</v>
      </c>
      <c r="D27" s="40">
        <f>SUM(B14:E14)</f>
        <v>0</v>
      </c>
      <c r="E27" s="2" t="s">
        <v>29</v>
      </c>
      <c r="I27" s="16"/>
    </row>
    <row r="28" spans="1:9" x14ac:dyDescent="0.3">
      <c r="A28" s="23" t="s">
        <v>30</v>
      </c>
      <c r="B28" s="2">
        <v>500000</v>
      </c>
      <c r="C28" s="23"/>
      <c r="E28" s="2" t="s">
        <v>31</v>
      </c>
    </row>
    <row r="30" spans="1:9" x14ac:dyDescent="0.3">
      <c r="A30" s="41" t="s">
        <v>32</v>
      </c>
    </row>
  </sheetData>
  <mergeCells count="1">
    <mergeCell ref="A1:G1"/>
  </mergeCells>
  <conditionalFormatting sqref="D20">
    <cfRule type="cellIs" dxfId="10" priority="13" operator="greaterThan">
      <formula>5600000</formula>
    </cfRule>
  </conditionalFormatting>
  <conditionalFormatting sqref="D21">
    <cfRule type="cellIs" dxfId="9" priority="12" operator="greaterThan">
      <formula>500000</formula>
    </cfRule>
  </conditionalFormatting>
  <conditionalFormatting sqref="D22">
    <cfRule type="cellIs" dxfId="8" priority="11" operator="greaterThan">
      <formula>4200000</formula>
    </cfRule>
  </conditionalFormatting>
  <conditionalFormatting sqref="D23:D24">
    <cfRule type="cellIs" dxfId="7" priority="10" operator="greaterThan">
      <formula>4200000</formula>
    </cfRule>
  </conditionalFormatting>
  <conditionalFormatting sqref="D25">
    <cfRule type="cellIs" dxfId="6" priority="9" operator="greaterThan">
      <formula>14500000</formula>
    </cfRule>
  </conditionalFormatting>
  <conditionalFormatting sqref="D27">
    <cfRule type="cellIs" dxfId="5" priority="8" operator="greaterThan">
      <formula>400000</formula>
    </cfRule>
  </conditionalFormatting>
  <conditionalFormatting sqref="D28">
    <cfRule type="cellIs" dxfId="4" priority="7" operator="greaterThan">
      <formula>500000</formula>
    </cfRule>
  </conditionalFormatting>
  <conditionalFormatting sqref="B14">
    <cfRule type="cellIs" dxfId="3" priority="4" operator="greaterThan">
      <formula>100000</formula>
    </cfRule>
  </conditionalFormatting>
  <conditionalFormatting sqref="C14:E14">
    <cfRule type="cellIs" dxfId="2" priority="3" operator="greaterThan">
      <formula>100000</formula>
    </cfRule>
  </conditionalFormatting>
  <conditionalFormatting sqref="B4">
    <cfRule type="cellIs" dxfId="1" priority="2" operator="greaterThan">
      <formula>125000</formula>
    </cfRule>
  </conditionalFormatting>
  <conditionalFormatting sqref="C4:E4">
    <cfRule type="cellIs" dxfId="0" priority="1" operator="greaterThan">
      <formula>125000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A85A08E9B89449B9D3A5FEA1383FD" ma:contentTypeVersion="8" ma:contentTypeDescription="Een nieuw document maken." ma:contentTypeScope="" ma:versionID="3ea509ab07d1503bfb5c7d22d49d64e4">
  <xsd:schema xmlns:xsd="http://www.w3.org/2001/XMLSchema" xmlns:xs="http://www.w3.org/2001/XMLSchema" xmlns:p="http://schemas.microsoft.com/office/2006/metadata/properties" xmlns:ns2="ade2a828-cda6-4f2c-a20d-42afd5e28c9b" xmlns:ns3="6b1f6eb9-7137-4633-8398-9d21222b2c81" targetNamespace="http://schemas.microsoft.com/office/2006/metadata/properties" ma:root="true" ma:fieldsID="8873a86552ddd6289c968535a45116c4" ns2:_="" ns3:_="">
    <xsd:import namespace="ade2a828-cda6-4f2c-a20d-42afd5e28c9b"/>
    <xsd:import namespace="6b1f6eb9-7137-4633-8398-9d21222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2a828-cda6-4f2c-a20d-42afd5e28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f6eb9-7137-4633-8398-9d21222b2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32957F-7502-4A7F-AABF-95E0E34E5A2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6b1f6eb9-7137-4633-8398-9d21222b2c81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ade2a828-cda6-4f2c-a20d-42afd5e28c9b"/>
  </ds:schemaRefs>
</ds:datastoreItem>
</file>

<file path=customXml/itemProps2.xml><?xml version="1.0" encoding="utf-8"?>
<ds:datastoreItem xmlns:ds="http://schemas.openxmlformats.org/officeDocument/2006/customXml" ds:itemID="{22880415-EBC0-4536-A28C-3DDC13BB6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2a828-cda6-4f2c-a20d-42afd5e28c9b"/>
    <ds:schemaRef ds:uri="6b1f6eb9-7137-4633-8398-9d21222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962B01-0296-4253-A208-82C33E074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Bladergroen, Dennis</dc:creator>
  <cp:keywords/>
  <dc:description/>
  <cp:lastModifiedBy>Schagen, Wilco van</cp:lastModifiedBy>
  <cp:revision/>
  <dcterms:created xsi:type="dcterms:W3CDTF">2020-07-13T11:50:18Z</dcterms:created>
  <dcterms:modified xsi:type="dcterms:W3CDTF">2021-02-15T10:09:27Z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0x010100975A85A08E9B89449B9D3A5FEA1383FD</vt:lpwstr>
  </property>
</Properties>
</file>