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O:\Inkoop bedrijfsvoering\1 - Lopende inkopen\Wilco\2021\1796148 ICT Outsourcing\TenderNed\"/>
    </mc:Choice>
  </mc:AlternateContent>
  <xr:revisionPtr revIDLastSave="0" documentId="8_{8B147AF9-0889-4EDA-A85E-EBD4991B3217}" xr6:coauthVersionLast="46" xr6:coauthVersionMax="46" xr10:uidLastSave="{00000000-0000-0000-0000-000000000000}"/>
  <bookViews>
    <workbookView xWindow="-108" yWindow="-108" windowWidth="23256" windowHeight="12720" activeTab="4" xr2:uid="{00000000-000D-0000-FFFF-FFFF00000000}"/>
  </bookViews>
  <sheets>
    <sheet name="Per maand" sheetId="2" r:id="rId1"/>
    <sheet name="Per sjabloon" sheetId="3" r:id="rId2"/>
    <sheet name="Per status" sheetId="4" r:id="rId3"/>
    <sheet name="Per subcategorie" sheetId="5" r:id="rId4"/>
    <sheet name="Specificatie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9" l="1"/>
  <c r="H4" i="9"/>
  <c r="H3" i="9"/>
  <c r="H2" i="9"/>
  <c r="G5" i="9"/>
  <c r="F5" i="9"/>
  <c r="B11" i="9"/>
  <c r="C5" i="9" l="1"/>
  <c r="B5" i="9"/>
</calcChain>
</file>

<file path=xl/sharedStrings.xml><?xml version="1.0" encoding="utf-8"?>
<sst xmlns="http://schemas.openxmlformats.org/spreadsheetml/2006/main" count="155" uniqueCount="137">
  <si>
    <t>Maand</t>
  </si>
  <si>
    <t xml:space="preserve">2019 - December </t>
  </si>
  <si>
    <t xml:space="preserve">2020 - Januari </t>
  </si>
  <si>
    <t xml:space="preserve">2020 - Februari </t>
  </si>
  <si>
    <t xml:space="preserve">2020 - Maart </t>
  </si>
  <si>
    <t xml:space="preserve">2020 - April </t>
  </si>
  <si>
    <t xml:space="preserve">2020 - Mei </t>
  </si>
  <si>
    <t xml:space="preserve">2020 - Juni </t>
  </si>
  <si>
    <t xml:space="preserve">2020 - Juli </t>
  </si>
  <si>
    <t xml:space="preserve">2020 - Augustus </t>
  </si>
  <si>
    <t xml:space="preserve">2020 - September </t>
  </si>
  <si>
    <t xml:space="preserve">2020 - Oktober </t>
  </si>
  <si>
    <t xml:space="preserve">2020 - November </t>
  </si>
  <si>
    <t>Totaal</t>
  </si>
  <si>
    <t>Wijzigingen Aangemaakt</t>
  </si>
  <si>
    <t>Sjabloon</t>
  </si>
  <si>
    <t>Nieuwe medewerker</t>
  </si>
  <si>
    <t>Medewerker uit dienst</t>
  </si>
  <si>
    <t>Nieuwe map op de O-schijf</t>
  </si>
  <si>
    <t>Nieuwe gezamenlijke mailbox</t>
  </si>
  <si>
    <t>Aanvraag laptop</t>
  </si>
  <si>
    <t>Aanvraag mobiele telefoon</t>
  </si>
  <si>
    <t>Suwinet/e-herkenning autorisatie</t>
  </si>
  <si>
    <t>Wijziging aanstelling</t>
  </si>
  <si>
    <t>Gebruikersnaam wijzigen</t>
  </si>
  <si>
    <t>Installatie / Update Software (Centric)</t>
  </si>
  <si>
    <t>Sociaal Domein - Productcode toevoegen/aanpassen</t>
  </si>
  <si>
    <t>Verkiezingen</t>
  </si>
  <si>
    <t>SSP - Nieuwe medewerker</t>
  </si>
  <si>
    <t>IAM - Medewerker uit dienst</t>
  </si>
  <si>
    <t>IAM - Wijziging aanstelling medewerker</t>
  </si>
  <si>
    <t>IAM - Gebruikersnaam wijzigen</t>
  </si>
  <si>
    <t>IAM - Account verwijderen</t>
  </si>
  <si>
    <t>IAM - Reboard medewerker</t>
  </si>
  <si>
    <t>IAM - Nieuwe medewerker</t>
  </si>
  <si>
    <t>Nieuwe Build voor TriplEforms</t>
  </si>
  <si>
    <t>IAM - Wijziging afdeling medewerker</t>
  </si>
  <si>
    <t>Business wijzigingen</t>
  </si>
  <si>
    <t>Migratie laptop en gebruiker naar DNDW</t>
  </si>
  <si>
    <t>Onbekend</t>
  </si>
  <si>
    <t>Installatie / Update software (RDS)</t>
  </si>
  <si>
    <t>Installatie/Update software (SCCM)</t>
  </si>
  <si>
    <t>Geen wijzigingssjabloon (aka niet standaard wijziging)</t>
  </si>
  <si>
    <t>Opmerking</t>
  </si>
  <si>
    <t>Dit sjabloon is vanaf 26-06-2020 niet meer ingebruik ivm implementatie IAM</t>
  </si>
  <si>
    <t>Status (Wijziging)</t>
  </si>
  <si>
    <t>Afgerond</t>
  </si>
  <si>
    <t>Afgewezen</t>
  </si>
  <si>
    <t>In uitvoering</t>
  </si>
  <si>
    <t>Niet uitgevoerd</t>
  </si>
  <si>
    <t>On hold</t>
  </si>
  <si>
    <t>Onderzoek IMC</t>
  </si>
  <si>
    <t>Wacht op akkoord W-Manager</t>
  </si>
  <si>
    <t>Wacht op akkoord Config-Manager</t>
  </si>
  <si>
    <t>Wacht op SysB-overleg</t>
  </si>
  <si>
    <t>Wacht op externe</t>
  </si>
  <si>
    <t>Wacht op informatie</t>
  </si>
  <si>
    <t>Wacht op meer informatie</t>
  </si>
  <si>
    <t>Wacht op reactie aanvrager</t>
  </si>
  <si>
    <t>Wacht op informatie architecten</t>
  </si>
  <si>
    <t>Wacht op reactie Informatieadviseurs</t>
  </si>
  <si>
    <t>Wacht op coordinator ICT</t>
  </si>
  <si>
    <t>Wacht op akkoord informatiebeveiliging</t>
  </si>
  <si>
    <t>Nog niet ingepland</t>
  </si>
  <si>
    <t>(Virtuele) server</t>
  </si>
  <si>
    <t>Active Directory</t>
  </si>
  <si>
    <t>Adobe</t>
  </si>
  <si>
    <t>Back-up</t>
  </si>
  <si>
    <t>Bentley Redline Hoorn</t>
  </si>
  <si>
    <t>Bentley V8 Microstation</t>
  </si>
  <si>
    <t>BigBen</t>
  </si>
  <si>
    <t>Certificaat</t>
  </si>
  <si>
    <t>Cognos</t>
  </si>
  <si>
    <t>Database</t>
  </si>
  <si>
    <t>Exchange</t>
  </si>
  <si>
    <t>Firewall</t>
  </si>
  <si>
    <t>Formulieren Extern</t>
  </si>
  <si>
    <t>Formulieren Intern</t>
  </si>
  <si>
    <t>Gouw Belastingen</t>
  </si>
  <si>
    <t>IAM</t>
  </si>
  <si>
    <t>Intranet</t>
  </si>
  <si>
    <t>Key2BAG</t>
  </si>
  <si>
    <t>Key2Betalen</t>
  </si>
  <si>
    <t>Key2Burgerzaken</t>
  </si>
  <si>
    <t>Key2Datadistributie</t>
  </si>
  <si>
    <t>Key2Financien</t>
  </si>
  <si>
    <t>Key2Parkeren</t>
  </si>
  <si>
    <t>Key2Schuldhulpverlening</t>
  </si>
  <si>
    <t>Kopieerapparaten</t>
  </si>
  <si>
    <t>Laptop</t>
  </si>
  <si>
    <t>Lync</t>
  </si>
  <si>
    <t>Mail/Proxy</t>
  </si>
  <si>
    <t>Mens Centraal</t>
  </si>
  <si>
    <t>Microsoft Office</t>
  </si>
  <si>
    <t>Mobiele telefonie</t>
  </si>
  <si>
    <t>Monitor</t>
  </si>
  <si>
    <t>Motion</t>
  </si>
  <si>
    <t>Multifunctional</t>
  </si>
  <si>
    <t>Netwerkapparatuur</t>
  </si>
  <si>
    <t>Netwerkmappen/bestanden</t>
  </si>
  <si>
    <t>Office 365</t>
  </si>
  <si>
    <t>Overige Beheerapplicaties</t>
  </si>
  <si>
    <t>Overige Websites</t>
  </si>
  <si>
    <t>Overige apparatuur</t>
  </si>
  <si>
    <t>Overige gebruikersapplicaties</t>
  </si>
  <si>
    <t>Overige informatiebeveiliging</t>
  </si>
  <si>
    <t>Overige netwerk</t>
  </si>
  <si>
    <t>PC</t>
  </si>
  <si>
    <t>Paspomaat</t>
  </si>
  <si>
    <t>Q-Matic</t>
  </si>
  <si>
    <t>RDS</t>
  </si>
  <si>
    <t>Randapparatuur</t>
  </si>
  <si>
    <t>SCCM</t>
  </si>
  <si>
    <t>SafeQ</t>
  </si>
  <si>
    <t>Sharepoint</t>
  </si>
  <si>
    <t>Smartdocuments</t>
  </si>
  <si>
    <t>Suite 4 SD</t>
  </si>
  <si>
    <t>TOPdesk</t>
  </si>
  <si>
    <t>VGS4all (Key2Vergunningen)</t>
  </si>
  <si>
    <t>Vaste telefonie</t>
  </si>
  <si>
    <t>Windows</t>
  </si>
  <si>
    <t>Windows server</t>
  </si>
  <si>
    <t>Zaaksysteem/CRM</t>
  </si>
  <si>
    <t>Zivver</t>
  </si>
  <si>
    <t>e-Herkenning</t>
  </si>
  <si>
    <t>iBabs</t>
  </si>
  <si>
    <t>www.hoorn.nl</t>
  </si>
  <si>
    <t>Dit is inclusief 113 wijzigingsaanvragen vanuit IAM die wachten op een actie van de servicedesk. De IAM wijzigingsaanvragen worden niet opgepakt door de changemanager.</t>
  </si>
  <si>
    <t>Subcategorie (TopDesk)</t>
  </si>
  <si>
    <t>Bij deze wijzigingen is geen categorie en subgategorie ingevuld. 
Dit zijn geen verplichte velden in TopDesk.</t>
  </si>
  <si>
    <t>Beide</t>
  </si>
  <si>
    <t>Aantal wijzigingen</t>
  </si>
  <si>
    <t>Systeembeheer</t>
  </si>
  <si>
    <t>Technisch applicatiebeheer</t>
  </si>
  <si>
    <t>Aantal updates / implementaties / vervanging e.d.</t>
  </si>
  <si>
    <t>NB. Op de overige 1313 wijzigingen die het afgelopen jaar zijn binnengekomen was geen inzet van systeembeheer en/of technisch applicatiebeheer nodig.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</si>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</sst>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1" fillId="0" borderId="3" xfId="0" applyNumberFormat="1" applyFont="1" applyBorder="1"/>
    <xf numFmtId="49" fontId="1" fillId="0" borderId="4" xfId="0" applyNumberFormat="1" applyFont="1" applyBorder="1" applyAlignment="1">
      <alignment wrapText="1"/>
    </xf>
    <xf numFmtId="0" fontId="1" fillId="0" borderId="0" xfId="0" applyFont="1"/>
    <xf numFmtId="49" fontId="2" fillId="0" borderId="1" xfId="0" applyNumberFormat="1" applyFont="1" applyBorder="1"/>
    <xf numFmtId="49" fontId="2" fillId="0" borderId="2" xfId="0" applyNumberFormat="1" applyFont="1" applyBorder="1"/>
    <xf numFmtId="0" fontId="0" fillId="0" borderId="0" xfId="0" applyAlignment="1">
      <alignment wrapText="1"/>
    </xf>
    <xf numFmtId="0" fontId="2" fillId="0" borderId="0" xfId="0" applyFont="1"/>
    <xf numFmtId="0" fontId="1" fillId="0" borderId="11" xfId="0" applyFont="1" applyBorder="1"/>
    <xf numFmtId="0" fontId="0" fillId="0" borderId="11" xfId="0" applyBorder="1"/>
    <xf numFmtId="0" fontId="1" fillId="0" borderId="1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ont="1"/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maand'!$B$1</c:f>
              <c:strCache>
                <c:ptCount val="1"/>
                <c:pt idx="0">
                  <c:v>Wijzigingen Aangemaakt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41-4019-A918-3A6BA532A0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41-4019-A918-3A6BA532A0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41-4019-A918-3A6BA532A0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41-4019-A918-3A6BA532A08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41-4019-A918-3A6BA532A08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41-4019-A918-3A6BA532A08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C41-4019-A918-3A6BA532A08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C41-4019-A918-3A6BA532A08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C41-4019-A918-3A6BA532A08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C41-4019-A918-3A6BA532A08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C41-4019-A918-3A6BA532A08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C41-4019-A918-3A6BA532A0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maand'!$A$2:$A$14</c15:sqref>
                  </c15:fullRef>
                </c:ext>
              </c:extLst>
              <c:f>'Per maand'!$A$2:$A$13</c:f>
              <c:strCache>
                <c:ptCount val="12"/>
                <c:pt idx="0">
                  <c:v>2019 - December </c:v>
                </c:pt>
                <c:pt idx="1">
                  <c:v>2020 - Januari </c:v>
                </c:pt>
                <c:pt idx="2">
                  <c:v>2020 - Februari </c:v>
                </c:pt>
                <c:pt idx="3">
                  <c:v>2020 - Maart </c:v>
                </c:pt>
                <c:pt idx="4">
                  <c:v>2020 - April </c:v>
                </c:pt>
                <c:pt idx="5">
                  <c:v>2020 - Mei </c:v>
                </c:pt>
                <c:pt idx="6">
                  <c:v>2020 - Juni </c:v>
                </c:pt>
                <c:pt idx="7">
                  <c:v>2020 - Juli </c:v>
                </c:pt>
                <c:pt idx="8">
                  <c:v>2020 - Augustus </c:v>
                </c:pt>
                <c:pt idx="9">
                  <c:v>2020 - September </c:v>
                </c:pt>
                <c:pt idx="10">
                  <c:v>2020 - Oktober </c:v>
                </c:pt>
                <c:pt idx="11">
                  <c:v>2020 - November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maand'!$B$2:$B$14</c15:sqref>
                  </c15:fullRef>
                </c:ext>
              </c:extLst>
              <c:f>'Per maand'!$B$2:$B$13</c:f>
              <c:numCache>
                <c:formatCode>@</c:formatCode>
                <c:ptCount val="12"/>
                <c:pt idx="0">
                  <c:v>223</c:v>
                </c:pt>
                <c:pt idx="1">
                  <c:v>339</c:v>
                </c:pt>
                <c:pt idx="2">
                  <c:v>258</c:v>
                </c:pt>
                <c:pt idx="3">
                  <c:v>217</c:v>
                </c:pt>
                <c:pt idx="4">
                  <c:v>193</c:v>
                </c:pt>
                <c:pt idx="5">
                  <c:v>204</c:v>
                </c:pt>
                <c:pt idx="6">
                  <c:v>265</c:v>
                </c:pt>
                <c:pt idx="7">
                  <c:v>922</c:v>
                </c:pt>
                <c:pt idx="8">
                  <c:v>352</c:v>
                </c:pt>
                <c:pt idx="9">
                  <c:v>377</c:v>
                </c:pt>
                <c:pt idx="10">
                  <c:v>286</c:v>
                </c:pt>
                <c:pt idx="11">
                  <c:v>429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B5B6-4EDE-B437-73CA1F064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sjabloon'!$B$1</c:f>
              <c:strCache>
                <c:ptCount val="1"/>
                <c:pt idx="0">
                  <c:v>Wijzigingen Aangemaakt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D-44E7-B539-9243112244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D-44E7-B539-9243112244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85D-44E7-B539-9243112244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85D-44E7-B539-9243112244D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85D-44E7-B539-9243112244D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5D-44E7-B539-9243112244D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5D-44E7-B539-9243112244D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85D-44E7-B539-9243112244D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85D-44E7-B539-9243112244D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85D-44E7-B539-9243112244D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85D-44E7-B539-9243112244D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85D-44E7-B539-9243112244DB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85D-44E7-B539-9243112244DB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85D-44E7-B539-9243112244DB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85D-44E7-B539-9243112244DB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85D-44E7-B539-9243112244DB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85D-44E7-B539-9243112244DB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85D-44E7-B539-9243112244DB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85D-44E7-B539-9243112244DB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85D-44E7-B539-9243112244DB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85D-44E7-B539-9243112244DB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85D-44E7-B539-9243112244DB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85D-44E7-B539-9243112244DB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85D-44E7-B539-9243112244DB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85D-44E7-B539-9243112244DB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285D-44E7-B539-9243112244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sjabloon'!$A$2:$A$27</c:f>
              <c:strCache>
                <c:ptCount val="26"/>
                <c:pt idx="0">
                  <c:v>Aanvraag laptop</c:v>
                </c:pt>
                <c:pt idx="1">
                  <c:v>Aanvraag mobiele telefoon</c:v>
                </c:pt>
                <c:pt idx="2">
                  <c:v>Business wijzigingen</c:v>
                </c:pt>
                <c:pt idx="3">
                  <c:v>Gebruikersnaam wijzigen</c:v>
                </c:pt>
                <c:pt idx="4">
                  <c:v>IAM - Account verwijderen</c:v>
                </c:pt>
                <c:pt idx="5">
                  <c:v>IAM - Gebruikersnaam wijzigen</c:v>
                </c:pt>
                <c:pt idx="6">
                  <c:v>IAM - Medewerker uit dienst</c:v>
                </c:pt>
                <c:pt idx="7">
                  <c:v>IAM - Nieuwe medewerker</c:v>
                </c:pt>
                <c:pt idx="8">
                  <c:v>IAM - Reboard medewerker</c:v>
                </c:pt>
                <c:pt idx="9">
                  <c:v>IAM - Wijziging aanstelling medewerker</c:v>
                </c:pt>
                <c:pt idx="10">
                  <c:v>IAM - Wijziging afdeling medewerker</c:v>
                </c:pt>
                <c:pt idx="11">
                  <c:v>Installatie / Update Software (Centric)</c:v>
                </c:pt>
                <c:pt idx="12">
                  <c:v>Installatie / Update software (RDS)</c:v>
                </c:pt>
                <c:pt idx="13">
                  <c:v>Installatie/Update software (SCCM)</c:v>
                </c:pt>
                <c:pt idx="14">
                  <c:v>Medewerker uit dienst</c:v>
                </c:pt>
                <c:pt idx="15">
                  <c:v>Migratie laptop en gebruiker naar DNDW</c:v>
                </c:pt>
                <c:pt idx="16">
                  <c:v>Nieuwe Build voor TriplEforms</c:v>
                </c:pt>
                <c:pt idx="17">
                  <c:v>Nieuwe gezamenlijke mailbox</c:v>
                </c:pt>
                <c:pt idx="18">
                  <c:v>Nieuwe map op de O-schijf</c:v>
                </c:pt>
                <c:pt idx="19">
                  <c:v>Nieuwe medewerker</c:v>
                </c:pt>
                <c:pt idx="20">
                  <c:v>Sociaal Domein - Productcode toevoegen/aanpassen</c:v>
                </c:pt>
                <c:pt idx="21">
                  <c:v>SSP - Nieuwe medewerker</c:v>
                </c:pt>
                <c:pt idx="22">
                  <c:v>Suwinet/e-herkenning autorisatie</c:v>
                </c:pt>
                <c:pt idx="23">
                  <c:v>Verkiezingen</c:v>
                </c:pt>
                <c:pt idx="24">
                  <c:v>Wijziging aanstelling</c:v>
                </c:pt>
                <c:pt idx="25">
                  <c:v>Geen wijzigingssjabloon (aka niet standaard wijziging)</c:v>
                </c:pt>
              </c:strCache>
            </c:strRef>
          </c:cat>
          <c:val>
            <c:numRef>
              <c:f>'Per sjabloon'!$B$2:$B$27</c:f>
              <c:numCache>
                <c:formatCode>@</c:formatCode>
                <c:ptCount val="26"/>
                <c:pt idx="0">
                  <c:v>158</c:v>
                </c:pt>
                <c:pt idx="1">
                  <c:v>125</c:v>
                </c:pt>
                <c:pt idx="2">
                  <c:v>3</c:v>
                </c:pt>
                <c:pt idx="3">
                  <c:v>1</c:v>
                </c:pt>
                <c:pt idx="4">
                  <c:v>74</c:v>
                </c:pt>
                <c:pt idx="5">
                  <c:v>42</c:v>
                </c:pt>
                <c:pt idx="6">
                  <c:v>184</c:v>
                </c:pt>
                <c:pt idx="7">
                  <c:v>144</c:v>
                </c:pt>
                <c:pt idx="8">
                  <c:v>436</c:v>
                </c:pt>
                <c:pt idx="9">
                  <c:v>437</c:v>
                </c:pt>
                <c:pt idx="10">
                  <c:v>461</c:v>
                </c:pt>
                <c:pt idx="11">
                  <c:v>26</c:v>
                </c:pt>
                <c:pt idx="12">
                  <c:v>0</c:v>
                </c:pt>
                <c:pt idx="13">
                  <c:v>2</c:v>
                </c:pt>
                <c:pt idx="14">
                  <c:v>91</c:v>
                </c:pt>
                <c:pt idx="15">
                  <c:v>6</c:v>
                </c:pt>
                <c:pt idx="16">
                  <c:v>2</c:v>
                </c:pt>
                <c:pt idx="17">
                  <c:v>18</c:v>
                </c:pt>
                <c:pt idx="18">
                  <c:v>17</c:v>
                </c:pt>
                <c:pt idx="19">
                  <c:v>131</c:v>
                </c:pt>
                <c:pt idx="20">
                  <c:v>82</c:v>
                </c:pt>
                <c:pt idx="21">
                  <c:v>120</c:v>
                </c:pt>
                <c:pt idx="22">
                  <c:v>41</c:v>
                </c:pt>
                <c:pt idx="23">
                  <c:v>1</c:v>
                </c:pt>
                <c:pt idx="24">
                  <c:v>306</c:v>
                </c:pt>
                <c:pt idx="2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63-4C38-987E-F7489015F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status'!$B$1</c:f>
              <c:strCache>
                <c:ptCount val="1"/>
                <c:pt idx="0">
                  <c:v>Wijzigingen Aangemaakt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AF-43CA-AC8C-9C1A525AFC3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AF-43CA-AC8C-9C1A525AFC3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AF-43CA-AC8C-9C1A525AFC3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6AF-43CA-AC8C-9C1A525AFC3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6AF-43CA-AC8C-9C1A525AFC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6AF-43CA-AC8C-9C1A525AFC3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6AF-43CA-AC8C-9C1A525AFC3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6AF-43CA-AC8C-9C1A525AFC3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6AF-43CA-AC8C-9C1A525AFC3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6AF-43CA-AC8C-9C1A525AFC3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6AF-43CA-AC8C-9C1A525AFC3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6AF-43CA-AC8C-9C1A525AFC3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6AF-43CA-AC8C-9C1A525AFC3F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6AF-43CA-AC8C-9C1A525AFC3F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6AF-43CA-AC8C-9C1A525AFC3F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6AF-43CA-AC8C-9C1A525AFC3F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6AF-43CA-AC8C-9C1A525AFC3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status'!$A$2:$A$18</c:f>
              <c:strCache>
                <c:ptCount val="17"/>
                <c:pt idx="0">
                  <c:v>Afgerond</c:v>
                </c:pt>
                <c:pt idx="1">
                  <c:v>Afgewezen</c:v>
                </c:pt>
                <c:pt idx="2">
                  <c:v>In uitvoering</c:v>
                </c:pt>
                <c:pt idx="3">
                  <c:v>Niet uitgevoerd</c:v>
                </c:pt>
                <c:pt idx="4">
                  <c:v>Nog niet ingepland</c:v>
                </c:pt>
                <c:pt idx="5">
                  <c:v>On hold</c:v>
                </c:pt>
                <c:pt idx="6">
                  <c:v>Onderzoek IMC</c:v>
                </c:pt>
                <c:pt idx="7">
                  <c:v>Wacht op akkoord Config-Manager</c:v>
                </c:pt>
                <c:pt idx="8">
                  <c:v>Wacht op akkoord informatiebeveiliging</c:v>
                </c:pt>
                <c:pt idx="9">
                  <c:v>Wacht op akkoord W-Manager</c:v>
                </c:pt>
                <c:pt idx="10">
                  <c:v>Wacht op coordinator ICT</c:v>
                </c:pt>
                <c:pt idx="11">
                  <c:v>Wacht op externe</c:v>
                </c:pt>
                <c:pt idx="12">
                  <c:v>Wacht op informatie</c:v>
                </c:pt>
                <c:pt idx="13">
                  <c:v>Wacht op informatie architecten</c:v>
                </c:pt>
                <c:pt idx="14">
                  <c:v>Wacht op meer informatie</c:v>
                </c:pt>
                <c:pt idx="15">
                  <c:v>Wacht op reactie aanvrager</c:v>
                </c:pt>
                <c:pt idx="16">
                  <c:v>Wacht op reactie Informatieadviseurs</c:v>
                </c:pt>
              </c:strCache>
            </c:strRef>
          </c:cat>
          <c:val>
            <c:numRef>
              <c:f>'Per status'!$B$2:$B$18</c:f>
              <c:numCache>
                <c:formatCode>@</c:formatCode>
                <c:ptCount val="17"/>
                <c:pt idx="0">
                  <c:v>2477</c:v>
                </c:pt>
                <c:pt idx="1">
                  <c:v>1219</c:v>
                </c:pt>
                <c:pt idx="2">
                  <c:v>146</c:v>
                </c:pt>
                <c:pt idx="3">
                  <c:v>31</c:v>
                </c:pt>
                <c:pt idx="4">
                  <c:v>5</c:v>
                </c:pt>
                <c:pt idx="5">
                  <c:v>16</c:v>
                </c:pt>
                <c:pt idx="6">
                  <c:v>2</c:v>
                </c:pt>
                <c:pt idx="7">
                  <c:v>9</c:v>
                </c:pt>
                <c:pt idx="8">
                  <c:v>1</c:v>
                </c:pt>
                <c:pt idx="9">
                  <c:v>124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1</c:v>
                </c:pt>
                <c:pt idx="14">
                  <c:v>6</c:v>
                </c:pt>
                <c:pt idx="15">
                  <c:v>8</c:v>
                </c:pt>
                <c:pt idx="1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21-4EAF-96DB-7916CDD6A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subcategorie'!$B$1</c:f>
              <c:strCache>
                <c:ptCount val="1"/>
                <c:pt idx="0">
                  <c:v>Wijzigingen Aangemaakt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34-49C8-B70C-C7A64EC0897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34-49C8-B70C-C7A64EC0897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34-49C8-B70C-C7A64EC0897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D34-49C8-B70C-C7A64EC0897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D34-49C8-B70C-C7A64EC0897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D34-49C8-B70C-C7A64EC0897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D34-49C8-B70C-C7A64EC0897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D34-49C8-B70C-C7A64EC0897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D34-49C8-B70C-C7A64EC0897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D34-49C8-B70C-C7A64EC0897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D34-49C8-B70C-C7A64EC0897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D34-49C8-B70C-C7A64EC0897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D34-49C8-B70C-C7A64EC08974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D34-49C8-B70C-C7A64EC08974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D34-49C8-B70C-C7A64EC08974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ED34-49C8-B70C-C7A64EC08974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ED34-49C8-B70C-C7A64EC08974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ED34-49C8-B70C-C7A64EC08974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ED34-49C8-B70C-C7A64EC08974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ED34-49C8-B70C-C7A64EC08974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ED34-49C8-B70C-C7A64EC08974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ED34-49C8-B70C-C7A64EC08974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ED34-49C8-B70C-C7A64EC08974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ED34-49C8-B70C-C7A64EC08974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ED34-49C8-B70C-C7A64EC08974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ED34-49C8-B70C-C7A64EC08974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ED34-49C8-B70C-C7A64EC08974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ED34-49C8-B70C-C7A64EC08974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ED34-49C8-B70C-C7A64EC08974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ED34-49C8-B70C-C7A64EC08974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ED34-49C8-B70C-C7A64EC08974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ED34-49C8-B70C-C7A64EC08974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ED34-49C8-B70C-C7A64EC08974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ED34-49C8-B70C-C7A64EC08974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ED34-49C8-B70C-C7A64EC08974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ED34-49C8-B70C-C7A64EC08974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ED34-49C8-B70C-C7A64EC08974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ED34-49C8-B70C-C7A64EC08974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ED34-49C8-B70C-C7A64EC08974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ED34-49C8-B70C-C7A64EC08974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ED34-49C8-B70C-C7A64EC08974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ED34-49C8-B70C-C7A64EC08974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ED34-49C8-B70C-C7A64EC08974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ED34-49C8-B70C-C7A64EC08974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ED34-49C8-B70C-C7A64EC08974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ED34-49C8-B70C-C7A64EC08974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ED34-49C8-B70C-C7A64EC08974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ED34-49C8-B70C-C7A64EC08974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ED34-49C8-B70C-C7A64EC08974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ED34-49C8-B70C-C7A64EC08974}"/>
              </c:ext>
            </c:extLst>
          </c:dPt>
          <c:dPt>
            <c:idx val="50"/>
            <c:bubble3D val="0"/>
            <c:spPr>
              <a:solidFill>
                <a:schemeClr val="accent3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ED34-49C8-B70C-C7A64EC08974}"/>
              </c:ext>
            </c:extLst>
          </c:dPt>
          <c:dPt>
            <c:idx val="51"/>
            <c:bubble3D val="0"/>
            <c:spPr>
              <a:solidFill>
                <a:schemeClr val="accent4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ED34-49C8-B70C-C7A64EC08974}"/>
              </c:ext>
            </c:extLst>
          </c:dPt>
          <c:dPt>
            <c:idx val="52"/>
            <c:bubble3D val="0"/>
            <c:spPr>
              <a:solidFill>
                <a:schemeClr val="accent5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ED34-49C8-B70C-C7A64EC08974}"/>
              </c:ext>
            </c:extLst>
          </c:dPt>
          <c:dPt>
            <c:idx val="53"/>
            <c:bubble3D val="0"/>
            <c:spPr>
              <a:solidFill>
                <a:schemeClr val="accent6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ED34-49C8-B70C-C7A64EC08974}"/>
              </c:ext>
            </c:extLst>
          </c:dPt>
          <c:dPt>
            <c:idx val="54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ED34-49C8-B70C-C7A64EC08974}"/>
              </c:ext>
            </c:extLst>
          </c:dPt>
          <c:dPt>
            <c:idx val="5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ED34-49C8-B70C-C7A64EC08974}"/>
              </c:ext>
            </c:extLst>
          </c:dPt>
          <c:dPt>
            <c:idx val="56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ED34-49C8-B70C-C7A64EC08974}"/>
              </c:ext>
            </c:extLst>
          </c:dPt>
          <c:dPt>
            <c:idx val="57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ED34-49C8-B70C-C7A64EC08974}"/>
              </c:ext>
            </c:extLst>
          </c:dPt>
          <c:dPt>
            <c:idx val="58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ED34-49C8-B70C-C7A64EC08974}"/>
              </c:ext>
            </c:extLst>
          </c:dPt>
          <c:dPt>
            <c:idx val="59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ED34-49C8-B70C-C7A64EC08974}"/>
              </c:ext>
            </c:extLst>
          </c:dPt>
          <c:dPt>
            <c:idx val="60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ED34-49C8-B70C-C7A64EC08974}"/>
              </c:ext>
            </c:extLst>
          </c:dPt>
          <c:dPt>
            <c:idx val="61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ED34-49C8-B70C-C7A64EC08974}"/>
              </c:ext>
            </c:extLst>
          </c:dPt>
          <c:dPt>
            <c:idx val="62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ED34-49C8-B70C-C7A64EC08974}"/>
              </c:ext>
            </c:extLst>
          </c:dPt>
          <c:dPt>
            <c:idx val="63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ED34-49C8-B70C-C7A64EC089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subcategorie'!$A$2:$A$65</c:f>
              <c:strCache>
                <c:ptCount val="64"/>
                <c:pt idx="0">
                  <c:v>(Virtuele) server</c:v>
                </c:pt>
                <c:pt idx="1">
                  <c:v>Active Directory</c:v>
                </c:pt>
                <c:pt idx="2">
                  <c:v>Adobe</c:v>
                </c:pt>
                <c:pt idx="3">
                  <c:v>Back-up</c:v>
                </c:pt>
                <c:pt idx="4">
                  <c:v>Bentley Redline Hoorn</c:v>
                </c:pt>
                <c:pt idx="5">
                  <c:v>Bentley V8 Microstation</c:v>
                </c:pt>
                <c:pt idx="6">
                  <c:v>BigBen</c:v>
                </c:pt>
                <c:pt idx="7">
                  <c:v>Certificaat</c:v>
                </c:pt>
                <c:pt idx="8">
                  <c:v>Cognos</c:v>
                </c:pt>
                <c:pt idx="9">
                  <c:v>Database</c:v>
                </c:pt>
                <c:pt idx="10">
                  <c:v>e-Herkenning</c:v>
                </c:pt>
                <c:pt idx="11">
                  <c:v>Exchange</c:v>
                </c:pt>
                <c:pt idx="12">
                  <c:v>Firewall</c:v>
                </c:pt>
                <c:pt idx="13">
                  <c:v>Formulieren Extern</c:v>
                </c:pt>
                <c:pt idx="14">
                  <c:v>Formulieren Intern</c:v>
                </c:pt>
                <c:pt idx="15">
                  <c:v>Gouw Belastingen</c:v>
                </c:pt>
                <c:pt idx="16">
                  <c:v>IAM</c:v>
                </c:pt>
                <c:pt idx="17">
                  <c:v>iBabs</c:v>
                </c:pt>
                <c:pt idx="18">
                  <c:v>Intranet</c:v>
                </c:pt>
                <c:pt idx="19">
                  <c:v>Key2BAG</c:v>
                </c:pt>
                <c:pt idx="20">
                  <c:v>Key2Betalen</c:v>
                </c:pt>
                <c:pt idx="21">
                  <c:v>Key2Burgerzaken</c:v>
                </c:pt>
                <c:pt idx="22">
                  <c:v>Key2Datadistributie</c:v>
                </c:pt>
                <c:pt idx="23">
                  <c:v>Key2Financien</c:v>
                </c:pt>
                <c:pt idx="24">
                  <c:v>Key2Parkeren</c:v>
                </c:pt>
                <c:pt idx="25">
                  <c:v>Key2Schuldhulpverlening</c:v>
                </c:pt>
                <c:pt idx="26">
                  <c:v>Kopieerapparaten</c:v>
                </c:pt>
                <c:pt idx="27">
                  <c:v>Laptop</c:v>
                </c:pt>
                <c:pt idx="28">
                  <c:v>Lync</c:v>
                </c:pt>
                <c:pt idx="29">
                  <c:v>Mail/Proxy</c:v>
                </c:pt>
                <c:pt idx="30">
                  <c:v>Mens Centraal</c:v>
                </c:pt>
                <c:pt idx="31">
                  <c:v>Microsoft Office</c:v>
                </c:pt>
                <c:pt idx="32">
                  <c:v>Mobiele telefonie</c:v>
                </c:pt>
                <c:pt idx="33">
                  <c:v>Monitor</c:v>
                </c:pt>
                <c:pt idx="34">
                  <c:v>Motion</c:v>
                </c:pt>
                <c:pt idx="35">
                  <c:v>Multifunctional</c:v>
                </c:pt>
                <c:pt idx="36">
                  <c:v>Netwerkapparatuur</c:v>
                </c:pt>
                <c:pt idx="37">
                  <c:v>Netwerkmappen/bestanden</c:v>
                </c:pt>
                <c:pt idx="38">
                  <c:v>Office 365</c:v>
                </c:pt>
                <c:pt idx="39">
                  <c:v>Overige apparatuur</c:v>
                </c:pt>
                <c:pt idx="40">
                  <c:v>Overige Beheerapplicaties</c:v>
                </c:pt>
                <c:pt idx="41">
                  <c:v>Overige gebruikersapplicaties</c:v>
                </c:pt>
                <c:pt idx="42">
                  <c:v>Overige informatiebeveiliging</c:v>
                </c:pt>
                <c:pt idx="43">
                  <c:v>Overige netwerk</c:v>
                </c:pt>
                <c:pt idx="44">
                  <c:v>Overige Websites</c:v>
                </c:pt>
                <c:pt idx="45">
                  <c:v>Paspomaat</c:v>
                </c:pt>
                <c:pt idx="46">
                  <c:v>PC</c:v>
                </c:pt>
                <c:pt idx="47">
                  <c:v>Q-Matic</c:v>
                </c:pt>
                <c:pt idx="48">
                  <c:v>Randapparatuur</c:v>
                </c:pt>
                <c:pt idx="49">
                  <c:v>RDS</c:v>
                </c:pt>
                <c:pt idx="50">
                  <c:v>SafeQ</c:v>
                </c:pt>
                <c:pt idx="51">
                  <c:v>SCCM</c:v>
                </c:pt>
                <c:pt idx="52">
                  <c:v>Sharepoint</c:v>
                </c:pt>
                <c:pt idx="53">
                  <c:v>Smartdocuments</c:v>
                </c:pt>
                <c:pt idx="54">
                  <c:v>Suite 4 SD</c:v>
                </c:pt>
                <c:pt idx="55">
                  <c:v>TOPdesk</c:v>
                </c:pt>
                <c:pt idx="56">
                  <c:v>Vaste telefonie</c:v>
                </c:pt>
                <c:pt idx="57">
                  <c:v>VGS4all (Key2Vergunningen)</c:v>
                </c:pt>
                <c:pt idx="58">
                  <c:v>Windows</c:v>
                </c:pt>
                <c:pt idx="59">
                  <c:v>Windows server</c:v>
                </c:pt>
                <c:pt idx="60">
                  <c:v>www.hoorn.nl</c:v>
                </c:pt>
                <c:pt idx="61">
                  <c:v>Zaaksysteem/CRM</c:v>
                </c:pt>
                <c:pt idx="62">
                  <c:v>Zivver</c:v>
                </c:pt>
                <c:pt idx="63">
                  <c:v>Onbekend</c:v>
                </c:pt>
              </c:strCache>
            </c:strRef>
          </c:cat>
          <c:val>
            <c:numRef>
              <c:f>'Per subcategorie'!$B$2:$B$65</c:f>
              <c:numCache>
                <c:formatCode>@</c:formatCode>
                <c:ptCount val="64"/>
                <c:pt idx="0">
                  <c:v>3</c:v>
                </c:pt>
                <c:pt idx="1">
                  <c:v>3</c:v>
                </c:pt>
                <c:pt idx="2">
                  <c:v>16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17</c:v>
                </c:pt>
                <c:pt idx="11">
                  <c:v>102</c:v>
                </c:pt>
                <c:pt idx="12">
                  <c:v>3</c:v>
                </c:pt>
                <c:pt idx="13">
                  <c:v>132</c:v>
                </c:pt>
                <c:pt idx="14">
                  <c:v>12</c:v>
                </c:pt>
                <c:pt idx="15">
                  <c:v>24</c:v>
                </c:pt>
                <c:pt idx="16">
                  <c:v>1</c:v>
                </c:pt>
                <c:pt idx="17">
                  <c:v>5</c:v>
                </c:pt>
                <c:pt idx="18">
                  <c:v>10</c:v>
                </c:pt>
                <c:pt idx="19">
                  <c:v>1</c:v>
                </c:pt>
                <c:pt idx="20">
                  <c:v>3</c:v>
                </c:pt>
                <c:pt idx="21">
                  <c:v>10</c:v>
                </c:pt>
                <c:pt idx="22">
                  <c:v>1</c:v>
                </c:pt>
                <c:pt idx="23">
                  <c:v>13</c:v>
                </c:pt>
                <c:pt idx="24">
                  <c:v>2</c:v>
                </c:pt>
                <c:pt idx="25">
                  <c:v>7</c:v>
                </c:pt>
                <c:pt idx="26">
                  <c:v>1</c:v>
                </c:pt>
                <c:pt idx="27">
                  <c:v>216</c:v>
                </c:pt>
                <c:pt idx="28">
                  <c:v>1</c:v>
                </c:pt>
                <c:pt idx="29">
                  <c:v>4</c:v>
                </c:pt>
                <c:pt idx="30">
                  <c:v>33</c:v>
                </c:pt>
                <c:pt idx="31">
                  <c:v>73</c:v>
                </c:pt>
                <c:pt idx="32">
                  <c:v>157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29</c:v>
                </c:pt>
                <c:pt idx="38">
                  <c:v>3</c:v>
                </c:pt>
                <c:pt idx="39">
                  <c:v>125</c:v>
                </c:pt>
                <c:pt idx="40">
                  <c:v>13</c:v>
                </c:pt>
                <c:pt idx="41">
                  <c:v>158</c:v>
                </c:pt>
                <c:pt idx="42">
                  <c:v>3</c:v>
                </c:pt>
                <c:pt idx="43">
                  <c:v>188</c:v>
                </c:pt>
                <c:pt idx="44">
                  <c:v>11</c:v>
                </c:pt>
                <c:pt idx="45">
                  <c:v>2</c:v>
                </c:pt>
                <c:pt idx="46">
                  <c:v>2</c:v>
                </c:pt>
                <c:pt idx="47">
                  <c:v>1</c:v>
                </c:pt>
                <c:pt idx="48">
                  <c:v>5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10</c:v>
                </c:pt>
                <c:pt idx="53">
                  <c:v>10</c:v>
                </c:pt>
                <c:pt idx="54">
                  <c:v>130</c:v>
                </c:pt>
                <c:pt idx="55">
                  <c:v>20</c:v>
                </c:pt>
                <c:pt idx="56">
                  <c:v>1</c:v>
                </c:pt>
                <c:pt idx="57">
                  <c:v>1</c:v>
                </c:pt>
                <c:pt idx="58">
                  <c:v>4</c:v>
                </c:pt>
                <c:pt idx="59">
                  <c:v>3</c:v>
                </c:pt>
                <c:pt idx="60">
                  <c:v>23</c:v>
                </c:pt>
                <c:pt idx="61">
                  <c:v>65</c:v>
                </c:pt>
                <c:pt idx="62">
                  <c:v>2</c:v>
                </c:pt>
                <c:pt idx="63">
                  <c:v>2376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D4-49FC-820B-A7C6BDA7E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Specificatie!$B$1</c:f>
              <c:strCache>
                <c:ptCount val="1"/>
                <c:pt idx="0">
                  <c:v>Aantal wijzigingen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3B5-4D62-B9C5-1700C284FC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3B5-4D62-B9C5-1700C284FC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3B5-4D62-B9C5-1700C284FC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Specificatie!$A$2:$A$4</c:f>
              <c:strCache>
                <c:ptCount val="3"/>
                <c:pt idx="0">
                  <c:v>Systeembeheer</c:v>
                </c:pt>
                <c:pt idx="1">
                  <c:v>Technisch applicatiebeheer</c:v>
                </c:pt>
                <c:pt idx="2">
                  <c:v>Beide</c:v>
                </c:pt>
              </c:strCache>
            </c:strRef>
          </c:cat>
          <c:val>
            <c:numRef>
              <c:f>Specificatie!$B$2:$B$4</c:f>
              <c:numCache>
                <c:formatCode>General</c:formatCode>
                <c:ptCount val="3"/>
                <c:pt idx="0">
                  <c:v>808</c:v>
                </c:pt>
                <c:pt idx="1">
                  <c:v>52</c:v>
                </c:pt>
                <c:pt idx="2">
                  <c:v>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4A-4E35-8E93-13C97FA9F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1</xdr:row>
      <xdr:rowOff>175266</xdr:rowOff>
    </xdr:from>
    <xdr:to>
      <xdr:col>11</xdr:col>
      <xdr:colOff>289560</xdr:colOff>
      <xdr:row>16</xdr:row>
      <xdr:rowOff>160026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BC6616E-9E12-4894-B75F-40AA39DC62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594360</xdr:colOff>
      <xdr:row>28</xdr:row>
      <xdr:rowOff>167646</xdr:rowOff>
    </xdr:from>
    <xdr:to>
      <xdr:col>7</xdr:col>
      <xdr:colOff>60960</xdr:colOff>
      <xdr:row>74</xdr:row>
      <xdr:rowOff>106680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E5CAA68-6848-4D3B-BEA9-42CE24299A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883920</xdr:colOff>
      <xdr:row>13</xdr:row>
      <xdr:rowOff>7626</xdr:rowOff>
    </xdr:from>
    <xdr:to>
      <xdr:col>6</xdr:col>
      <xdr:colOff>541020</xdr:colOff>
      <xdr:row>36</xdr:row>
      <xdr:rowOff>167640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EA7A307-F4A7-405B-9063-1391024727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7626</xdr:rowOff>
    </xdr:from>
    <xdr:to>
      <xdr:col>15</xdr:col>
      <xdr:colOff>320040</xdr:colOff>
      <xdr:row>68</xdr:row>
      <xdr:rowOff>121920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5EB2A577-E7CA-4AA0-BCD5-A7C61C5FFD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655320</xdr:colOff>
      <xdr:row>11</xdr:row>
      <xdr:rowOff>22860</xdr:rowOff>
    </xdr:from>
    <xdr:to>
      <xdr:col>5</xdr:col>
      <xdr:colOff>1501140</xdr:colOff>
      <xdr:row>26</xdr:row>
      <xdr:rowOff>22860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3C956989-C013-4C12-A57B-25D21E480B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364B8-7EE0-4507-8B6D-11BF310E2A5B}">
  <dimension ref="A1:B14"/>
  <sheetViews>
    <sheetView workbookViewId="0">
      <pane ySplit="1" topLeftCell="A2" activePane="bottomLeft" state="frozen"/>
      <selection pane="bottomLeft" activeCell="J27" sqref="J27"/>
    </sheetView>
  </sheetViews>
  <sheetFormatPr defaultRowHeight="14.4" x14ac:dyDescent="0.3"/>
  <cols>
    <col min="1" max="1" width="15.88671875" bestFit="1" customWidth="1"/>
    <col min="2" max="2" width="11.6640625" bestFit="1" customWidth="1"/>
  </cols>
  <sheetData>
    <row r="1" spans="1:2" s="10" customFormat="1" ht="28.8" x14ac:dyDescent="0.3">
      <c r="A1" s="8" t="s">
        <v>0</v>
      </c>
      <c r="B1" s="9" t="s">
        <v>14</v>
      </c>
    </row>
    <row r="2" spans="1:2" x14ac:dyDescent="0.3">
      <c r="A2" s="2" t="s">
        <v>1</v>
      </c>
      <c r="B2" s="3">
        <v>223</v>
      </c>
    </row>
    <row r="3" spans="1:2" x14ac:dyDescent="0.3">
      <c r="A3" s="2" t="s">
        <v>2</v>
      </c>
      <c r="B3" s="3">
        <v>339</v>
      </c>
    </row>
    <row r="4" spans="1:2" x14ac:dyDescent="0.3">
      <c r="A4" s="2" t="s">
        <v>3</v>
      </c>
      <c r="B4" s="3">
        <v>258</v>
      </c>
    </row>
    <row r="5" spans="1:2" x14ac:dyDescent="0.3">
      <c r="A5" s="2" t="s">
        <v>4</v>
      </c>
      <c r="B5" s="3">
        <v>217</v>
      </c>
    </row>
    <row r="6" spans="1:2" x14ac:dyDescent="0.3">
      <c r="A6" s="2" t="s">
        <v>5</v>
      </c>
      <c r="B6" s="3">
        <v>193</v>
      </c>
    </row>
    <row r="7" spans="1:2" x14ac:dyDescent="0.3">
      <c r="A7" s="2" t="s">
        <v>6</v>
      </c>
      <c r="B7" s="3">
        <v>204</v>
      </c>
    </row>
    <row r="8" spans="1:2" x14ac:dyDescent="0.3">
      <c r="A8" s="2" t="s">
        <v>7</v>
      </c>
      <c r="B8" s="3">
        <v>265</v>
      </c>
    </row>
    <row r="9" spans="1:2" x14ac:dyDescent="0.3">
      <c r="A9" s="2" t="s">
        <v>8</v>
      </c>
      <c r="B9" s="3">
        <v>922</v>
      </c>
    </row>
    <row r="10" spans="1:2" x14ac:dyDescent="0.3">
      <c r="A10" s="2" t="s">
        <v>9</v>
      </c>
      <c r="B10" s="3">
        <v>352</v>
      </c>
    </row>
    <row r="11" spans="1:2" x14ac:dyDescent="0.3">
      <c r="A11" s="2" t="s">
        <v>10</v>
      </c>
      <c r="B11" s="3">
        <v>377</v>
      </c>
    </row>
    <row r="12" spans="1:2" x14ac:dyDescent="0.3">
      <c r="A12" s="2" t="s">
        <v>11</v>
      </c>
      <c r="B12" s="3">
        <v>286</v>
      </c>
    </row>
    <row r="13" spans="1:2" ht="15" thickBot="1" x14ac:dyDescent="0.35">
      <c r="A13" s="4" t="s">
        <v>12</v>
      </c>
      <c r="B13" s="5">
        <v>429</v>
      </c>
    </row>
    <row r="14" spans="1:2" ht="15" thickBot="1" x14ac:dyDescent="0.35">
      <c r="A14" s="11" t="s">
        <v>13</v>
      </c>
      <c r="B14" s="12">
        <v>4065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C30F-5AEB-4A66-AF75-D15179B77104}">
  <dimension ref="A1:C28"/>
  <sheetViews>
    <sheetView workbookViewId="0">
      <pane ySplit="1" topLeftCell="A50" activePane="bottomLeft" state="frozen"/>
      <selection pane="bottomLeft" sqref="A1:B27"/>
    </sheetView>
  </sheetViews>
  <sheetFormatPr defaultRowHeight="14.4" x14ac:dyDescent="0.3"/>
  <cols>
    <col min="1" max="1" width="67.109375" bestFit="1" customWidth="1"/>
    <col min="2" max="2" width="12.44140625" customWidth="1"/>
    <col min="3" max="3" width="63.88671875" bestFit="1" customWidth="1"/>
  </cols>
  <sheetData>
    <row r="1" spans="1:3" s="10" customFormat="1" ht="28.8" x14ac:dyDescent="0.3">
      <c r="A1" s="8" t="s">
        <v>15</v>
      </c>
      <c r="B1" s="9" t="s">
        <v>14</v>
      </c>
      <c r="C1" s="10" t="s">
        <v>43</v>
      </c>
    </row>
    <row r="2" spans="1:3" x14ac:dyDescent="0.3">
      <c r="A2" s="2" t="s">
        <v>20</v>
      </c>
      <c r="B2" s="3">
        <v>158</v>
      </c>
    </row>
    <row r="3" spans="1:3" x14ac:dyDescent="0.3">
      <c r="A3" s="2" t="s">
        <v>21</v>
      </c>
      <c r="B3" s="3">
        <v>125</v>
      </c>
    </row>
    <row r="4" spans="1:3" x14ac:dyDescent="0.3">
      <c r="A4" s="2" t="s">
        <v>37</v>
      </c>
      <c r="B4" s="3">
        <v>3</v>
      </c>
    </row>
    <row r="5" spans="1:3" x14ac:dyDescent="0.3">
      <c r="A5" s="2" t="s">
        <v>24</v>
      </c>
      <c r="B5" s="3">
        <v>1</v>
      </c>
      <c r="C5" t="s">
        <v>44</v>
      </c>
    </row>
    <row r="6" spans="1:3" x14ac:dyDescent="0.3">
      <c r="A6" s="2" t="s">
        <v>32</v>
      </c>
      <c r="B6" s="3">
        <v>74</v>
      </c>
    </row>
    <row r="7" spans="1:3" x14ac:dyDescent="0.3">
      <c r="A7" s="2" t="s">
        <v>31</v>
      </c>
      <c r="B7" s="3">
        <v>42</v>
      </c>
    </row>
    <row r="8" spans="1:3" x14ac:dyDescent="0.3">
      <c r="A8" s="2" t="s">
        <v>29</v>
      </c>
      <c r="B8" s="3">
        <v>184</v>
      </c>
    </row>
    <row r="9" spans="1:3" x14ac:dyDescent="0.3">
      <c r="A9" s="2" t="s">
        <v>34</v>
      </c>
      <c r="B9" s="3">
        <v>144</v>
      </c>
    </row>
    <row r="10" spans="1:3" x14ac:dyDescent="0.3">
      <c r="A10" s="2" t="s">
        <v>33</v>
      </c>
      <c r="B10" s="3">
        <v>436</v>
      </c>
    </row>
    <row r="11" spans="1:3" x14ac:dyDescent="0.3">
      <c r="A11" s="2" t="s">
        <v>30</v>
      </c>
      <c r="B11" s="3">
        <v>437</v>
      </c>
    </row>
    <row r="12" spans="1:3" x14ac:dyDescent="0.3">
      <c r="A12" s="2" t="s">
        <v>36</v>
      </c>
      <c r="B12" s="3">
        <v>461</v>
      </c>
    </row>
    <row r="13" spans="1:3" x14ac:dyDescent="0.3">
      <c r="A13" s="2" t="s">
        <v>25</v>
      </c>
      <c r="B13" s="3">
        <v>26</v>
      </c>
    </row>
    <row r="14" spans="1:3" x14ac:dyDescent="0.3">
      <c r="A14" s="2" t="s">
        <v>40</v>
      </c>
      <c r="B14" s="3">
        <v>0</v>
      </c>
    </row>
    <row r="15" spans="1:3" x14ac:dyDescent="0.3">
      <c r="A15" s="2" t="s">
        <v>41</v>
      </c>
      <c r="B15" s="3">
        <v>2</v>
      </c>
    </row>
    <row r="16" spans="1:3" x14ac:dyDescent="0.3">
      <c r="A16" s="2" t="s">
        <v>17</v>
      </c>
      <c r="B16" s="3">
        <v>91</v>
      </c>
      <c r="C16" t="s">
        <v>44</v>
      </c>
    </row>
    <row r="17" spans="1:3" x14ac:dyDescent="0.3">
      <c r="A17" s="2" t="s">
        <v>38</v>
      </c>
      <c r="B17" s="3">
        <v>6</v>
      </c>
    </row>
    <row r="18" spans="1:3" x14ac:dyDescent="0.3">
      <c r="A18" s="2" t="s">
        <v>35</v>
      </c>
      <c r="B18" s="3">
        <v>2</v>
      </c>
    </row>
    <row r="19" spans="1:3" x14ac:dyDescent="0.3">
      <c r="A19" s="2" t="s">
        <v>19</v>
      </c>
      <c r="B19" s="3">
        <v>18</v>
      </c>
    </row>
    <row r="20" spans="1:3" x14ac:dyDescent="0.3">
      <c r="A20" s="2" t="s">
        <v>18</v>
      </c>
      <c r="B20" s="3">
        <v>17</v>
      </c>
    </row>
    <row r="21" spans="1:3" x14ac:dyDescent="0.3">
      <c r="A21" s="2" t="s">
        <v>16</v>
      </c>
      <c r="B21" s="3">
        <v>131</v>
      </c>
      <c r="C21" t="s">
        <v>44</v>
      </c>
    </row>
    <row r="22" spans="1:3" x14ac:dyDescent="0.3">
      <c r="A22" s="2" t="s">
        <v>26</v>
      </c>
      <c r="B22" s="3">
        <v>82</v>
      </c>
    </row>
    <row r="23" spans="1:3" x14ac:dyDescent="0.3">
      <c r="A23" s="2" t="s">
        <v>28</v>
      </c>
      <c r="B23" s="3">
        <v>120</v>
      </c>
    </row>
    <row r="24" spans="1:3" x14ac:dyDescent="0.3">
      <c r="A24" s="2" t="s">
        <v>22</v>
      </c>
      <c r="B24" s="3">
        <v>41</v>
      </c>
    </row>
    <row r="25" spans="1:3" x14ac:dyDescent="0.3">
      <c r="A25" s="2" t="s">
        <v>27</v>
      </c>
      <c r="B25" s="3">
        <v>1</v>
      </c>
    </row>
    <row r="26" spans="1:3" x14ac:dyDescent="0.3">
      <c r="A26" s="2" t="s">
        <v>23</v>
      </c>
      <c r="B26" s="3">
        <v>306</v>
      </c>
      <c r="C26" t="s">
        <v>44</v>
      </c>
    </row>
    <row r="27" spans="1:3" ht="15" thickBot="1" x14ac:dyDescent="0.35">
      <c r="A27" s="6" t="s">
        <v>42</v>
      </c>
      <c r="B27" s="7">
        <v>1157</v>
      </c>
    </row>
    <row r="28" spans="1:3" ht="15" thickBot="1" x14ac:dyDescent="0.35">
      <c r="A28" s="11" t="s">
        <v>13</v>
      </c>
      <c r="B28" s="12">
        <v>4065</v>
      </c>
    </row>
  </sheetData>
  <sortState xmlns:xlrd2="http://schemas.microsoft.com/office/spreadsheetml/2017/richdata2" ref="A2:B26">
    <sortCondition ref="A2:A26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6971-D2C0-41FE-B6F3-7A110CF73B89}">
  <dimension ref="A1:D20"/>
  <sheetViews>
    <sheetView workbookViewId="0">
      <pane ySplit="1" topLeftCell="A5" activePane="bottomLeft" state="frozen"/>
      <selection pane="bottomLeft" activeCell="B38" sqref="B38"/>
    </sheetView>
  </sheetViews>
  <sheetFormatPr defaultRowHeight="14.4" x14ac:dyDescent="0.3"/>
  <cols>
    <col min="1" max="1" width="34.109375" bestFit="1" customWidth="1"/>
    <col min="2" max="2" width="14.21875" customWidth="1"/>
    <col min="3" max="3" width="63.77734375" bestFit="1" customWidth="1"/>
  </cols>
  <sheetData>
    <row r="1" spans="1:3" s="10" customFormat="1" ht="28.8" x14ac:dyDescent="0.3">
      <c r="A1" s="8" t="s">
        <v>45</v>
      </c>
      <c r="B1" s="9" t="s">
        <v>14</v>
      </c>
      <c r="C1" s="10" t="s">
        <v>43</v>
      </c>
    </row>
    <row r="2" spans="1:3" x14ac:dyDescent="0.3">
      <c r="A2" s="2" t="s">
        <v>46</v>
      </c>
      <c r="B2" s="3">
        <v>2477</v>
      </c>
    </row>
    <row r="3" spans="1:3" x14ac:dyDescent="0.3">
      <c r="A3" s="2" t="s">
        <v>47</v>
      </c>
      <c r="B3" s="3">
        <v>1219</v>
      </c>
    </row>
    <row r="4" spans="1:3" x14ac:dyDescent="0.3">
      <c r="A4" s="2" t="s">
        <v>48</v>
      </c>
      <c r="B4" s="3">
        <v>146</v>
      </c>
    </row>
    <row r="5" spans="1:3" x14ac:dyDescent="0.3">
      <c r="A5" s="2" t="s">
        <v>49</v>
      </c>
      <c r="B5" s="3">
        <v>31</v>
      </c>
    </row>
    <row r="6" spans="1:3" x14ac:dyDescent="0.3">
      <c r="A6" s="2" t="s">
        <v>63</v>
      </c>
      <c r="B6" s="3">
        <v>5</v>
      </c>
    </row>
    <row r="7" spans="1:3" x14ac:dyDescent="0.3">
      <c r="A7" s="2" t="s">
        <v>50</v>
      </c>
      <c r="B7" s="3">
        <v>16</v>
      </c>
    </row>
    <row r="8" spans="1:3" x14ac:dyDescent="0.3">
      <c r="A8" s="2" t="s">
        <v>51</v>
      </c>
      <c r="B8" s="3">
        <v>2</v>
      </c>
    </row>
    <row r="9" spans="1:3" x14ac:dyDescent="0.3">
      <c r="A9" s="2" t="s">
        <v>53</v>
      </c>
      <c r="B9" s="3">
        <v>9</v>
      </c>
    </row>
    <row r="10" spans="1:3" x14ac:dyDescent="0.3">
      <c r="A10" s="2" t="s">
        <v>62</v>
      </c>
      <c r="B10" s="3">
        <v>1</v>
      </c>
    </row>
    <row r="11" spans="1:3" ht="43.2" x14ac:dyDescent="0.3">
      <c r="A11" s="2" t="s">
        <v>52</v>
      </c>
      <c r="B11" s="3">
        <v>124</v>
      </c>
      <c r="C11" s="13" t="s">
        <v>127</v>
      </c>
    </row>
    <row r="12" spans="1:3" x14ac:dyDescent="0.3">
      <c r="A12" s="2" t="s">
        <v>61</v>
      </c>
      <c r="B12" s="3">
        <v>3</v>
      </c>
    </row>
    <row r="13" spans="1:3" x14ac:dyDescent="0.3">
      <c r="A13" s="2" t="s">
        <v>55</v>
      </c>
      <c r="B13" s="3">
        <v>1</v>
      </c>
    </row>
    <row r="14" spans="1:3" x14ac:dyDescent="0.3">
      <c r="A14" s="2" t="s">
        <v>56</v>
      </c>
      <c r="B14" s="3">
        <v>3</v>
      </c>
    </row>
    <row r="15" spans="1:3" x14ac:dyDescent="0.3">
      <c r="A15" s="2" t="s">
        <v>59</v>
      </c>
      <c r="B15" s="3">
        <v>1</v>
      </c>
    </row>
    <row r="16" spans="1:3" x14ac:dyDescent="0.3">
      <c r="A16" s="2" t="s">
        <v>57</v>
      </c>
      <c r="B16" s="3">
        <v>6</v>
      </c>
    </row>
    <row r="17" spans="1:4" x14ac:dyDescent="0.3">
      <c r="A17" s="2" t="s">
        <v>58</v>
      </c>
      <c r="B17" s="3">
        <v>8</v>
      </c>
      <c r="D17" s="1"/>
    </row>
    <row r="18" spans="1:4" x14ac:dyDescent="0.3">
      <c r="A18" s="2" t="s">
        <v>60</v>
      </c>
      <c r="B18" s="3">
        <v>12</v>
      </c>
    </row>
    <row r="19" spans="1:4" ht="15" thickBot="1" x14ac:dyDescent="0.35">
      <c r="A19" s="6" t="s">
        <v>54</v>
      </c>
      <c r="B19" s="7">
        <v>1</v>
      </c>
    </row>
    <row r="20" spans="1:4" ht="15" thickBot="1" x14ac:dyDescent="0.35">
      <c r="A20" s="11" t="s">
        <v>13</v>
      </c>
      <c r="B20" s="12">
        <v>4065</v>
      </c>
    </row>
  </sheetData>
  <sortState xmlns:xlrd2="http://schemas.microsoft.com/office/spreadsheetml/2017/richdata2" ref="A2:C19">
    <sortCondition ref="A2:A19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779A-A0DA-44E5-905E-CE50A7E5E4AB}">
  <dimension ref="A1:C66"/>
  <sheetViews>
    <sheetView workbookViewId="0">
      <pane ySplit="1" topLeftCell="A35" activePane="bottomLeft" state="frozen"/>
      <selection pane="bottomLeft" sqref="A1:B65"/>
    </sheetView>
  </sheetViews>
  <sheetFormatPr defaultRowHeight="14.4" x14ac:dyDescent="0.3"/>
  <cols>
    <col min="1" max="1" width="25" bestFit="1" customWidth="1"/>
    <col min="2" max="2" width="11.6640625" bestFit="1" customWidth="1"/>
    <col min="3" max="3" width="46" customWidth="1"/>
  </cols>
  <sheetData>
    <row r="1" spans="1:3" s="10" customFormat="1" ht="28.8" x14ac:dyDescent="0.3">
      <c r="A1" s="8" t="s">
        <v>128</v>
      </c>
      <c r="B1" s="9" t="s">
        <v>14</v>
      </c>
      <c r="C1" s="10" t="s">
        <v>43</v>
      </c>
    </row>
    <row r="2" spans="1:3" x14ac:dyDescent="0.3">
      <c r="A2" s="2" t="s">
        <v>64</v>
      </c>
      <c r="B2" s="3">
        <v>3</v>
      </c>
    </row>
    <row r="3" spans="1:3" x14ac:dyDescent="0.3">
      <c r="A3" s="2" t="s">
        <v>65</v>
      </c>
      <c r="B3" s="3">
        <v>3</v>
      </c>
    </row>
    <row r="4" spans="1:3" x14ac:dyDescent="0.3">
      <c r="A4" s="2" t="s">
        <v>66</v>
      </c>
      <c r="B4" s="3">
        <v>16</v>
      </c>
    </row>
    <row r="5" spans="1:3" x14ac:dyDescent="0.3">
      <c r="A5" s="2" t="s">
        <v>67</v>
      </c>
      <c r="B5" s="3">
        <v>1</v>
      </c>
    </row>
    <row r="6" spans="1:3" x14ac:dyDescent="0.3">
      <c r="A6" s="2" t="s">
        <v>68</v>
      </c>
      <c r="B6" s="3">
        <v>1</v>
      </c>
    </row>
    <row r="7" spans="1:3" x14ac:dyDescent="0.3">
      <c r="A7" s="2" t="s">
        <v>69</v>
      </c>
      <c r="B7" s="3">
        <v>2</v>
      </c>
    </row>
    <row r="8" spans="1:3" x14ac:dyDescent="0.3">
      <c r="A8" s="2" t="s">
        <v>70</v>
      </c>
      <c r="B8" s="3">
        <v>5</v>
      </c>
    </row>
    <row r="9" spans="1:3" x14ac:dyDescent="0.3">
      <c r="A9" s="2" t="s">
        <v>71</v>
      </c>
      <c r="B9" s="3">
        <v>3</v>
      </c>
    </row>
    <row r="10" spans="1:3" x14ac:dyDescent="0.3">
      <c r="A10" s="2" t="s">
        <v>72</v>
      </c>
      <c r="B10" s="3">
        <v>3</v>
      </c>
    </row>
    <row r="11" spans="1:3" x14ac:dyDescent="0.3">
      <c r="A11" s="2" t="s">
        <v>73</v>
      </c>
      <c r="B11" s="3">
        <v>4</v>
      </c>
    </row>
    <row r="12" spans="1:3" x14ac:dyDescent="0.3">
      <c r="A12" s="2" t="s">
        <v>124</v>
      </c>
      <c r="B12" s="3">
        <v>17</v>
      </c>
    </row>
    <row r="13" spans="1:3" x14ac:dyDescent="0.3">
      <c r="A13" s="2" t="s">
        <v>74</v>
      </c>
      <c r="B13" s="3">
        <v>102</v>
      </c>
    </row>
    <row r="14" spans="1:3" x14ac:dyDescent="0.3">
      <c r="A14" s="2" t="s">
        <v>75</v>
      </c>
      <c r="B14" s="3">
        <v>3</v>
      </c>
    </row>
    <row r="15" spans="1:3" x14ac:dyDescent="0.3">
      <c r="A15" s="2" t="s">
        <v>76</v>
      </c>
      <c r="B15" s="3">
        <v>132</v>
      </c>
    </row>
    <row r="16" spans="1:3" x14ac:dyDescent="0.3">
      <c r="A16" s="2" t="s">
        <v>77</v>
      </c>
      <c r="B16" s="3">
        <v>12</v>
      </c>
    </row>
    <row r="17" spans="1:2" x14ac:dyDescent="0.3">
      <c r="A17" s="2" t="s">
        <v>78</v>
      </c>
      <c r="B17" s="3">
        <v>24</v>
      </c>
    </row>
    <row r="18" spans="1:2" x14ac:dyDescent="0.3">
      <c r="A18" s="2" t="s">
        <v>79</v>
      </c>
      <c r="B18" s="3">
        <v>1</v>
      </c>
    </row>
    <row r="19" spans="1:2" x14ac:dyDescent="0.3">
      <c r="A19" s="2" t="s">
        <v>125</v>
      </c>
      <c r="B19" s="3">
        <v>5</v>
      </c>
    </row>
    <row r="20" spans="1:2" x14ac:dyDescent="0.3">
      <c r="A20" s="2" t="s">
        <v>80</v>
      </c>
      <c r="B20" s="3">
        <v>10</v>
      </c>
    </row>
    <row r="21" spans="1:2" x14ac:dyDescent="0.3">
      <c r="A21" s="2" t="s">
        <v>81</v>
      </c>
      <c r="B21" s="3">
        <v>1</v>
      </c>
    </row>
    <row r="22" spans="1:2" x14ac:dyDescent="0.3">
      <c r="A22" s="2" t="s">
        <v>82</v>
      </c>
      <c r="B22" s="3">
        <v>3</v>
      </c>
    </row>
    <row r="23" spans="1:2" x14ac:dyDescent="0.3">
      <c r="A23" s="2" t="s">
        <v>83</v>
      </c>
      <c r="B23" s="3">
        <v>10</v>
      </c>
    </row>
    <row r="24" spans="1:2" x14ac:dyDescent="0.3">
      <c r="A24" s="2" t="s">
        <v>84</v>
      </c>
      <c r="B24" s="3">
        <v>1</v>
      </c>
    </row>
    <row r="25" spans="1:2" x14ac:dyDescent="0.3">
      <c r="A25" s="2" t="s">
        <v>85</v>
      </c>
      <c r="B25" s="3">
        <v>13</v>
      </c>
    </row>
    <row r="26" spans="1:2" x14ac:dyDescent="0.3">
      <c r="A26" s="2" t="s">
        <v>86</v>
      </c>
      <c r="B26" s="3">
        <v>2</v>
      </c>
    </row>
    <row r="27" spans="1:2" x14ac:dyDescent="0.3">
      <c r="A27" s="2" t="s">
        <v>87</v>
      </c>
      <c r="B27" s="3">
        <v>7</v>
      </c>
    </row>
    <row r="28" spans="1:2" x14ac:dyDescent="0.3">
      <c r="A28" s="2" t="s">
        <v>88</v>
      </c>
      <c r="B28" s="3">
        <v>1</v>
      </c>
    </row>
    <row r="29" spans="1:2" x14ac:dyDescent="0.3">
      <c r="A29" s="2" t="s">
        <v>89</v>
      </c>
      <c r="B29" s="3">
        <v>216</v>
      </c>
    </row>
    <row r="30" spans="1:2" x14ac:dyDescent="0.3">
      <c r="A30" s="2" t="s">
        <v>90</v>
      </c>
      <c r="B30" s="3">
        <v>1</v>
      </c>
    </row>
    <row r="31" spans="1:2" x14ac:dyDescent="0.3">
      <c r="A31" s="2" t="s">
        <v>91</v>
      </c>
      <c r="B31" s="3">
        <v>4</v>
      </c>
    </row>
    <row r="32" spans="1:2" x14ac:dyDescent="0.3">
      <c r="A32" s="2" t="s">
        <v>92</v>
      </c>
      <c r="B32" s="3">
        <v>33</v>
      </c>
    </row>
    <row r="33" spans="1:2" x14ac:dyDescent="0.3">
      <c r="A33" s="2" t="s">
        <v>93</v>
      </c>
      <c r="B33" s="3">
        <v>73</v>
      </c>
    </row>
    <row r="34" spans="1:2" x14ac:dyDescent="0.3">
      <c r="A34" s="2" t="s">
        <v>94</v>
      </c>
      <c r="B34" s="3">
        <v>157</v>
      </c>
    </row>
    <row r="35" spans="1:2" x14ac:dyDescent="0.3">
      <c r="A35" s="2" t="s">
        <v>95</v>
      </c>
      <c r="B35" s="3">
        <v>2</v>
      </c>
    </row>
    <row r="36" spans="1:2" x14ac:dyDescent="0.3">
      <c r="A36" s="2" t="s">
        <v>96</v>
      </c>
      <c r="B36" s="3">
        <v>3</v>
      </c>
    </row>
    <row r="37" spans="1:2" x14ac:dyDescent="0.3">
      <c r="A37" s="2" t="s">
        <v>97</v>
      </c>
      <c r="B37" s="3">
        <v>1</v>
      </c>
    </row>
    <row r="38" spans="1:2" x14ac:dyDescent="0.3">
      <c r="A38" s="2" t="s">
        <v>98</v>
      </c>
      <c r="B38" s="3">
        <v>1</v>
      </c>
    </row>
    <row r="39" spans="1:2" x14ac:dyDescent="0.3">
      <c r="A39" s="2" t="s">
        <v>99</v>
      </c>
      <c r="B39" s="3">
        <v>29</v>
      </c>
    </row>
    <row r="40" spans="1:2" x14ac:dyDescent="0.3">
      <c r="A40" s="2" t="s">
        <v>100</v>
      </c>
      <c r="B40" s="3">
        <v>3</v>
      </c>
    </row>
    <row r="41" spans="1:2" x14ac:dyDescent="0.3">
      <c r="A41" s="2" t="s">
        <v>103</v>
      </c>
      <c r="B41" s="3">
        <v>125</v>
      </c>
    </row>
    <row r="42" spans="1:2" x14ac:dyDescent="0.3">
      <c r="A42" s="2" t="s">
        <v>101</v>
      </c>
      <c r="B42" s="3">
        <v>13</v>
      </c>
    </row>
    <row r="43" spans="1:2" x14ac:dyDescent="0.3">
      <c r="A43" s="2" t="s">
        <v>104</v>
      </c>
      <c r="B43" s="3">
        <v>158</v>
      </c>
    </row>
    <row r="44" spans="1:2" x14ac:dyDescent="0.3">
      <c r="A44" s="2" t="s">
        <v>105</v>
      </c>
      <c r="B44" s="3">
        <v>3</v>
      </c>
    </row>
    <row r="45" spans="1:2" x14ac:dyDescent="0.3">
      <c r="A45" s="2" t="s">
        <v>106</v>
      </c>
      <c r="B45" s="3">
        <v>188</v>
      </c>
    </row>
    <row r="46" spans="1:2" x14ac:dyDescent="0.3">
      <c r="A46" s="2" t="s">
        <v>102</v>
      </c>
      <c r="B46" s="3">
        <v>11</v>
      </c>
    </row>
    <row r="47" spans="1:2" x14ac:dyDescent="0.3">
      <c r="A47" s="2" t="s">
        <v>108</v>
      </c>
      <c r="B47" s="3">
        <v>2</v>
      </c>
    </row>
    <row r="48" spans="1:2" x14ac:dyDescent="0.3">
      <c r="A48" s="2" t="s">
        <v>107</v>
      </c>
      <c r="B48" s="3">
        <v>2</v>
      </c>
    </row>
    <row r="49" spans="1:2" x14ac:dyDescent="0.3">
      <c r="A49" s="2" t="s">
        <v>109</v>
      </c>
      <c r="B49" s="3">
        <v>1</v>
      </c>
    </row>
    <row r="50" spans="1:2" x14ac:dyDescent="0.3">
      <c r="A50" s="2" t="s">
        <v>111</v>
      </c>
      <c r="B50" s="3">
        <v>5</v>
      </c>
    </row>
    <row r="51" spans="1:2" x14ac:dyDescent="0.3">
      <c r="A51" s="2" t="s">
        <v>110</v>
      </c>
      <c r="B51" s="3">
        <v>2</v>
      </c>
    </row>
    <row r="52" spans="1:2" x14ac:dyDescent="0.3">
      <c r="A52" s="2" t="s">
        <v>113</v>
      </c>
      <c r="B52" s="3">
        <v>1</v>
      </c>
    </row>
    <row r="53" spans="1:2" x14ac:dyDescent="0.3">
      <c r="A53" s="2" t="s">
        <v>112</v>
      </c>
      <c r="B53" s="3">
        <v>1</v>
      </c>
    </row>
    <row r="54" spans="1:2" x14ac:dyDescent="0.3">
      <c r="A54" s="2" t="s">
        <v>114</v>
      </c>
      <c r="B54" s="3">
        <v>10</v>
      </c>
    </row>
    <row r="55" spans="1:2" x14ac:dyDescent="0.3">
      <c r="A55" s="2" t="s">
        <v>115</v>
      </c>
      <c r="B55" s="3">
        <v>10</v>
      </c>
    </row>
    <row r="56" spans="1:2" x14ac:dyDescent="0.3">
      <c r="A56" s="2" t="s">
        <v>116</v>
      </c>
      <c r="B56" s="3">
        <v>130</v>
      </c>
    </row>
    <row r="57" spans="1:2" x14ac:dyDescent="0.3">
      <c r="A57" s="2" t="s">
        <v>117</v>
      </c>
      <c r="B57" s="3">
        <v>20</v>
      </c>
    </row>
    <row r="58" spans="1:2" x14ac:dyDescent="0.3">
      <c r="A58" s="2" t="s">
        <v>119</v>
      </c>
      <c r="B58" s="3">
        <v>1</v>
      </c>
    </row>
    <row r="59" spans="1:2" x14ac:dyDescent="0.3">
      <c r="A59" s="2" t="s">
        <v>118</v>
      </c>
      <c r="B59" s="3">
        <v>1</v>
      </c>
    </row>
    <row r="60" spans="1:2" x14ac:dyDescent="0.3">
      <c r="A60" s="2" t="s">
        <v>120</v>
      </c>
      <c r="B60" s="3">
        <v>4</v>
      </c>
    </row>
    <row r="61" spans="1:2" x14ac:dyDescent="0.3">
      <c r="A61" s="2" t="s">
        <v>121</v>
      </c>
      <c r="B61" s="3">
        <v>3</v>
      </c>
    </row>
    <row r="62" spans="1:2" x14ac:dyDescent="0.3">
      <c r="A62" s="2" t="s">
        <v>126</v>
      </c>
      <c r="B62" s="3">
        <v>23</v>
      </c>
    </row>
    <row r="63" spans="1:2" x14ac:dyDescent="0.3">
      <c r="A63" s="2" t="s">
        <v>122</v>
      </c>
      <c r="B63" s="3">
        <v>65</v>
      </c>
    </row>
    <row r="64" spans="1:2" x14ac:dyDescent="0.3">
      <c r="A64" s="2" t="s">
        <v>123</v>
      </c>
      <c r="B64" s="3">
        <v>2</v>
      </c>
    </row>
    <row r="65" spans="1:3" ht="43.8" thickBot="1" x14ac:dyDescent="0.35">
      <c r="A65" s="6" t="s">
        <v>39</v>
      </c>
      <c r="B65" s="7">
        <v>2376</v>
      </c>
      <c r="C65" s="13" t="s">
        <v>129</v>
      </c>
    </row>
    <row r="66" spans="1:3" ht="15" thickBot="1" x14ac:dyDescent="0.35">
      <c r="A66" s="11" t="s">
        <v>13</v>
      </c>
      <c r="B66" s="12">
        <v>4065</v>
      </c>
    </row>
  </sheetData>
  <sortState xmlns:xlrd2="http://schemas.microsoft.com/office/spreadsheetml/2017/richdata2" ref="A2:B64">
    <sortCondition ref="A2:A64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E7DF0-A225-4C5F-9904-77FE5B73D5A2}">
  <dimension ref="A1:H11"/>
  <sheetViews>
    <sheetView tabSelected="1" workbookViewId="0">
      <selection activeCell="B21" sqref="B21"/>
    </sheetView>
  </sheetViews>
  <sheetFormatPr defaultRowHeight="14.4" x14ac:dyDescent="0.3"/>
  <cols>
    <col min="1" max="1" width="23.33203125" style="10" bestFit="1" customWidth="1"/>
    <col min="2" max="2" width="16.33203125" bestFit="1" customWidth="1"/>
    <col min="3" max="3" width="18.77734375" customWidth="1"/>
    <col min="5" max="5" width="26.6640625" customWidth="1"/>
    <col min="6" max="6" width="23.5546875" customWidth="1"/>
    <col min="7" max="7" width="21.6640625" customWidth="1"/>
  </cols>
  <sheetData>
    <row r="1" spans="1:8" s="10" customFormat="1" ht="100.8" x14ac:dyDescent="0.3">
      <c r="B1" s="15" t="s">
        <v>131</v>
      </c>
      <c r="C1" s="17" t="s">
        <v>134</v>
      </c>
      <c r="F1" s="15" t="s">
        <v>131</v>
      </c>
      <c r="G1" s="17" t="s">
        <v>134</v>
      </c>
    </row>
    <row r="2" spans="1:8" x14ac:dyDescent="0.3">
      <c r="A2" s="15" t="s">
        <v>132</v>
      </c>
      <c r="B2" s="16">
        <v>808</v>
      </c>
      <c r="C2" s="16">
        <v>137</v>
      </c>
      <c r="E2" s="15" t="s">
        <v>132</v>
      </c>
      <c r="F2" s="16">
        <v>808</v>
      </c>
      <c r="G2" s="16">
        <v>137</v>
      </c>
      <c r="H2">
        <f>F2-G2</f>
        <v>671</v>
      </c>
    </row>
    <row r="3" spans="1:8" x14ac:dyDescent="0.3">
      <c r="A3" s="15" t="s">
        <v>133</v>
      </c>
      <c r="B3" s="16">
        <v>52</v>
      </c>
      <c r="C3" s="16">
        <v>37</v>
      </c>
      <c r="E3" s="15" t="s">
        <v>133</v>
      </c>
      <c r="F3" s="16">
        <v>52</v>
      </c>
      <c r="G3" s="16">
        <v>37</v>
      </c>
      <c r="H3">
        <f>F3-G3</f>
        <v>15</v>
      </c>
    </row>
    <row r="4" spans="1:8" x14ac:dyDescent="0.3">
      <c r="A4" s="15" t="s">
        <v>130</v>
      </c>
      <c r="B4" s="16">
        <v>1892</v>
      </c>
      <c r="C4" s="16">
        <v>9</v>
      </c>
      <c r="E4" s="15" t="s">
        <v>130</v>
      </c>
      <c r="F4" s="16">
        <v>1892</v>
      </c>
      <c r="G4" s="16">
        <v>9</v>
      </c>
      <c r="H4">
        <f>F4-G4</f>
        <v>1883</v>
      </c>
    </row>
    <row r="5" spans="1:8" x14ac:dyDescent="0.3">
      <c r="A5" s="14" t="s">
        <v>13</v>
      </c>
      <c r="B5" s="18">
        <f>SUM(B2:B4)</f>
        <v>2752</v>
      </c>
      <c r="C5" s="19">
        <f>SUM(C2:C4)</f>
        <v>183</v>
      </c>
      <c r="E5" s="14" t="s">
        <v>13</v>
      </c>
      <c r="F5" s="18">
        <f>SUM(F2:F4)</f>
        <v>2752</v>
      </c>
      <c r="G5" s="19">
        <f>SUM(G2:G4)</f>
        <v>183</v>
      </c>
      <c r="H5">
        <f>F5-G5</f>
        <v>2569</v>
      </c>
    </row>
    <row r="7" spans="1:8" x14ac:dyDescent="0.3">
      <c r="A7" s="20" t="s">
        <v>135</v>
      </c>
    </row>
    <row r="8" spans="1:8" x14ac:dyDescent="0.3">
      <c r="B8" s="20">
        <v>1313</v>
      </c>
    </row>
    <row r="11" spans="1:8" x14ac:dyDescent="0.3">
      <c r="A11" s="21" t="s">
        <v>136</v>
      </c>
      <c r="B11" s="10">
        <f>B5+B8</f>
        <v>4065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A85A08E9B89449B9D3A5FEA1383FD" ma:contentTypeVersion="8" ma:contentTypeDescription="Een nieuw document maken." ma:contentTypeScope="" ma:versionID="3ea509ab07d1503bfb5c7d22d49d64e4">
  <xsd:schema xmlns:xsd="http://www.w3.org/2001/XMLSchema" xmlns:xs="http://www.w3.org/2001/XMLSchema" xmlns:p="http://schemas.microsoft.com/office/2006/metadata/properties" xmlns:ns2="ade2a828-cda6-4f2c-a20d-42afd5e28c9b" xmlns:ns3="6b1f6eb9-7137-4633-8398-9d21222b2c81" targetNamespace="http://schemas.microsoft.com/office/2006/metadata/properties" ma:root="true" ma:fieldsID="8873a86552ddd6289c968535a45116c4" ns2:_="" ns3:_="">
    <xsd:import namespace="ade2a828-cda6-4f2c-a20d-42afd5e28c9b"/>
    <xsd:import namespace="6b1f6eb9-7137-4633-8398-9d21222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2a828-cda6-4f2c-a20d-42afd5e28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f6eb9-7137-4633-8398-9d21222b2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E66D37-29D7-4A22-BE45-8927DEBDAC8C}">
  <ds:schemaRefs>
    <ds:schemaRef ds:uri="http://purl.org/dc/dcmitype/"/>
    <ds:schemaRef ds:uri="http://purl.org/dc/terms/"/>
    <ds:schemaRef ds:uri="http://schemas.microsoft.com/office/infopath/2007/PartnerControls"/>
    <ds:schemaRef ds:uri="6b1f6eb9-7137-4633-8398-9d21222b2c81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ade2a828-cda6-4f2c-a20d-42afd5e28c9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F2D99F-3584-42E5-8425-C1BEF0C583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818D2-6603-4B58-87A5-456AC7813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2a828-cda6-4f2c-a20d-42afd5e28c9b"/>
    <ds:schemaRef ds:uri="6b1f6eb9-7137-4633-8398-9d21222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Per maand</vt:lpstr>
      <vt:lpstr>Per sjabloon</vt:lpstr>
      <vt:lpstr>Per status</vt:lpstr>
      <vt:lpstr>Per subcategorie</vt:lpstr>
      <vt:lpstr>Specificatie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Irene</dc:creator>
  <cp:lastModifiedBy>Schagen, Wilco van</cp:lastModifiedBy>
  <dcterms:created xsi:type="dcterms:W3CDTF">2015-06-05T18:17:20Z</dcterms:created>
  <dcterms:modified xsi:type="dcterms:W3CDTF">2021-01-20T13:34:29Z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0x010100975A85A08E9B89449B9D3A5FEA1383FD</vt:lpwstr>
  </property>
</Properties>
</file>