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nkoop\0 Aanbestedingsdossiers\2020\2020_14 EA Afval\02. Offerteaanvraag incl. bijlagen\"/>
    </mc:Choice>
  </mc:AlternateContent>
  <bookViews>
    <workbookView xWindow="0" yWindow="0" windowWidth="18045" windowHeight="57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9" i="1" l="1"/>
  <c r="L26" i="1" l="1"/>
  <c r="K26" i="1"/>
  <c r="G26" i="1"/>
  <c r="K30" i="1" l="1"/>
  <c r="G42" i="1"/>
  <c r="G41" i="1"/>
  <c r="G40" i="1"/>
  <c r="G38" i="1"/>
  <c r="G39" i="1"/>
  <c r="G37" i="1"/>
  <c r="G36" i="1"/>
  <c r="G35" i="1"/>
  <c r="G30" i="1"/>
  <c r="G29" i="1"/>
  <c r="G28" i="1"/>
  <c r="G27" i="1"/>
  <c r="G25" i="1"/>
  <c r="G24" i="1"/>
  <c r="G23" i="1"/>
  <c r="G22" i="1"/>
  <c r="G21" i="1"/>
  <c r="G20" i="1"/>
  <c r="G18" i="1"/>
  <c r="G17" i="1"/>
  <c r="G16" i="1"/>
  <c r="G15" i="1"/>
  <c r="G14" i="1"/>
  <c r="G12" i="1"/>
  <c r="G11" i="1"/>
  <c r="G10" i="1"/>
  <c r="G9" i="1"/>
  <c r="G8" i="1"/>
  <c r="G7" i="1"/>
  <c r="G6" i="1"/>
  <c r="G5" i="1"/>
  <c r="G4" i="1"/>
  <c r="K4" i="1"/>
  <c r="K29" i="1"/>
  <c r="K28" i="1"/>
  <c r="K27" i="1"/>
  <c r="K25" i="1"/>
  <c r="K24" i="1"/>
  <c r="K23" i="1"/>
  <c r="K22" i="1"/>
  <c r="K21" i="1"/>
  <c r="L30" i="1" l="1"/>
  <c r="L29" i="1"/>
  <c r="L22" i="1"/>
  <c r="L23" i="1"/>
  <c r="L24" i="1"/>
  <c r="L25" i="1"/>
  <c r="L21" i="1"/>
  <c r="L27" i="1"/>
  <c r="L28" i="1"/>
  <c r="K10" i="1"/>
  <c r="L10" i="1" s="1"/>
  <c r="K36" i="1"/>
  <c r="L36" i="1" s="1"/>
  <c r="K37" i="1" l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35" i="1"/>
  <c r="L35" i="1" s="1"/>
  <c r="L44" i="1" l="1"/>
  <c r="K5" i="1"/>
  <c r="L5" i="1" s="1"/>
  <c r="K6" i="1"/>
  <c r="L6" i="1" s="1"/>
  <c r="K7" i="1"/>
  <c r="L7" i="1" s="1"/>
  <c r="K8" i="1"/>
  <c r="L8" i="1" s="1"/>
  <c r="K9" i="1"/>
  <c r="L9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L4" i="1"/>
  <c r="L32" i="1" l="1"/>
  <c r="L46" i="1" s="1"/>
</calcChain>
</file>

<file path=xl/sharedStrings.xml><?xml version="1.0" encoding="utf-8"?>
<sst xmlns="http://schemas.openxmlformats.org/spreadsheetml/2006/main" count="144" uniqueCount="74">
  <si>
    <t>Reguliere stromen</t>
  </si>
  <si>
    <t>Afvalstroom</t>
  </si>
  <si>
    <t xml:space="preserve">Prijs per lediging </t>
  </si>
  <si>
    <t>Restafval</t>
  </si>
  <si>
    <t>Rolcontainer</t>
  </si>
  <si>
    <t>240L</t>
  </si>
  <si>
    <t>660L</t>
  </si>
  <si>
    <t>770L</t>
  </si>
  <si>
    <t>1100L</t>
  </si>
  <si>
    <t>1300L</t>
  </si>
  <si>
    <t>2500L</t>
  </si>
  <si>
    <t>Papier/karton</t>
  </si>
  <si>
    <t>1700L</t>
  </si>
  <si>
    <t>2400L</t>
  </si>
  <si>
    <t>PMD</t>
  </si>
  <si>
    <t>GFT</t>
  </si>
  <si>
    <t>Dekselvat</t>
  </si>
  <si>
    <t>50L</t>
  </si>
  <si>
    <t>Schuimvormend blusmiddel</t>
  </si>
  <si>
    <t>Jerrycan</t>
  </si>
  <si>
    <t>20L</t>
  </si>
  <si>
    <t>Afzetcontainer</t>
  </si>
  <si>
    <t>Frituurvet</t>
  </si>
  <si>
    <t>Vloeistofvat</t>
  </si>
  <si>
    <t>60L</t>
  </si>
  <si>
    <t>Olie afgewerkt</t>
  </si>
  <si>
    <t>Perscontainer</t>
  </si>
  <si>
    <t>Klein chemisch afval</t>
  </si>
  <si>
    <t>30L</t>
  </si>
  <si>
    <t>200L</t>
  </si>
  <si>
    <t>Grof vuil</t>
  </si>
  <si>
    <t>bigbag of container</t>
  </si>
  <si>
    <t>1 m3</t>
  </si>
  <si>
    <t>3 m3</t>
  </si>
  <si>
    <t>6 m3</t>
  </si>
  <si>
    <t>10 m3</t>
  </si>
  <si>
    <t>Bouw en sloop afval</t>
  </si>
  <si>
    <t>Prijs huur middel per maand*</t>
  </si>
  <si>
    <t>Totaalprijs stromen op afroep per jaar</t>
  </si>
  <si>
    <t>Inhoud in liter of kubieke meter</t>
  </si>
  <si>
    <t>7 m3</t>
  </si>
  <si>
    <t>Beveiligde Container</t>
  </si>
  <si>
    <t>Beveiligde koffer</t>
  </si>
  <si>
    <t>PMD****</t>
  </si>
  <si>
    <t xml:space="preserve">**** Het is mogelijk dat een perscontainer wordt ingezet voor PMD in de looptijd van de overeenkomst. </t>
  </si>
  <si>
    <t>Metaal**</t>
  </si>
  <si>
    <t>Vertrouwelijk papier</t>
  </si>
  <si>
    <t>Inzamelmiddel</t>
  </si>
  <si>
    <t>Inhoud inzamelmiddel weergegeven in liter of kubieke meter</t>
  </si>
  <si>
    <t>Soort inzamelmiddel</t>
  </si>
  <si>
    <t xml:space="preserve">Prijs huur middelen per jaar </t>
  </si>
  <si>
    <t xml:space="preserve">Prijs huur middelen  per jaar </t>
  </si>
  <si>
    <t xml:space="preserve">Stromen op afroep </t>
  </si>
  <si>
    <t>Indicatief aantal ledigingen per jaar***</t>
  </si>
  <si>
    <t>*** Hoeveelheden zijn indicatief; u kunt hier geen rechten aan ontlenen.</t>
  </si>
  <si>
    <t xml:space="preserve">Prijs op basis van indicatie aantal ledigingen per jaar </t>
  </si>
  <si>
    <t xml:space="preserve">** Inschrijver dient bij prijs per lediging een verwerkingstarief voor metalen op te geven. Opbrengsten worden voor wat betreft metalen verrekend n.a.v. de aangeboden hoeveelheid per metaalsoort en de actuele dagprijs/dagkoers. </t>
  </si>
  <si>
    <t>Prijs per inhoud inzamelmiddel van betreffende stroom per jaar</t>
  </si>
  <si>
    <t xml:space="preserve">btw percentage </t>
  </si>
  <si>
    <t>Totale fictieve inschrijfprijs exclusief btw</t>
  </si>
  <si>
    <t xml:space="preserve">Totaalprijs reguliere stromen per jaar </t>
  </si>
  <si>
    <t xml:space="preserve"> </t>
  </si>
  <si>
    <t xml:space="preserve">Alle prijzen betreffen all-in prijzen exclusief btw </t>
  </si>
  <si>
    <t xml:space="preserve">Alle gekleurde kolommen invullen </t>
  </si>
  <si>
    <t>Negatieve tarieven zijn niet toegestaan</t>
  </si>
  <si>
    <t>Indicatief aantal te huren inzameling(s)middel(en) op jaarbasis***</t>
  </si>
  <si>
    <t>*Indien geen huur wordt berekend kan € 0 worden ingevuld.</t>
  </si>
  <si>
    <t>E-waste datadragend</t>
  </si>
  <si>
    <t>E-waste niet datadragend</t>
  </si>
  <si>
    <t>Specifiek ziekenhuisafval*****</t>
  </si>
  <si>
    <t xml:space="preserve">***** bij lediging dient inzamelmiddel vernietigd te worden. Inzamelmiddel wordt om die reden niet gehuurd, maar gekocht.  </t>
  </si>
  <si>
    <t>Opbrengsten mogen niet worden verdisconteerd in de aangeboden prijs.</t>
  </si>
  <si>
    <t>9 m3</t>
  </si>
  <si>
    <t>12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</si>
</sst>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/>
    <xf numFmtId="0" fontId="1" fillId="0" borderId="0" xfId="0" applyFont="1" applyFill="1" applyAlignment="1">
      <alignment vertical="top" wrapText="1"/>
    </xf>
    <xf numFmtId="0" fontId="0" fillId="0" borderId="0" xfId="0" applyProtection="1"/>
    <xf numFmtId="0" fontId="7" fillId="0" borderId="0" xfId="0" applyFont="1" applyProtection="1"/>
    <xf numFmtId="0" fontId="4" fillId="0" borderId="0" xfId="0" applyFont="1" applyProtection="1"/>
    <xf numFmtId="0" fontId="1" fillId="0" borderId="1" xfId="0" applyFont="1" applyFill="1" applyBorder="1" applyAlignment="1" applyProtection="1">
      <alignment vertical="top"/>
    </xf>
    <xf numFmtId="0" fontId="1" fillId="0" borderId="1" xfId="0" applyFont="1" applyFill="1" applyBorder="1" applyAlignment="1" applyProtection="1">
      <alignment vertical="top" wrapText="1"/>
    </xf>
    <xf numFmtId="0" fontId="0" fillId="0" borderId="1" xfId="0" applyFill="1" applyBorder="1" applyProtection="1"/>
    <xf numFmtId="0" fontId="0" fillId="0" borderId="1" xfId="0" applyBorder="1" applyProtection="1"/>
    <xf numFmtId="0" fontId="0" fillId="0" borderId="1" xfId="0" applyFill="1" applyBorder="1" applyAlignment="1" applyProtection="1">
      <alignment vertical="top"/>
    </xf>
    <xf numFmtId="0" fontId="3" fillId="0" borderId="1" xfId="0" applyFont="1" applyFill="1" applyBorder="1" applyProtection="1"/>
    <xf numFmtId="0" fontId="3" fillId="0" borderId="1" xfId="0" applyFont="1" applyFill="1" applyBorder="1" applyAlignment="1" applyProtection="1">
      <alignment vertical="top"/>
    </xf>
    <xf numFmtId="0" fontId="0" fillId="0" borderId="1" xfId="0" applyFill="1" applyBorder="1" applyAlignment="1" applyProtection="1">
      <alignment horizontal="right" vertical="top"/>
    </xf>
    <xf numFmtId="0" fontId="0" fillId="0" borderId="1" xfId="0" applyFill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right" vertical="center"/>
    </xf>
    <xf numFmtId="0" fontId="0" fillId="0" borderId="1" xfId="0" applyBorder="1" applyAlignment="1" applyProtection="1">
      <alignment vertical="center"/>
    </xf>
    <xf numFmtId="0" fontId="0" fillId="0" borderId="1" xfId="0" applyFill="1" applyBorder="1" applyAlignment="1" applyProtection="1">
      <alignment horizontal="left" vertical="top"/>
    </xf>
    <xf numFmtId="0" fontId="0" fillId="0" borderId="0" xfId="0" applyFill="1" applyProtection="1"/>
    <xf numFmtId="0" fontId="1" fillId="0" borderId="0" xfId="0" applyFont="1" applyFill="1" applyAlignment="1" applyProtection="1">
      <alignment vertical="top" wrapText="1"/>
    </xf>
    <xf numFmtId="0" fontId="0" fillId="0" borderId="0" xfId="0" applyFill="1" applyAlignment="1" applyProtection="1">
      <alignment horizontal="right" vertical="top"/>
    </xf>
    <xf numFmtId="0" fontId="1" fillId="0" borderId="0" xfId="0" applyFont="1" applyFill="1" applyProtection="1"/>
    <xf numFmtId="0" fontId="0" fillId="0" borderId="1" xfId="0" applyFill="1" applyBorder="1" applyAlignment="1" applyProtection="1">
      <alignment wrapText="1"/>
    </xf>
    <xf numFmtId="0" fontId="0" fillId="0" borderId="0" xfId="0" applyFill="1" applyAlignment="1" applyProtection="1">
      <alignment horizontal="right"/>
    </xf>
    <xf numFmtId="0" fontId="2" fillId="0" borderId="0" xfId="0" applyFont="1" applyFill="1" applyAlignment="1" applyProtection="1">
      <alignment wrapText="1"/>
    </xf>
    <xf numFmtId="0" fontId="6" fillId="0" borderId="0" xfId="0" applyFont="1" applyProtection="1"/>
    <xf numFmtId="0" fontId="6" fillId="0" borderId="0" xfId="0" applyFont="1" applyFill="1" applyProtection="1"/>
    <xf numFmtId="0" fontId="0" fillId="0" borderId="1" xfId="0" applyFill="1" applyBorder="1" applyAlignment="1" applyProtection="1">
      <alignment horizontal="right"/>
    </xf>
    <xf numFmtId="44" fontId="1" fillId="0" borderId="0" xfId="1" applyFont="1" applyFill="1" applyProtection="1"/>
    <xf numFmtId="44" fontId="2" fillId="0" borderId="0" xfId="1" applyFont="1" applyFill="1" applyProtection="1"/>
    <xf numFmtId="164" fontId="0" fillId="2" borderId="1" xfId="1" applyNumberFormat="1" applyFont="1" applyFill="1" applyBorder="1" applyProtection="1">
      <protection locked="0"/>
    </xf>
    <xf numFmtId="9" fontId="0" fillId="2" borderId="1" xfId="2" applyFont="1" applyFill="1" applyBorder="1" applyProtection="1">
      <protection locked="0"/>
    </xf>
    <xf numFmtId="9" fontId="0" fillId="2" borderId="1" xfId="2" applyFont="1" applyFill="1" applyBorder="1" applyAlignment="1" applyProtection="1">
      <alignment vertical="center"/>
      <protection locked="0"/>
    </xf>
    <xf numFmtId="44" fontId="0" fillId="2" borderId="1" xfId="1" applyFont="1" applyFill="1" applyBorder="1" applyProtection="1">
      <protection locked="0"/>
    </xf>
    <xf numFmtId="44" fontId="0" fillId="2" borderId="1" xfId="1" applyFont="1" applyFill="1" applyBorder="1" applyAlignment="1" applyProtection="1">
      <alignment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tabSelected="1" zoomScaleNormal="100" workbookViewId="0">
      <selection activeCell="F42" sqref="F42"/>
    </sheetView>
  </sheetViews>
  <sheetFormatPr defaultRowHeight="15" x14ac:dyDescent="0.25"/>
  <cols>
    <col min="1" max="1" width="28.5703125" customWidth="1"/>
    <col min="2" max="2" width="19.85546875" customWidth="1"/>
    <col min="3" max="3" width="15" customWidth="1"/>
    <col min="4" max="4" width="22.7109375" customWidth="1"/>
    <col min="5" max="5" width="16.5703125" customWidth="1"/>
    <col min="6" max="6" width="12.140625" customWidth="1"/>
    <col min="7" max="7" width="17.5703125" customWidth="1"/>
    <col min="8" max="8" width="19" customWidth="1"/>
    <col min="9" max="9" width="13.85546875" customWidth="1"/>
    <col min="10" max="10" width="11" customWidth="1"/>
    <col min="11" max="11" width="17.28515625" customWidth="1"/>
    <col min="12" max="12" width="22.28515625" customWidth="1"/>
    <col min="13" max="13" width="13.5703125" customWidth="1"/>
  </cols>
  <sheetData>
    <row r="1" spans="1:14" x14ac:dyDescent="0.25">
      <c r="A1" s="5"/>
      <c r="B1" s="5"/>
      <c r="C1" s="6" t="s">
        <v>63</v>
      </c>
      <c r="D1" s="6"/>
      <c r="E1" s="6" t="s">
        <v>62</v>
      </c>
      <c r="F1" s="6"/>
      <c r="G1" s="6"/>
      <c r="H1" s="6"/>
      <c r="I1" s="6" t="s">
        <v>64</v>
      </c>
      <c r="J1" s="6"/>
      <c r="K1" s="6"/>
      <c r="L1" s="5"/>
    </row>
    <row r="2" spans="1:14" x14ac:dyDescent="0.25">
      <c r="A2" s="7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ht="63" customHeight="1" x14ac:dyDescent="0.25">
      <c r="A3" s="8" t="s">
        <v>1</v>
      </c>
      <c r="B3" s="9" t="s">
        <v>49</v>
      </c>
      <c r="C3" s="9" t="s">
        <v>39</v>
      </c>
      <c r="D3" s="9" t="s">
        <v>65</v>
      </c>
      <c r="E3" s="9" t="s">
        <v>37</v>
      </c>
      <c r="F3" s="9" t="s">
        <v>58</v>
      </c>
      <c r="G3" s="9" t="s">
        <v>51</v>
      </c>
      <c r="H3" s="9" t="s">
        <v>53</v>
      </c>
      <c r="I3" s="9" t="s">
        <v>2</v>
      </c>
      <c r="J3" s="9" t="s">
        <v>58</v>
      </c>
      <c r="K3" s="9" t="s">
        <v>55</v>
      </c>
      <c r="L3" s="9" t="s">
        <v>57</v>
      </c>
      <c r="M3" s="2"/>
      <c r="N3" s="1"/>
    </row>
    <row r="4" spans="1:14" x14ac:dyDescent="0.25">
      <c r="A4" s="10" t="s">
        <v>3</v>
      </c>
      <c r="B4" s="10" t="s">
        <v>4</v>
      </c>
      <c r="C4" s="10" t="s">
        <v>5</v>
      </c>
      <c r="D4" s="10">
        <v>5</v>
      </c>
      <c r="E4" s="33"/>
      <c r="F4" s="34"/>
      <c r="G4" s="11">
        <f t="shared" ref="G4:G30" si="0">+E4*12*D4</f>
        <v>0</v>
      </c>
      <c r="H4" s="10">
        <v>169</v>
      </c>
      <c r="I4" s="36"/>
      <c r="J4" s="34"/>
      <c r="K4" s="11">
        <f t="shared" ref="K4:K30" si="1">+H4*I4</f>
        <v>0</v>
      </c>
      <c r="L4" s="11">
        <f t="shared" ref="L4:L30" si="2">SUM(G4+K4)</f>
        <v>0</v>
      </c>
      <c r="M4" s="3"/>
    </row>
    <row r="5" spans="1:14" x14ac:dyDescent="0.25">
      <c r="A5" s="10" t="s">
        <v>3</v>
      </c>
      <c r="B5" s="10" t="s">
        <v>4</v>
      </c>
      <c r="C5" s="10" t="s">
        <v>6</v>
      </c>
      <c r="D5" s="10">
        <v>1</v>
      </c>
      <c r="E5" s="33"/>
      <c r="F5" s="34"/>
      <c r="G5" s="11">
        <f t="shared" si="0"/>
        <v>0</v>
      </c>
      <c r="H5" s="10">
        <v>13</v>
      </c>
      <c r="I5" s="36"/>
      <c r="J5" s="34"/>
      <c r="K5" s="11">
        <f t="shared" si="1"/>
        <v>0</v>
      </c>
      <c r="L5" s="11">
        <f t="shared" si="2"/>
        <v>0</v>
      </c>
      <c r="M5" s="3"/>
    </row>
    <row r="6" spans="1:14" x14ac:dyDescent="0.25">
      <c r="A6" s="10" t="s">
        <v>3</v>
      </c>
      <c r="B6" s="10" t="s">
        <v>4</v>
      </c>
      <c r="C6" s="10" t="s">
        <v>7</v>
      </c>
      <c r="D6" s="10">
        <v>1</v>
      </c>
      <c r="E6" s="33"/>
      <c r="F6" s="34"/>
      <c r="G6" s="11">
        <f t="shared" si="0"/>
        <v>0</v>
      </c>
      <c r="H6" s="10">
        <v>52</v>
      </c>
      <c r="I6" s="36"/>
      <c r="J6" s="34"/>
      <c r="K6" s="11">
        <f t="shared" si="1"/>
        <v>0</v>
      </c>
      <c r="L6" s="11">
        <f t="shared" si="2"/>
        <v>0</v>
      </c>
      <c r="M6" s="3"/>
    </row>
    <row r="7" spans="1:14" x14ac:dyDescent="0.25">
      <c r="A7" s="10" t="s">
        <v>3</v>
      </c>
      <c r="B7" s="10" t="s">
        <v>4</v>
      </c>
      <c r="C7" s="10" t="s">
        <v>8</v>
      </c>
      <c r="D7" s="10">
        <v>7</v>
      </c>
      <c r="E7" s="33"/>
      <c r="F7" s="34"/>
      <c r="G7" s="11">
        <f t="shared" si="0"/>
        <v>0</v>
      </c>
      <c r="H7" s="10">
        <v>104</v>
      </c>
      <c r="I7" s="36"/>
      <c r="J7" s="34"/>
      <c r="K7" s="11">
        <f t="shared" si="1"/>
        <v>0</v>
      </c>
      <c r="L7" s="11">
        <f t="shared" si="2"/>
        <v>0</v>
      </c>
      <c r="M7" s="3"/>
    </row>
    <row r="8" spans="1:14" x14ac:dyDescent="0.25">
      <c r="A8" s="10" t="s">
        <v>3</v>
      </c>
      <c r="B8" s="10" t="s">
        <v>4</v>
      </c>
      <c r="C8" s="10" t="s">
        <v>9</v>
      </c>
      <c r="D8" s="10">
        <v>2</v>
      </c>
      <c r="E8" s="33"/>
      <c r="F8" s="34"/>
      <c r="G8" s="11">
        <f t="shared" si="0"/>
        <v>0</v>
      </c>
      <c r="H8" s="10">
        <v>78</v>
      </c>
      <c r="I8" s="36"/>
      <c r="J8" s="34"/>
      <c r="K8" s="11">
        <f t="shared" si="1"/>
        <v>0</v>
      </c>
      <c r="L8" s="11">
        <f t="shared" si="2"/>
        <v>0</v>
      </c>
      <c r="M8" s="3"/>
    </row>
    <row r="9" spans="1:14" x14ac:dyDescent="0.25">
      <c r="A9" s="10" t="s">
        <v>3</v>
      </c>
      <c r="B9" s="10" t="s">
        <v>4</v>
      </c>
      <c r="C9" s="10" t="s">
        <v>10</v>
      </c>
      <c r="D9" s="10">
        <v>1</v>
      </c>
      <c r="E9" s="33"/>
      <c r="F9" s="34"/>
      <c r="G9" s="11">
        <f t="shared" si="0"/>
        <v>0</v>
      </c>
      <c r="H9" s="10">
        <v>13</v>
      </c>
      <c r="I9" s="36"/>
      <c r="J9" s="34"/>
      <c r="K9" s="11">
        <f t="shared" si="1"/>
        <v>0</v>
      </c>
      <c r="L9" s="11">
        <f t="shared" si="2"/>
        <v>0</v>
      </c>
      <c r="M9" s="3"/>
    </row>
    <row r="10" spans="1:14" x14ac:dyDescent="0.25">
      <c r="A10" s="10" t="s">
        <v>3</v>
      </c>
      <c r="B10" s="10" t="s">
        <v>26</v>
      </c>
      <c r="C10" s="10" t="s">
        <v>40</v>
      </c>
      <c r="D10" s="10">
        <v>1</v>
      </c>
      <c r="E10" s="33"/>
      <c r="F10" s="34"/>
      <c r="G10" s="11">
        <f t="shared" si="0"/>
        <v>0</v>
      </c>
      <c r="H10" s="10">
        <v>12</v>
      </c>
      <c r="I10" s="36"/>
      <c r="J10" s="34"/>
      <c r="K10" s="11">
        <f t="shared" si="1"/>
        <v>0</v>
      </c>
      <c r="L10" s="11">
        <f t="shared" si="2"/>
        <v>0</v>
      </c>
      <c r="M10" s="3"/>
    </row>
    <row r="11" spans="1:14" x14ac:dyDescent="0.25">
      <c r="A11" s="10" t="s">
        <v>11</v>
      </c>
      <c r="B11" s="10" t="s">
        <v>4</v>
      </c>
      <c r="C11" s="10" t="s">
        <v>5</v>
      </c>
      <c r="D11" s="12">
        <v>4</v>
      </c>
      <c r="E11" s="33"/>
      <c r="F11" s="34"/>
      <c r="G11" s="11">
        <f t="shared" si="0"/>
        <v>0</v>
      </c>
      <c r="H11" s="10">
        <v>104</v>
      </c>
      <c r="I11" s="36"/>
      <c r="J11" s="34"/>
      <c r="K11" s="11">
        <f t="shared" si="1"/>
        <v>0</v>
      </c>
      <c r="L11" s="11">
        <f t="shared" si="2"/>
        <v>0</v>
      </c>
      <c r="M11" s="3"/>
    </row>
    <row r="12" spans="1:14" x14ac:dyDescent="0.25">
      <c r="A12" s="10" t="s">
        <v>11</v>
      </c>
      <c r="B12" s="10" t="s">
        <v>4</v>
      </c>
      <c r="C12" s="10" t="s">
        <v>8</v>
      </c>
      <c r="D12" s="12">
        <v>3</v>
      </c>
      <c r="E12" s="33"/>
      <c r="F12" s="34"/>
      <c r="G12" s="11">
        <f t="shared" si="0"/>
        <v>0</v>
      </c>
      <c r="H12" s="10">
        <v>38</v>
      </c>
      <c r="I12" s="36"/>
      <c r="J12" s="34" t="s">
        <v>61</v>
      </c>
      <c r="K12" s="11">
        <f t="shared" si="1"/>
        <v>0</v>
      </c>
      <c r="L12" s="11">
        <f t="shared" si="2"/>
        <v>0</v>
      </c>
      <c r="M12" s="3"/>
    </row>
    <row r="13" spans="1:14" x14ac:dyDescent="0.25">
      <c r="A13" s="10" t="s">
        <v>11</v>
      </c>
      <c r="B13" s="10" t="s">
        <v>4</v>
      </c>
      <c r="C13" s="10" t="s">
        <v>12</v>
      </c>
      <c r="D13" s="12">
        <v>1</v>
      </c>
      <c r="E13" s="33"/>
      <c r="F13" s="34"/>
      <c r="G13" s="11">
        <f t="shared" si="0"/>
        <v>0</v>
      </c>
      <c r="H13" s="10">
        <v>52</v>
      </c>
      <c r="I13" s="36"/>
      <c r="J13" s="34"/>
      <c r="K13" s="11">
        <f t="shared" si="1"/>
        <v>0</v>
      </c>
      <c r="L13" s="11">
        <f t="shared" si="2"/>
        <v>0</v>
      </c>
      <c r="M13" s="3"/>
    </row>
    <row r="14" spans="1:14" x14ac:dyDescent="0.25">
      <c r="A14" s="10" t="s">
        <v>11</v>
      </c>
      <c r="B14" s="10" t="s">
        <v>4</v>
      </c>
      <c r="C14" s="10" t="s">
        <v>13</v>
      </c>
      <c r="D14" s="12">
        <v>1</v>
      </c>
      <c r="E14" s="33"/>
      <c r="F14" s="34"/>
      <c r="G14" s="11">
        <f t="shared" si="0"/>
        <v>0</v>
      </c>
      <c r="H14" s="13">
        <v>13</v>
      </c>
      <c r="I14" s="36"/>
      <c r="J14" s="34"/>
      <c r="K14" s="11">
        <f t="shared" si="1"/>
        <v>0</v>
      </c>
      <c r="L14" s="11">
        <f t="shared" si="2"/>
        <v>0</v>
      </c>
      <c r="M14" s="3"/>
    </row>
    <row r="15" spans="1:14" x14ac:dyDescent="0.25">
      <c r="A15" s="10" t="s">
        <v>14</v>
      </c>
      <c r="B15" s="10" t="s">
        <v>4</v>
      </c>
      <c r="C15" s="10" t="s">
        <v>5</v>
      </c>
      <c r="D15" s="14">
        <v>1</v>
      </c>
      <c r="E15" s="33"/>
      <c r="F15" s="34"/>
      <c r="G15" s="11">
        <f t="shared" si="0"/>
        <v>0</v>
      </c>
      <c r="H15" s="13">
        <v>12</v>
      </c>
      <c r="I15" s="36"/>
      <c r="J15" s="34"/>
      <c r="K15" s="11">
        <f t="shared" si="1"/>
        <v>0</v>
      </c>
      <c r="L15" s="11">
        <f t="shared" si="2"/>
        <v>0</v>
      </c>
      <c r="M15" s="3"/>
    </row>
    <row r="16" spans="1:14" x14ac:dyDescent="0.25">
      <c r="A16" s="10" t="s">
        <v>14</v>
      </c>
      <c r="B16" s="10" t="s">
        <v>4</v>
      </c>
      <c r="C16" s="10" t="s">
        <v>7</v>
      </c>
      <c r="D16" s="14">
        <v>1</v>
      </c>
      <c r="E16" s="33"/>
      <c r="F16" s="34"/>
      <c r="G16" s="11">
        <f t="shared" si="0"/>
        <v>0</v>
      </c>
      <c r="H16" s="13">
        <v>12</v>
      </c>
      <c r="I16" s="36"/>
      <c r="J16" s="34"/>
      <c r="K16" s="11">
        <f t="shared" si="1"/>
        <v>0</v>
      </c>
      <c r="L16" s="11">
        <f t="shared" si="2"/>
        <v>0</v>
      </c>
      <c r="M16" s="3"/>
    </row>
    <row r="17" spans="1:13" x14ac:dyDescent="0.25">
      <c r="A17" s="10" t="s">
        <v>14</v>
      </c>
      <c r="B17" s="10" t="s">
        <v>4</v>
      </c>
      <c r="C17" s="10" t="s">
        <v>8</v>
      </c>
      <c r="D17" s="14">
        <v>6</v>
      </c>
      <c r="E17" s="33"/>
      <c r="F17" s="34"/>
      <c r="G17" s="11">
        <f t="shared" si="0"/>
        <v>0</v>
      </c>
      <c r="H17" s="13">
        <v>260</v>
      </c>
      <c r="I17" s="36"/>
      <c r="J17" s="34"/>
      <c r="K17" s="11">
        <f t="shared" si="1"/>
        <v>0</v>
      </c>
      <c r="L17" s="11">
        <f t="shared" si="2"/>
        <v>0</v>
      </c>
      <c r="M17" s="3"/>
    </row>
    <row r="18" spans="1:13" x14ac:dyDescent="0.25">
      <c r="A18" s="10" t="s">
        <v>15</v>
      </c>
      <c r="B18" s="10" t="s">
        <v>4</v>
      </c>
      <c r="C18" s="10" t="s">
        <v>5</v>
      </c>
      <c r="D18" s="14">
        <v>1</v>
      </c>
      <c r="E18" s="33"/>
      <c r="F18" s="34"/>
      <c r="G18" s="11">
        <f t="shared" si="0"/>
        <v>0</v>
      </c>
      <c r="H18" s="13">
        <v>26</v>
      </c>
      <c r="I18" s="36"/>
      <c r="J18" s="34"/>
      <c r="K18" s="11">
        <f t="shared" si="1"/>
        <v>0</v>
      </c>
      <c r="L18" s="11">
        <f t="shared" si="2"/>
        <v>0</v>
      </c>
      <c r="M18" s="3"/>
    </row>
    <row r="19" spans="1:13" x14ac:dyDescent="0.25">
      <c r="A19" s="10" t="s">
        <v>69</v>
      </c>
      <c r="B19" s="10" t="s">
        <v>16</v>
      </c>
      <c r="C19" s="10" t="s">
        <v>17</v>
      </c>
      <c r="D19" s="14">
        <v>2</v>
      </c>
      <c r="E19" s="33"/>
      <c r="F19" s="34"/>
      <c r="G19" s="11">
        <f t="shared" si="0"/>
        <v>0</v>
      </c>
      <c r="H19" s="13">
        <v>26</v>
      </c>
      <c r="I19" s="36"/>
      <c r="J19" s="34"/>
      <c r="K19" s="11">
        <f t="shared" si="1"/>
        <v>0</v>
      </c>
      <c r="L19" s="11">
        <f t="shared" si="2"/>
        <v>0</v>
      </c>
      <c r="M19" s="3"/>
    </row>
    <row r="20" spans="1:13" x14ac:dyDescent="0.25">
      <c r="A20" s="10" t="s">
        <v>46</v>
      </c>
      <c r="B20" s="10" t="s">
        <v>4</v>
      </c>
      <c r="C20" s="10" t="s">
        <v>5</v>
      </c>
      <c r="D20" s="14">
        <v>40</v>
      </c>
      <c r="E20" s="33"/>
      <c r="F20" s="34"/>
      <c r="G20" s="11">
        <f t="shared" si="0"/>
        <v>0</v>
      </c>
      <c r="H20" s="13">
        <v>336</v>
      </c>
      <c r="I20" s="36"/>
      <c r="J20" s="34"/>
      <c r="K20" s="11">
        <f t="shared" si="1"/>
        <v>0</v>
      </c>
      <c r="L20" s="11">
        <f t="shared" si="2"/>
        <v>0</v>
      </c>
      <c r="M20" s="3"/>
    </row>
    <row r="21" spans="1:13" x14ac:dyDescent="0.25">
      <c r="A21" s="10" t="s">
        <v>30</v>
      </c>
      <c r="B21" s="10" t="s">
        <v>21</v>
      </c>
      <c r="C21" s="10" t="s">
        <v>35</v>
      </c>
      <c r="D21" s="14">
        <v>1</v>
      </c>
      <c r="E21" s="33"/>
      <c r="F21" s="34"/>
      <c r="G21" s="11">
        <f t="shared" si="0"/>
        <v>0</v>
      </c>
      <c r="H21" s="13">
        <v>12</v>
      </c>
      <c r="I21" s="36"/>
      <c r="J21" s="34"/>
      <c r="K21" s="11">
        <f t="shared" si="1"/>
        <v>0</v>
      </c>
      <c r="L21" s="11">
        <f t="shared" si="2"/>
        <v>0</v>
      </c>
      <c r="M21" s="3"/>
    </row>
    <row r="22" spans="1:13" x14ac:dyDescent="0.25">
      <c r="A22" s="10" t="s">
        <v>45</v>
      </c>
      <c r="B22" s="10" t="s">
        <v>21</v>
      </c>
      <c r="C22" s="10" t="s">
        <v>34</v>
      </c>
      <c r="D22" s="12">
        <v>1</v>
      </c>
      <c r="E22" s="33"/>
      <c r="F22" s="34"/>
      <c r="G22" s="11">
        <f t="shared" si="0"/>
        <v>0</v>
      </c>
      <c r="H22" s="15">
        <v>4</v>
      </c>
      <c r="I22" s="36"/>
      <c r="J22" s="34"/>
      <c r="K22" s="11">
        <f t="shared" si="1"/>
        <v>0</v>
      </c>
      <c r="L22" s="11">
        <f t="shared" si="2"/>
        <v>0</v>
      </c>
      <c r="M22" s="3"/>
    </row>
    <row r="23" spans="1:13" x14ac:dyDescent="0.25">
      <c r="A23" s="10" t="s">
        <v>22</v>
      </c>
      <c r="B23" s="10" t="s">
        <v>23</v>
      </c>
      <c r="C23" s="12" t="s">
        <v>24</v>
      </c>
      <c r="D23" s="12">
        <v>6</v>
      </c>
      <c r="E23" s="33"/>
      <c r="F23" s="34"/>
      <c r="G23" s="11">
        <f t="shared" si="0"/>
        <v>0</v>
      </c>
      <c r="H23" s="15">
        <v>50</v>
      </c>
      <c r="I23" s="36"/>
      <c r="J23" s="34"/>
      <c r="K23" s="11">
        <f t="shared" si="1"/>
        <v>0</v>
      </c>
      <c r="L23" s="11">
        <f t="shared" si="2"/>
        <v>0</v>
      </c>
      <c r="M23" s="3"/>
    </row>
    <row r="24" spans="1:13" x14ac:dyDescent="0.25">
      <c r="A24" s="16" t="s">
        <v>67</v>
      </c>
      <c r="B24" s="16" t="s">
        <v>41</v>
      </c>
      <c r="C24" s="12" t="s">
        <v>5</v>
      </c>
      <c r="D24" s="17">
        <v>1</v>
      </c>
      <c r="E24" s="33"/>
      <c r="F24" s="35"/>
      <c r="G24" s="11">
        <f t="shared" si="0"/>
        <v>0</v>
      </c>
      <c r="H24" s="18">
        <v>1</v>
      </c>
      <c r="I24" s="37"/>
      <c r="J24" s="35"/>
      <c r="K24" s="19">
        <f t="shared" si="1"/>
        <v>0</v>
      </c>
      <c r="L24" s="19">
        <f t="shared" si="2"/>
        <v>0</v>
      </c>
      <c r="M24" s="3"/>
    </row>
    <row r="25" spans="1:13" x14ac:dyDescent="0.25">
      <c r="A25" s="16" t="s">
        <v>67</v>
      </c>
      <c r="B25" s="20" t="s">
        <v>42</v>
      </c>
      <c r="C25" s="12" t="s">
        <v>28</v>
      </c>
      <c r="D25" s="17">
        <v>1</v>
      </c>
      <c r="E25" s="33"/>
      <c r="F25" s="35"/>
      <c r="G25" s="11">
        <f t="shared" si="0"/>
        <v>0</v>
      </c>
      <c r="H25" s="18">
        <v>6</v>
      </c>
      <c r="I25" s="37"/>
      <c r="J25" s="35"/>
      <c r="K25" s="19">
        <f t="shared" si="1"/>
        <v>0</v>
      </c>
      <c r="L25" s="19">
        <f t="shared" si="2"/>
        <v>0</v>
      </c>
      <c r="M25" s="3"/>
    </row>
    <row r="26" spans="1:13" x14ac:dyDescent="0.25">
      <c r="A26" s="16" t="s">
        <v>68</v>
      </c>
      <c r="B26" s="20" t="s">
        <v>4</v>
      </c>
      <c r="C26" s="12" t="s">
        <v>5</v>
      </c>
      <c r="D26" s="17">
        <v>1</v>
      </c>
      <c r="E26" s="33"/>
      <c r="F26" s="35"/>
      <c r="G26" s="11">
        <f t="shared" si="0"/>
        <v>0</v>
      </c>
      <c r="H26" s="18">
        <v>3</v>
      </c>
      <c r="I26" s="37"/>
      <c r="J26" s="35"/>
      <c r="K26" s="19">
        <f t="shared" si="1"/>
        <v>0</v>
      </c>
      <c r="L26" s="19">
        <f t="shared" si="2"/>
        <v>0</v>
      </c>
      <c r="M26" s="3"/>
    </row>
    <row r="27" spans="1:13" x14ac:dyDescent="0.25">
      <c r="A27" s="10" t="s">
        <v>25</v>
      </c>
      <c r="B27" s="10" t="s">
        <v>16</v>
      </c>
      <c r="C27" s="10" t="s">
        <v>24</v>
      </c>
      <c r="D27" s="12">
        <v>1</v>
      </c>
      <c r="E27" s="33"/>
      <c r="F27" s="34"/>
      <c r="G27" s="11">
        <f t="shared" si="0"/>
        <v>0</v>
      </c>
      <c r="H27" s="15">
        <v>6</v>
      </c>
      <c r="I27" s="36"/>
      <c r="J27" s="34"/>
      <c r="K27" s="11">
        <f t="shared" si="1"/>
        <v>0</v>
      </c>
      <c r="L27" s="11">
        <f t="shared" si="2"/>
        <v>0</v>
      </c>
      <c r="M27" s="3"/>
    </row>
    <row r="28" spans="1:13" x14ac:dyDescent="0.25">
      <c r="A28" s="10" t="s">
        <v>27</v>
      </c>
      <c r="B28" s="10" t="s">
        <v>16</v>
      </c>
      <c r="C28" s="10" t="s">
        <v>28</v>
      </c>
      <c r="D28" s="12">
        <v>3</v>
      </c>
      <c r="E28" s="33"/>
      <c r="F28" s="34"/>
      <c r="G28" s="11">
        <f t="shared" si="0"/>
        <v>0</v>
      </c>
      <c r="H28" s="15">
        <v>3</v>
      </c>
      <c r="I28" s="36"/>
      <c r="J28" s="34"/>
      <c r="K28" s="11">
        <f t="shared" si="1"/>
        <v>0</v>
      </c>
      <c r="L28" s="11">
        <f t="shared" si="2"/>
        <v>0</v>
      </c>
      <c r="M28" s="3"/>
    </row>
    <row r="29" spans="1:13" x14ac:dyDescent="0.25">
      <c r="A29" s="10" t="s">
        <v>27</v>
      </c>
      <c r="B29" s="10" t="s">
        <v>16</v>
      </c>
      <c r="C29" s="10" t="s">
        <v>24</v>
      </c>
      <c r="D29" s="12">
        <v>8</v>
      </c>
      <c r="E29" s="33"/>
      <c r="F29" s="34"/>
      <c r="G29" s="11">
        <f t="shared" si="0"/>
        <v>0</v>
      </c>
      <c r="H29" s="15">
        <v>3</v>
      </c>
      <c r="I29" s="36"/>
      <c r="J29" s="34"/>
      <c r="K29" s="11">
        <f t="shared" si="1"/>
        <v>0</v>
      </c>
      <c r="L29" s="11">
        <f t="shared" si="2"/>
        <v>0</v>
      </c>
      <c r="M29" s="3"/>
    </row>
    <row r="30" spans="1:13" x14ac:dyDescent="0.25">
      <c r="A30" s="10" t="s">
        <v>27</v>
      </c>
      <c r="B30" s="10" t="s">
        <v>16</v>
      </c>
      <c r="C30" s="10" t="s">
        <v>29</v>
      </c>
      <c r="D30" s="12">
        <v>1</v>
      </c>
      <c r="E30" s="33"/>
      <c r="F30" s="34"/>
      <c r="G30" s="11">
        <f t="shared" si="0"/>
        <v>0</v>
      </c>
      <c r="H30" s="15">
        <v>2</v>
      </c>
      <c r="I30" s="36"/>
      <c r="J30" s="34"/>
      <c r="K30" s="11">
        <f t="shared" si="1"/>
        <v>0</v>
      </c>
      <c r="L30" s="11">
        <f t="shared" si="2"/>
        <v>0</v>
      </c>
      <c r="M30" s="3"/>
    </row>
    <row r="31" spans="1:13" ht="30" x14ac:dyDescent="0.25">
      <c r="A31" s="5"/>
      <c r="B31" s="5"/>
      <c r="C31" s="5"/>
      <c r="D31" s="21"/>
      <c r="E31" s="22"/>
      <c r="F31" s="22"/>
      <c r="G31" s="22"/>
      <c r="H31" s="5"/>
      <c r="I31" s="5"/>
      <c r="J31" s="5"/>
      <c r="K31" s="5"/>
      <c r="L31" s="22" t="s">
        <v>60</v>
      </c>
      <c r="M31" s="3"/>
    </row>
    <row r="32" spans="1:13" x14ac:dyDescent="0.25">
      <c r="A32" s="5"/>
      <c r="B32" s="5"/>
      <c r="C32" s="5"/>
      <c r="D32" s="21"/>
      <c r="E32" s="5"/>
      <c r="F32" s="5"/>
      <c r="G32" s="23"/>
      <c r="H32" s="5"/>
      <c r="I32" s="5"/>
      <c r="J32" s="5"/>
      <c r="K32" s="5"/>
      <c r="L32" s="24">
        <f>SUM(L4:L30)</f>
        <v>0</v>
      </c>
      <c r="M32" s="3"/>
    </row>
    <row r="33" spans="1:13" x14ac:dyDescent="0.25">
      <c r="A33" s="7" t="s">
        <v>52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3"/>
    </row>
    <row r="34" spans="1:13" ht="75" x14ac:dyDescent="0.25">
      <c r="A34" s="8" t="s">
        <v>1</v>
      </c>
      <c r="B34" s="8" t="s">
        <v>47</v>
      </c>
      <c r="C34" s="9" t="s">
        <v>48</v>
      </c>
      <c r="D34" s="9" t="s">
        <v>65</v>
      </c>
      <c r="E34" s="9" t="s">
        <v>37</v>
      </c>
      <c r="F34" s="9" t="s">
        <v>58</v>
      </c>
      <c r="G34" s="9" t="s">
        <v>50</v>
      </c>
      <c r="H34" s="9" t="s">
        <v>53</v>
      </c>
      <c r="I34" s="9" t="s">
        <v>2</v>
      </c>
      <c r="J34" s="9" t="s">
        <v>58</v>
      </c>
      <c r="K34" s="9" t="s">
        <v>55</v>
      </c>
      <c r="L34" s="9" t="s">
        <v>57</v>
      </c>
      <c r="M34" s="4"/>
    </row>
    <row r="35" spans="1:13" x14ac:dyDescent="0.25">
      <c r="A35" s="25" t="s">
        <v>18</v>
      </c>
      <c r="B35" s="12" t="s">
        <v>19</v>
      </c>
      <c r="C35" s="12" t="s">
        <v>20</v>
      </c>
      <c r="D35" s="10">
        <v>5</v>
      </c>
      <c r="E35" s="36"/>
      <c r="F35" s="34"/>
      <c r="G35" s="10">
        <f t="shared" ref="G35:G42" si="3">+E35*12*D35</f>
        <v>0</v>
      </c>
      <c r="H35" s="30">
        <v>50</v>
      </c>
      <c r="I35" s="36"/>
      <c r="J35" s="34"/>
      <c r="K35" s="10">
        <f t="shared" ref="K35:K42" si="4">+H35*I35</f>
        <v>0</v>
      </c>
      <c r="L35" s="10">
        <f t="shared" ref="L35:L42" si="5">SUM(G35+K35)</f>
        <v>0</v>
      </c>
      <c r="M35" s="3"/>
    </row>
    <row r="36" spans="1:13" x14ac:dyDescent="0.25">
      <c r="A36" s="10" t="s">
        <v>43</v>
      </c>
      <c r="B36" s="10" t="s">
        <v>26</v>
      </c>
      <c r="C36" s="10" t="s">
        <v>40</v>
      </c>
      <c r="D36" s="10">
        <v>1</v>
      </c>
      <c r="E36" s="36"/>
      <c r="F36" s="34"/>
      <c r="G36" s="10">
        <f t="shared" si="3"/>
        <v>0</v>
      </c>
      <c r="H36" s="15">
        <v>12</v>
      </c>
      <c r="I36" s="36"/>
      <c r="J36" s="34"/>
      <c r="K36" s="10">
        <f t="shared" si="4"/>
        <v>0</v>
      </c>
      <c r="L36" s="10">
        <f t="shared" si="5"/>
        <v>0</v>
      </c>
      <c r="M36" s="3"/>
    </row>
    <row r="37" spans="1:13" x14ac:dyDescent="0.25">
      <c r="A37" s="10" t="s">
        <v>30</v>
      </c>
      <c r="B37" s="10" t="s">
        <v>31</v>
      </c>
      <c r="C37" s="10" t="s">
        <v>32</v>
      </c>
      <c r="D37" s="10">
        <v>1</v>
      </c>
      <c r="E37" s="36"/>
      <c r="F37" s="34"/>
      <c r="G37" s="10">
        <f t="shared" si="3"/>
        <v>0</v>
      </c>
      <c r="H37" s="15">
        <v>1</v>
      </c>
      <c r="I37" s="36"/>
      <c r="J37" s="34"/>
      <c r="K37" s="10">
        <f t="shared" si="4"/>
        <v>0</v>
      </c>
      <c r="L37" s="10">
        <f t="shared" si="5"/>
        <v>0</v>
      </c>
      <c r="M37" s="3"/>
    </row>
    <row r="38" spans="1:13" x14ac:dyDescent="0.25">
      <c r="A38" s="10" t="s">
        <v>30</v>
      </c>
      <c r="B38" s="10" t="s">
        <v>31</v>
      </c>
      <c r="C38" s="10" t="s">
        <v>33</v>
      </c>
      <c r="D38" s="10">
        <v>1</v>
      </c>
      <c r="E38" s="36"/>
      <c r="F38" s="34"/>
      <c r="G38" s="10">
        <f t="shared" si="3"/>
        <v>0</v>
      </c>
      <c r="H38" s="15">
        <v>1</v>
      </c>
      <c r="I38" s="36"/>
      <c r="J38" s="34"/>
      <c r="K38" s="10">
        <f t="shared" si="4"/>
        <v>0</v>
      </c>
      <c r="L38" s="10">
        <f t="shared" si="5"/>
        <v>0</v>
      </c>
      <c r="M38" s="3"/>
    </row>
    <row r="39" spans="1:13" x14ac:dyDescent="0.25">
      <c r="A39" s="10" t="s">
        <v>30</v>
      </c>
      <c r="B39" s="10" t="s">
        <v>31</v>
      </c>
      <c r="C39" s="10" t="s">
        <v>34</v>
      </c>
      <c r="D39" s="10">
        <v>1</v>
      </c>
      <c r="E39" s="36"/>
      <c r="F39" s="34"/>
      <c r="G39" s="10">
        <f t="shared" si="3"/>
        <v>0</v>
      </c>
      <c r="H39" s="15">
        <v>1</v>
      </c>
      <c r="I39" s="36"/>
      <c r="J39" s="34"/>
      <c r="K39" s="10">
        <f t="shared" si="4"/>
        <v>0</v>
      </c>
      <c r="L39" s="10">
        <f t="shared" si="5"/>
        <v>0</v>
      </c>
      <c r="M39" s="3"/>
    </row>
    <row r="40" spans="1:13" x14ac:dyDescent="0.25">
      <c r="A40" s="10" t="s">
        <v>36</v>
      </c>
      <c r="B40" s="10" t="s">
        <v>21</v>
      </c>
      <c r="C40" s="10" t="s">
        <v>34</v>
      </c>
      <c r="D40" s="10">
        <v>1</v>
      </c>
      <c r="E40" s="36"/>
      <c r="F40" s="34"/>
      <c r="G40" s="10">
        <f t="shared" si="3"/>
        <v>0</v>
      </c>
      <c r="H40" s="15">
        <v>1</v>
      </c>
      <c r="I40" s="36"/>
      <c r="J40" s="34"/>
      <c r="K40" s="10">
        <f t="shared" si="4"/>
        <v>0</v>
      </c>
      <c r="L40" s="10">
        <f t="shared" si="5"/>
        <v>0</v>
      </c>
      <c r="M40" s="3"/>
    </row>
    <row r="41" spans="1:13" x14ac:dyDescent="0.25">
      <c r="A41" s="10" t="s">
        <v>36</v>
      </c>
      <c r="B41" s="10" t="s">
        <v>21</v>
      </c>
      <c r="C41" s="10" t="s">
        <v>72</v>
      </c>
      <c r="D41" s="10">
        <v>1</v>
      </c>
      <c r="E41" s="36"/>
      <c r="F41" s="34"/>
      <c r="G41" s="10">
        <f t="shared" si="3"/>
        <v>0</v>
      </c>
      <c r="H41" s="15">
        <v>1</v>
      </c>
      <c r="I41" s="36"/>
      <c r="J41" s="34"/>
      <c r="K41" s="10">
        <f t="shared" si="4"/>
        <v>0</v>
      </c>
      <c r="L41" s="10">
        <f t="shared" si="5"/>
        <v>0</v>
      </c>
      <c r="M41" s="3"/>
    </row>
    <row r="42" spans="1:13" x14ac:dyDescent="0.25">
      <c r="A42" s="10" t="s">
        <v>36</v>
      </c>
      <c r="B42" s="10" t="s">
        <v>21</v>
      </c>
      <c r="C42" s="10" t="s">
        <v>73</v>
      </c>
      <c r="D42" s="10">
        <v>1</v>
      </c>
      <c r="E42" s="36"/>
      <c r="F42" s="34"/>
      <c r="G42" s="10">
        <f t="shared" si="3"/>
        <v>0</v>
      </c>
      <c r="H42" s="15">
        <v>1</v>
      </c>
      <c r="I42" s="36"/>
      <c r="J42" s="34"/>
      <c r="K42" s="10">
        <f t="shared" si="4"/>
        <v>0</v>
      </c>
      <c r="L42" s="10">
        <f t="shared" si="5"/>
        <v>0</v>
      </c>
      <c r="M42" s="3"/>
    </row>
    <row r="43" spans="1:13" ht="30" x14ac:dyDescent="0.25">
      <c r="A43" s="5"/>
      <c r="B43" s="21"/>
      <c r="C43" s="21"/>
      <c r="D43" s="21"/>
      <c r="E43" s="21"/>
      <c r="F43" s="21"/>
      <c r="G43" s="22"/>
      <c r="H43" s="26"/>
      <c r="I43" s="21"/>
      <c r="J43" s="21"/>
      <c r="K43" s="21"/>
      <c r="L43" s="22" t="s">
        <v>38</v>
      </c>
      <c r="M43" s="3"/>
    </row>
    <row r="44" spans="1:13" x14ac:dyDescent="0.25">
      <c r="A44" s="5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31">
        <f>SUM(L35:L42)</f>
        <v>0</v>
      </c>
      <c r="M44" s="3"/>
    </row>
    <row r="45" spans="1:13" ht="45" x14ac:dyDescent="0.25">
      <c r="A45" s="5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7" t="s">
        <v>59</v>
      </c>
      <c r="M45" s="3"/>
    </row>
    <row r="46" spans="1:13" x14ac:dyDescent="0.25">
      <c r="A46" s="5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32">
        <f>SUM(L44+L32)</f>
        <v>0</v>
      </c>
      <c r="M46" s="3"/>
    </row>
    <row r="47" spans="1:13" x14ac:dyDescent="0.25">
      <c r="A47" s="28" t="s">
        <v>66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21"/>
    </row>
    <row r="48" spans="1:13" x14ac:dyDescent="0.25">
      <c r="A48" s="28" t="s">
        <v>56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28" t="s">
        <v>71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28" t="s">
        <v>54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29" t="s">
        <v>44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29" t="s">
        <v>70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</sheetData>
  <sheetProtection sheet="1" objects="1" scenarios="1" selectLockedCells="1"/>
  <protectedRanges>
    <protectedRange algorithmName="SHA-512" hashValue="f02v8OCYTcXbzYvzt6qZnAd4joLdF2GchpefaQ1P8uGPF/B8urAj9HWOa5tnGvDT1yliyV9q7sbdoMYlwubyPQ==" saltValue="bz2OX+pNJnMTlGjSK9ZvFQ==" spinCount="100000" sqref="E4:F30" name="Bereik1"/>
    <protectedRange algorithmName="SHA-512" hashValue="dHxnQaLe9cq6Yxzidtyt+h5rNhV6ISpZbURe6K5v4tpwRN8CybDMOi9Ratm9/6z99Fs6YI+xAB9/O6WwajU/Jw==" saltValue="Fsl8UONzM0FXUdEWt3+Hrw==" spinCount="100000" sqref="I4:J30" name="Bereik2"/>
    <protectedRange algorithmName="SHA-512" hashValue="xk40t5PsDo8d/b7uFrxQ5XLMqbo/6l3DIgwYHuwIty9bjq4mftAB+j+J5hjK5p8lwkLSHZlQifxR3zA4OSxI/Q==" saltValue="+ekMyQJWRZAGbRPyi1qgng==" spinCount="100000" sqref="E35:F42" name="Bereik3"/>
    <protectedRange algorithmName="SHA-512" hashValue="ldukrU6wsrfUVwWPfBENeuYV+xWF8+AUakHTYB3nK/UhHfPwkXWVbVmxw9UFTZvfVmUtiacgGuTo4BYKRn77wg==" saltValue="gA+O6Q4F9NF/JXOL5DbXYA==" spinCount="100000" sqref="I35:J42" name="Bereik4" securityDescriptor="O:WDG:WDD:(A;;CC;;;S-1-5-21-2345105272-1404141227-721199196-25904)"/>
  </protectedRanges>
  <pageMargins left="0.7" right="0.7" top="0.75" bottom="0.75" header="0.3" footer="0.3"/>
  <pageSetup paperSize="9" scale="4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487fa06f-2aed-43d7-bde1-d98486848a51" ContentTypeId="0x010100AF6C3A4A147DF54FAC6A9EBCDFE00DE706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AF6C3A4A147DF54FAC6A9EBCDFE00DE706000B71737DEB170245907C98C1E3ABC731" ma:contentTypeVersion="0" ma:contentTypeDescription="" ma:contentTypeScope="" ma:versionID="2e54391fd2819069693e1e6eb3b5ad22">
  <xsd:schema xmlns:xsd="http://www.w3.org/2001/XMLSchema" xmlns:xs="http://www.w3.org/2001/XMLSchema" xmlns:p="http://schemas.microsoft.com/office/2006/metadata/properties" xmlns:ns2="57f874c2-1667-4a20-91b4-45b53d3ed209" targetNamespace="http://schemas.microsoft.com/office/2006/metadata/properties" ma:root="true" ma:fieldsID="3a27383fcb55b555aa1eec0c13c9f449" ns2:_="">
    <xsd:import namespace="57f874c2-1667-4a20-91b4-45b53d3ed2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874c2-1667-4a20-91b4-45b53d3ed20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1788E2D3-0897-4D30-9C6A-C11F6C2CA12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BEC842F-8474-4039-BFFD-F6ACC3F24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f874c2-1667-4a20-91b4-45b53d3ed2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CBD638-4B78-4D97-8506-4E9125F989B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57f874c2-1667-4a20-91b4-45b53d3ed209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32E8524-6AAA-4A78-B2FA-A64C951B750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2D6DCF9-8895-4101-BBC6-3AB8E8A97B0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Kennemerland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Daniëlle Winter</dc:creator>
  <cp:lastModifiedBy>Eline Blaazer</cp:lastModifiedBy>
  <cp:lastPrinted>2021-07-23T13:51:57Z</cp:lastPrinted>
  <dcterms:created xsi:type="dcterms:W3CDTF">2021-07-05T07:35:09Z</dcterms:created>
  <dcterms:modified xsi:type="dcterms:W3CDTF">2021-07-23T14:07:12Z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0x010100AF6C3A4A147DF54FAC6A9EBCDFE00DE706000B71737DEB170245907C98C1E3ABC731</vt:lpwstr>
  </property>
</Properties>
</file>