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DCO/Leermiddelen 2021/Bestek/"/>
    </mc:Choice>
  </mc:AlternateContent>
  <xr:revisionPtr revIDLastSave="23" documentId="8_{1DE0EE2D-A219-4003-9344-089BA928CE32}" xr6:coauthVersionLast="47" xr6:coauthVersionMax="47" xr10:uidLastSave="{15274746-3DBC-40D1-9E1F-26CF875D6A2F}"/>
  <bookViews>
    <workbookView xWindow="28680" yWindow="-120" windowWidth="29040" windowHeight="15840" xr2:uid="{00000000-000D-0000-FFFF-FFFF00000000}"/>
  </bookViews>
  <sheets>
    <sheet name="Calculatieblad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9" l="1"/>
  <c r="D17" i="19"/>
  <c r="D16" i="19"/>
  <c r="D15" i="19"/>
  <c r="D14" i="19"/>
  <c r="D8" i="19"/>
  <c r="D10" i="19" s="1"/>
  <c r="D20" i="19" l="1"/>
  <c r="D23" i="19" s="1"/>
</calcChain>
</file>

<file path=xl/sharedStrings.xml><?xml version="1.0" encoding="utf-8"?>
<sst xmlns="http://schemas.openxmlformats.org/spreadsheetml/2006/main" count="24" uniqueCount="22">
  <si>
    <t>Alleen deze cellen invullen</t>
  </si>
  <si>
    <t>Totaal</t>
  </si>
  <si>
    <t>Leermiddelen</t>
  </si>
  <si>
    <t>Bedrag per jaar</t>
  </si>
  <si>
    <t>Kortingpercentage*</t>
  </si>
  <si>
    <t>Licentie-Folio</t>
  </si>
  <si>
    <t>Bijlage 5c: Calculatieblad perceel 3</t>
  </si>
  <si>
    <t>2021/0723RN</t>
  </si>
  <si>
    <t>Kosten dienstverlening</t>
  </si>
  <si>
    <t>Bedrag per leerling**</t>
  </si>
  <si>
    <t>Leveren licenties conform Eis 2 optie 1</t>
  </si>
  <si>
    <t>Leveren licenties conform Eis 2 optie 2</t>
  </si>
  <si>
    <t>Leveren licenties conform Eis 2 optie 3</t>
  </si>
  <si>
    <t>Leveren folio materiaal conform Eis 2 optie 1</t>
  </si>
  <si>
    <t>Leveren folio materiaal conform Eis 2 optie 2</t>
  </si>
  <si>
    <t xml:space="preserve">Totaal </t>
  </si>
  <si>
    <t>Totaal  (bedrag voor gunning)</t>
  </si>
  <si>
    <t>* In het kortingspercentage is de in het programma van eisen uitgevraagde dienstverlening (met uitzondering van Eis 2) verwerkt.</t>
  </si>
  <si>
    <t>** Bedrag per leerling per jaar inclusief BTW.</t>
  </si>
  <si>
    <t>* Een negatieve korting (opslag) is niet toegestaan.</t>
  </si>
  <si>
    <t>Aantal leerlingen***</t>
  </si>
  <si>
    <t>*** Het aantal leerlingen per optie is een inschatting. De werkelijke aantallen zullen na gunning per instelling besproken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</si>
</sst>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0"/>
      <color indexed="62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horizontal="center"/>
    </xf>
    <xf numFmtId="44" fontId="4" fillId="0" borderId="1" xfId="0" applyNumberFormat="1" applyFont="1" applyBorder="1"/>
    <xf numFmtId="10" fontId="6" fillId="3" borderId="1" xfId="0" applyNumberFormat="1" applyFont="1" applyFill="1" applyBorder="1"/>
    <xf numFmtId="164" fontId="3" fillId="5" borderId="1" xfId="0" applyNumberFormat="1" applyFont="1" applyFill="1" applyBorder="1"/>
    <xf numFmtId="44" fontId="7" fillId="0" borderId="1" xfId="0" applyNumberFormat="1" applyFont="1" applyBorder="1"/>
    <xf numFmtId="0" fontId="8" fillId="0" borderId="0" xfId="0" applyFont="1"/>
    <xf numFmtId="164" fontId="3" fillId="0" borderId="1" xfId="0" applyNumberFormat="1" applyFont="1" applyBorder="1"/>
    <xf numFmtId="10" fontId="6" fillId="0" borderId="1" xfId="0" applyNumberFormat="1" applyFont="1" applyBorder="1"/>
    <xf numFmtId="44" fontId="6" fillId="3" borderId="1" xfId="0" applyNumberFormat="1" applyFont="1" applyFill="1" applyBorder="1"/>
    <xf numFmtId="0" fontId="4" fillId="0" borderId="0" xfId="0" applyFont="1"/>
    <xf numFmtId="0" fontId="3" fillId="5" borderId="1" xfId="0" applyFont="1" applyFill="1" applyBorder="1"/>
    <xf numFmtId="0" fontId="7" fillId="0" borderId="0" xfId="0" applyFont="1"/>
    <xf numFmtId="0" fontId="7" fillId="0" borderId="1" xfId="0" applyFont="1" applyBorder="1"/>
  </cellXfs>
  <cellStyles count="2">
    <cellStyle name="Euro" xfId="1" xr:uid="{00000000-0005-0000-0000-000000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88900</xdr:colOff>
      <xdr:row>0</xdr:row>
      <xdr:rowOff>165100</xdr:rowOff>
    </xdr:from>
    <xdr:to>
      <xdr:col>3</xdr:col>
      <xdr:colOff>1784350</xdr:colOff>
      <xdr:row>4</xdr:row>
      <xdr:rowOff>50800</xdr:rowOff>
    </xdr:to>
    <xdr:pic>
      <xdr:nvPicPr>
        <xdr:cNvPr id="3" name="Afbeelding 2" descr="206_Logo_DCO">
          <a:extLst>
            <a:ext uri="{FF2B5EF4-FFF2-40B4-BE49-F238E27FC236}">
              <a16:creationId xmlns:a16="http://schemas.microsoft.com/office/drawing/2014/main" id="{73431447-6808-4C26-907F-8E5F6D8A5B5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66050" y="165100"/>
          <a:ext cx="1695450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zoomScaleNormal="100" workbookViewId="0"/>
  </sheetViews>
  <sheetFormatPr defaultRowHeight="12.75" x14ac:dyDescent="0.2"/>
  <cols>
    <col min="1" max="1" width="55.140625" bestFit="1" customWidth="1"/>
    <col min="2" max="2" width="24.7109375" customWidth="1"/>
    <col min="3" max="3" width="33" bestFit="1" customWidth="1"/>
    <col min="4" max="4" width="27.140625" customWidth="1"/>
  </cols>
  <sheetData>
    <row r="1" spans="1:4" x14ac:dyDescent="0.2">
      <c r="A1" s="1" t="s">
        <v>6</v>
      </c>
    </row>
    <row r="2" spans="1:4" x14ac:dyDescent="0.2">
      <c r="A2" s="12" t="s">
        <v>7</v>
      </c>
    </row>
    <row r="3" spans="1:4" x14ac:dyDescent="0.2">
      <c r="A3" s="2" t="s">
        <v>0</v>
      </c>
    </row>
    <row r="7" spans="1:4" x14ac:dyDescent="0.2">
      <c r="A7" s="3" t="s">
        <v>2</v>
      </c>
      <c r="B7" s="3" t="s">
        <v>3</v>
      </c>
      <c r="C7" s="4" t="s">
        <v>4</v>
      </c>
      <c r="D7" s="4" t="s">
        <v>1</v>
      </c>
    </row>
    <row r="8" spans="1:4" x14ac:dyDescent="0.2">
      <c r="A8" s="5" t="s">
        <v>5</v>
      </c>
      <c r="B8" s="11">
        <v>700000</v>
      </c>
      <c r="C8" s="9">
        <v>0</v>
      </c>
      <c r="D8" s="13">
        <f>B8*(1-C8)</f>
        <v>700000</v>
      </c>
    </row>
    <row r="9" spans="1:4" x14ac:dyDescent="0.2">
      <c r="A9" s="5"/>
      <c r="B9" s="8"/>
      <c r="C9" s="14"/>
      <c r="D9" s="13"/>
    </row>
    <row r="10" spans="1:4" x14ac:dyDescent="0.2">
      <c r="A10" s="6" t="s">
        <v>1</v>
      </c>
      <c r="B10" s="6"/>
      <c r="C10" s="7"/>
      <c r="D10" s="10">
        <f>SUM(D8:D8)</f>
        <v>700000</v>
      </c>
    </row>
    <row r="13" spans="1:4" x14ac:dyDescent="0.2">
      <c r="A13" s="3" t="s">
        <v>8</v>
      </c>
      <c r="B13" s="3" t="s">
        <v>9</v>
      </c>
      <c r="C13" s="4" t="s">
        <v>20</v>
      </c>
      <c r="D13" s="4" t="s">
        <v>1</v>
      </c>
    </row>
    <row r="14" spans="1:4" x14ac:dyDescent="0.2">
      <c r="A14" s="5" t="s">
        <v>10</v>
      </c>
      <c r="B14" s="15">
        <v>0</v>
      </c>
      <c r="C14" s="19">
        <v>4796</v>
      </c>
      <c r="D14" s="13">
        <f>B14*C14</f>
        <v>0</v>
      </c>
    </row>
    <row r="15" spans="1:4" x14ac:dyDescent="0.2">
      <c r="A15" s="5" t="s">
        <v>11</v>
      </c>
      <c r="B15" s="15">
        <v>0</v>
      </c>
      <c r="C15" s="19">
        <v>8687</v>
      </c>
      <c r="D15" s="13">
        <f t="shared" ref="D15:D18" si="0">B15*C15</f>
        <v>0</v>
      </c>
    </row>
    <row r="16" spans="1:4" x14ac:dyDescent="0.2">
      <c r="A16" s="5" t="s">
        <v>12</v>
      </c>
      <c r="B16" s="15">
        <v>0</v>
      </c>
      <c r="C16" s="19">
        <v>5677</v>
      </c>
      <c r="D16" s="13">
        <f t="shared" si="0"/>
        <v>0</v>
      </c>
    </row>
    <row r="17" spans="1:4" x14ac:dyDescent="0.2">
      <c r="A17" s="5" t="s">
        <v>13</v>
      </c>
      <c r="B17" s="15">
        <v>0</v>
      </c>
      <c r="C17" s="19">
        <v>4796</v>
      </c>
      <c r="D17" s="13">
        <f t="shared" si="0"/>
        <v>0</v>
      </c>
    </row>
    <row r="18" spans="1:4" x14ac:dyDescent="0.2">
      <c r="A18" s="5" t="s">
        <v>14</v>
      </c>
      <c r="B18" s="15">
        <v>0</v>
      </c>
      <c r="C18" s="19">
        <v>14364</v>
      </c>
      <c r="D18" s="13">
        <f t="shared" si="0"/>
        <v>0</v>
      </c>
    </row>
    <row r="19" spans="1:4" x14ac:dyDescent="0.2">
      <c r="A19" s="5"/>
      <c r="B19" s="8"/>
      <c r="C19" s="14"/>
      <c r="D19" s="13"/>
    </row>
    <row r="20" spans="1:4" x14ac:dyDescent="0.2">
      <c r="A20" s="6" t="s">
        <v>15</v>
      </c>
      <c r="B20" s="6"/>
      <c r="C20" s="7"/>
      <c r="D20" s="10">
        <f>SUM(D14:D18)</f>
        <v>0</v>
      </c>
    </row>
    <row r="21" spans="1:4" x14ac:dyDescent="0.2">
      <c r="A21" s="16"/>
    </row>
    <row r="22" spans="1:4" x14ac:dyDescent="0.2">
      <c r="A22" s="16"/>
    </row>
    <row r="23" spans="1:4" x14ac:dyDescent="0.2">
      <c r="A23" s="17" t="s">
        <v>16</v>
      </c>
      <c r="B23" s="6"/>
      <c r="C23" s="7"/>
      <c r="D23" s="10">
        <f>D10+D20</f>
        <v>700000</v>
      </c>
    </row>
    <row r="25" spans="1:4" x14ac:dyDescent="0.2">
      <c r="A25" s="16" t="s">
        <v>19</v>
      </c>
    </row>
    <row r="26" spans="1:4" x14ac:dyDescent="0.2">
      <c r="A26" s="16" t="s">
        <v>17</v>
      </c>
    </row>
    <row r="27" spans="1:4" x14ac:dyDescent="0.2">
      <c r="A27" s="18" t="s">
        <v>18</v>
      </c>
    </row>
    <row r="28" spans="1:4" x14ac:dyDescent="0.2">
      <c r="A28" s="18" t="s">
        <v>21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AA972-1D55-4D90-AEBF-A973F96C22F6}">
  <ds:schemaRefs>
    <ds:schemaRef ds:uri="http://schemas.openxmlformats.org/package/2006/metadata/core-properties"/>
    <ds:schemaRef ds:uri="http://purl.org/dc/terms/"/>
    <ds:schemaRef ds:uri="http://purl.org/dc/dcmitype/"/>
    <ds:schemaRef ds:uri="46c995e6-7f53-48aa-a5ad-a9d38912b46a"/>
    <ds:schemaRef ds:uri="5d807127-6dfe-4777-9fc9-8a2ccfc388c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C45BFD-5BFB-4C89-BDC1-CAE8881EEB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623B44-8B10-446D-B7C9-70781132C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Vilico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Ramon Nieuwenhuizen | Inkada Inkoop &amp; Advies</cp:lastModifiedBy>
  <cp:lastPrinted>2017-10-11T07:38:45Z</cp:lastPrinted>
  <dcterms:created xsi:type="dcterms:W3CDTF">2006-06-29T10:46:47Z</dcterms:created>
  <dcterms:modified xsi:type="dcterms:W3CDTF">2021-07-20T10:58:06Z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