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Mijn documenten\Zaken in SAP\Europese Aanbesteding Nea\"/>
    </mc:Choice>
  </mc:AlternateContent>
  <bookViews>
    <workbookView xWindow="-105" yWindow="-105" windowWidth="23250" windowHeight="12570" activeTab="1"/>
  </bookViews>
  <sheets>
    <sheet name="Instructie en gebruik Bijlage " sheetId="1" r:id="rId1"/>
    <sheet name="Prijsblad Perceel 1" sheetId="2" r:id="rId2"/>
    <sheet name="Prijsblad Perceel 2" sheetId="5" r:id="rId3"/>
  </sheets>
  <definedNames>
    <definedName name="_xlnm.Print_Area" localSheetId="1">'Prijsblad Perceel 1'!$A$2:$G$17</definedName>
    <definedName name="_xlnm.Print_Area" localSheetId="2">'Prijsblad Perceel 2'!$A$2:$G$17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4" i="5" l="1"/>
  <c r="F12" i="5"/>
  <c r="F10" i="5"/>
  <c r="F8" i="5"/>
  <c r="F14" i="5" s="1"/>
  <c r="G14" i="5" s="1"/>
  <c r="F8" i="2"/>
  <c r="F12" i="2"/>
  <c r="F10" i="2"/>
  <c r="F14" i="2" l="1"/>
  <c r="G14" i="2" s="1"/>
  <c r="D14" i="2" l="1"/>
</calcChain>
</file>

<file path=xl/sharedStrings.xml><?xml version="1.0" encoding="utf-8"?>
<sst xmlns="http://schemas.openxmlformats.org/spreadsheetml/2006/main" count="60" uniqueCount="34">
  <si>
    <t>Algemeen</t>
  </si>
  <si>
    <t>Prijzen</t>
  </si>
  <si>
    <t>6. De door de inschrijver aangeboden tarieven zijn all-in tarieven. Dat wil zeggen inclusief salariskosten, overheadkosten, voor keuringen, certificaten, verzekeringen, kosten voor gebruik apparatuur, testkosten, kosten, adminstratieve kosten, kosten voor overleg, etc</t>
  </si>
  <si>
    <t>5. Alle prijzen zijn in Euro's, exclusief BTW.</t>
  </si>
  <si>
    <t>1. Inschrijver dient de geel gearceerde cellen van alle tabbladen te voorzien van de gevraagde informatie.</t>
  </si>
  <si>
    <t>2. Niet invullen van prijswensen, of onderdelen van een prijswens, kan leiden tot een verzoek om nadere informatie of in uiterste geval tot uitsluiting (dit naar beoordeling van IenW). Ingediende prijzen worden afgerond en beoordeeld op de decimalen waarop de prijzen/opslagen worden afgerond in dit Prijzenblad.</t>
  </si>
  <si>
    <t>3. Het verkeerd interpreteren van dit Prijzenblad komt voor verantwoordelijkheid van de Inschrijver. Vragen omtrent dit Prijzenblad kunnen gesteld worden, conform de mogelijkheden die staan beschreven in de uitnodiging tot inschrijving.</t>
  </si>
  <si>
    <t xml:space="preserve">4. Wijzigen van het Prijzenblad door Inschrijver op andere dan de aangegeven plaatsen kan leiden tot ongeldigverklaring van uw inschrijving en derhalve tot uitsluiting. </t>
  </si>
  <si>
    <t xml:space="preserve">De inschrijver verklaart dat hij (zij) kennis heeft genomen van alle documenten die bij de inschrijving zijn ingediend. Ook verklaart hij dat de in te dienen documenten samen de inschrijving vormen en naar waarheid zijn ingevuld.
</t>
  </si>
  <si>
    <t>Bijlage 4. Prijsformulier</t>
  </si>
  <si>
    <t>Ondergrens</t>
  </si>
  <si>
    <t>Aangeboden uurtarief</t>
  </si>
  <si>
    <t>Weging</t>
  </si>
  <si>
    <t>Tarief Junior (per uur excl. BTW en incl. alle overige kosten)</t>
  </si>
  <si>
    <t>Tarief Medior (per uur excl. BTW en incl. alle overige kosten)</t>
  </si>
  <si>
    <t>Tarief Senior (per uur excl. BTW en incl. alle overige kosten)</t>
  </si>
  <si>
    <t>Gemiddeld tarief (per uur excl. BTW en incl. alle overige kosten)</t>
  </si>
  <si>
    <t>Gemiddeld aangeboden uurtarief</t>
  </si>
  <si>
    <t>Gemiddeld aangeboden uurtarief gewogen</t>
  </si>
  <si>
    <t xml:space="preserve">Voor de uitvoering van Toezichtadviesdiensten tbv NEa Perceel 1
Ondergetekende(n):      &lt;&lt;NAAM&gt;&gt;
te dezen rechtsgeldig vertegenwoordigd door     &lt;&lt;NAAM&gt;&gt;,
verklaart (verklaren) zich door ondertekening van dit formulier bereid om diensten te verrichten zoals deze zijn beschreven in de uitnodiging tot inschrijving. Hij doet dit tegen onderstaande prijs, exclusief btw:
</t>
  </si>
  <si>
    <t>Ondertekening
Naam Inschrijver:     &lt;&lt;NAAM INSCHRIJVER&gt;&gt;
Naam rechtsgelding bevoegde ondertekenaar:     &lt;&lt;NAAM&gt;&gt;
Functie:     &lt;&lt;FUNCTIE&gt;&gt;
Handtekening:      &lt;&lt;HANDTEKENING&gt;&gt;
Datum:    &lt;&lt;DATUM&gt;&gt;</t>
  </si>
  <si>
    <t>Bovengrens</t>
  </si>
  <si>
    <t>Senior</t>
  </si>
  <si>
    <t>Medior</t>
  </si>
  <si>
    <t>Junior</t>
  </si>
  <si>
    <t>Gemiddeld uurtarief</t>
  </si>
  <si>
    <t>Aangeboden uurtarief + weging</t>
  </si>
  <si>
    <t>Puntentotaal</t>
  </si>
  <si>
    <t>Instructie Bijlage 4 - Prijsformulier</t>
  </si>
  <si>
    <t xml:space="preserve">7. Strategisch inschrijven is niet toegestaan. Bij abnormale prijzen heeft IenW het recht nadere informatie te verzoeken of over te gaan tot ongeldig verklaren van de inschrijving en derhalve uitsluiting (dit naar beoordeling van IenW). </t>
  </si>
  <si>
    <t>8. Het indienen van nulprijzen is slechts toegestaan indien dit  in de offerteaanvraag / uitnodiging tot inschrijving of in de Nota van Inlichtingen is aangegeven. Het indienen van nulprijzen zonder dat dit door IenW is toegestaan kan leiden tot uitsluiting.</t>
  </si>
  <si>
    <t>9. Het indienen van negatieve prijzen is -op straffe van uitsluiting- niet toegestaan. Geen kortingspercentages opnemen, deze dienen reeks verwerkt te zijn in de inschrijfsom</t>
  </si>
  <si>
    <t xml:space="preserve">Voor de uitvoering van Toezichtadviesdiensten tbv NEa Perceel 2
Ondergetekende(n):      &lt;&lt;NAAM&gt;&gt;
te dezen rechtsgeldig vertegenwoordigd door     &lt;&lt;NAAM&gt;&gt;,
verklaart (verklaren) zich door ondertekening van dit formulier bereid om diensten te verrichten zoals deze zijn beschreven in de uitnodiging tot inschrijving. Hij doet dit tegen onderstaande prijs, exclusief btw:
</t>
  </si>
  <si>
    <t>Gemiddeld tarief  (per uur excl. BTW en incl. alle overige kosten)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</si>
</sst>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 #,##0;[Red]&quot;€&quot;\ \-#,##0"/>
    <numFmt numFmtId="164" formatCode="#,##0_ ;[Red]\-#,##0\ "/>
    <numFmt numFmtId="165" formatCode="&quot;€&quot;\ #,##0.00"/>
    <numFmt numFmtId="166" formatCode="#,##0_ ;\-#,##0\ "/>
  </numFmts>
  <fonts count="13" x14ac:knownFonts="1">
    <font>
      <sz val="11"/>
      <color theme="1"/>
      <name val="Calibri"/>
      <family val="2"/>
      <scheme val="minor"/>
    </font>
    <font>
      <sz val="11"/>
      <color theme="1"/>
      <name val="Calibri"/>
      <family val="2"/>
      <scheme val="minor"/>
    </font>
    <font>
      <b/>
      <i/>
      <u/>
      <sz val="11"/>
      <color theme="1"/>
      <name val="Calibri"/>
      <family val="2"/>
      <scheme val="minor"/>
    </font>
    <font>
      <sz val="11"/>
      <color indexed="8"/>
      <name val="Calibri"/>
      <family val="2"/>
    </font>
    <font>
      <sz val="11"/>
      <color indexed="8"/>
      <name val="Calibri"/>
      <family val="2"/>
      <scheme val="minor"/>
    </font>
    <font>
      <b/>
      <sz val="10"/>
      <color theme="1"/>
      <name val="Calibri"/>
      <family val="2"/>
      <scheme val="minor"/>
    </font>
    <font>
      <sz val="10"/>
      <color theme="1"/>
      <name val="Calibri"/>
      <family val="2"/>
      <scheme val="minor"/>
    </font>
    <font>
      <b/>
      <sz val="24"/>
      <color theme="0"/>
      <name val="Arial"/>
      <family val="2"/>
    </font>
    <font>
      <sz val="10"/>
      <color theme="1"/>
      <name val="Symbol"/>
      <family val="1"/>
      <charset val="2"/>
    </font>
    <font>
      <b/>
      <sz val="14"/>
      <color theme="1"/>
      <name val="Calibri"/>
      <family val="2"/>
      <scheme val="minor"/>
    </font>
    <font>
      <b/>
      <sz val="11"/>
      <color theme="1"/>
      <name val="Calibri"/>
      <family val="2"/>
      <scheme val="minor"/>
    </font>
    <font>
      <b/>
      <sz val="24"/>
      <color theme="1"/>
      <name val="Arial"/>
      <family val="2"/>
    </font>
    <font>
      <b/>
      <sz val="10"/>
      <color theme="1"/>
      <name val="Arial"/>
      <family val="2"/>
    </font>
  </fonts>
  <fills count="6">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0.249977111117893"/>
        <bgColor indexed="64"/>
      </patternFill>
    </fill>
    <fill>
      <patternFill patternType="solid">
        <fgColor theme="7" tint="0.7999816888943144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s>
  <cellStyleXfs count="2">
    <xf numFmtId="0" fontId="0" fillId="0" borderId="0"/>
    <xf numFmtId="0" fontId="1" fillId="0" borderId="0"/>
  </cellStyleXfs>
  <cellXfs count="56">
    <xf numFmtId="0" fontId="0" fillId="0" borderId="0" xfId="0"/>
    <xf numFmtId="0" fontId="3" fillId="3" borderId="1" xfId="0" applyFont="1" applyFill="1" applyBorder="1" applyAlignment="1">
      <alignment vertical="top" wrapText="1"/>
    </xf>
    <xf numFmtId="0" fontId="4" fillId="3" borderId="1" xfId="0" applyFont="1" applyFill="1" applyBorder="1" applyAlignment="1">
      <alignment vertical="top" wrapText="1"/>
    </xf>
    <xf numFmtId="0" fontId="0" fillId="3" borderId="1" xfId="0" applyFill="1" applyBorder="1" applyAlignment="1">
      <alignment vertical="top" wrapText="1"/>
    </xf>
    <xf numFmtId="0" fontId="4" fillId="0" borderId="1" xfId="0" applyFont="1" applyBorder="1" applyAlignment="1">
      <alignment vertical="top" wrapText="1"/>
    </xf>
    <xf numFmtId="0" fontId="3" fillId="0" borderId="1" xfId="0" applyFont="1" applyBorder="1" applyAlignment="1">
      <alignment vertical="top" wrapText="1"/>
    </xf>
    <xf numFmtId="0" fontId="0" fillId="0" borderId="0" xfId="0"/>
    <xf numFmtId="0" fontId="8" fillId="0" borderId="0" xfId="0" applyFont="1" applyAlignment="1">
      <alignment horizontal="left" vertical="center" indent="10"/>
    </xf>
    <xf numFmtId="0" fontId="5" fillId="2" borderId="1" xfId="0" applyFont="1" applyFill="1" applyBorder="1" applyAlignment="1">
      <alignment horizontal="left" vertical="top"/>
    </xf>
    <xf numFmtId="0" fontId="3" fillId="0" borderId="0" xfId="0" applyFont="1" applyBorder="1" applyAlignment="1">
      <alignment vertical="top" wrapText="1"/>
    </xf>
    <xf numFmtId="0" fontId="0" fillId="0" borderId="0" xfId="0" applyBorder="1"/>
    <xf numFmtId="0" fontId="6" fillId="0" borderId="1" xfId="0" applyFont="1" applyBorder="1" applyAlignment="1">
      <alignment horizontal="center" vertical="top"/>
    </xf>
    <xf numFmtId="0" fontId="0" fillId="0" borderId="11" xfId="0" applyBorder="1"/>
    <xf numFmtId="0" fontId="7" fillId="3" borderId="12" xfId="0" applyFont="1" applyFill="1" applyBorder="1" applyAlignment="1">
      <alignment horizontal="left" vertical="top"/>
    </xf>
    <xf numFmtId="0" fontId="5" fillId="0" borderId="12" xfId="0" applyFont="1" applyBorder="1" applyAlignment="1"/>
    <xf numFmtId="0" fontId="11" fillId="4" borderId="12" xfId="0" applyFont="1" applyFill="1" applyBorder="1" applyAlignment="1">
      <alignment horizontal="left" vertical="top"/>
    </xf>
    <xf numFmtId="0" fontId="5" fillId="2" borderId="1" xfId="0" applyFont="1" applyFill="1" applyBorder="1" applyAlignment="1">
      <alignment horizontal="center" vertical="top"/>
    </xf>
    <xf numFmtId="0" fontId="0" fillId="0" borderId="10" xfId="0" applyBorder="1"/>
    <xf numFmtId="0" fontId="11" fillId="4" borderId="14" xfId="0" applyFont="1" applyFill="1" applyBorder="1" applyAlignment="1">
      <alignment horizontal="left" vertical="top"/>
    </xf>
    <xf numFmtId="0" fontId="2" fillId="3" borderId="14" xfId="0" applyFont="1" applyFill="1" applyBorder="1" applyAlignment="1">
      <alignment wrapText="1"/>
    </xf>
    <xf numFmtId="0" fontId="0" fillId="0" borderId="5" xfId="0" applyBorder="1" applyAlignment="1">
      <alignment horizontal="center"/>
    </xf>
    <xf numFmtId="0" fontId="11" fillId="4" borderId="0" xfId="0" applyFont="1" applyFill="1" applyBorder="1" applyAlignment="1">
      <alignment horizontal="center" vertical="top"/>
    </xf>
    <xf numFmtId="0" fontId="7" fillId="3" borderId="0" xfId="0" applyFont="1" applyFill="1" applyBorder="1" applyAlignment="1">
      <alignment horizontal="center" vertical="top"/>
    </xf>
    <xf numFmtId="0" fontId="5" fillId="0" borderId="0" xfId="0" applyFont="1" applyBorder="1" applyAlignment="1">
      <alignment horizontal="center"/>
    </xf>
    <xf numFmtId="0" fontId="0" fillId="0" borderId="0" xfId="0" applyAlignment="1">
      <alignment horizontal="center"/>
    </xf>
    <xf numFmtId="0" fontId="0" fillId="0" borderId="5" xfId="0" applyBorder="1" applyAlignment="1">
      <alignment vertical="center"/>
    </xf>
    <xf numFmtId="0" fontId="11" fillId="4" borderId="0" xfId="0" applyFont="1" applyFill="1" applyBorder="1" applyAlignment="1">
      <alignment horizontal="left" vertical="center"/>
    </xf>
    <xf numFmtId="0" fontId="7" fillId="3" borderId="0" xfId="0" applyFont="1" applyFill="1" applyBorder="1" applyAlignment="1">
      <alignment horizontal="left" vertical="center"/>
    </xf>
    <xf numFmtId="0" fontId="5" fillId="0" borderId="0" xfId="0" applyFont="1" applyBorder="1" applyAlignment="1">
      <alignment vertical="center"/>
    </xf>
    <xf numFmtId="0" fontId="0" fillId="0" borderId="0" xfId="0" applyAlignment="1">
      <alignment vertical="center"/>
    </xf>
    <xf numFmtId="9" fontId="6" fillId="0" borderId="1" xfId="0" applyNumberFormat="1" applyFont="1" applyBorder="1" applyAlignment="1">
      <alignment horizontal="center" vertical="top"/>
    </xf>
    <xf numFmtId="6" fontId="6" fillId="0" borderId="1" xfId="0" applyNumberFormat="1" applyFont="1" applyBorder="1" applyAlignment="1">
      <alignment horizontal="center" vertical="top"/>
    </xf>
    <xf numFmtId="164" fontId="6" fillId="0" borderId="1" xfId="0" applyNumberFormat="1" applyFont="1" applyBorder="1" applyAlignment="1">
      <alignment horizontal="center" vertical="top"/>
    </xf>
    <xf numFmtId="0" fontId="0" fillId="0" borderId="7" xfId="0" applyBorder="1" applyAlignment="1">
      <alignment horizontal="center"/>
    </xf>
    <xf numFmtId="0" fontId="11" fillId="4" borderId="13" xfId="0" applyFont="1" applyFill="1" applyBorder="1" applyAlignment="1">
      <alignment horizontal="center" vertical="top"/>
    </xf>
    <xf numFmtId="0" fontId="7" fillId="3" borderId="13" xfId="0" applyFont="1" applyFill="1" applyBorder="1" applyAlignment="1">
      <alignment horizontal="center" vertical="top"/>
    </xf>
    <xf numFmtId="0" fontId="5" fillId="0" borderId="13" xfId="0" applyFont="1" applyBorder="1" applyAlignment="1">
      <alignment horizontal="center"/>
    </xf>
    <xf numFmtId="165" fontId="6" fillId="0" borderId="1" xfId="0" applyNumberFormat="1" applyFont="1" applyBorder="1" applyAlignment="1">
      <alignment horizontal="center" vertical="top"/>
    </xf>
    <xf numFmtId="0" fontId="5" fillId="3" borderId="1" xfId="0" applyFont="1" applyFill="1" applyBorder="1" applyAlignment="1">
      <alignment horizontal="left" vertical="top"/>
    </xf>
    <xf numFmtId="166" fontId="10" fillId="0" borderId="1" xfId="0" applyNumberFormat="1" applyFont="1" applyBorder="1" applyAlignment="1">
      <alignment horizontal="center"/>
    </xf>
    <xf numFmtId="165" fontId="6" fillId="5" borderId="1" xfId="0" applyNumberFormat="1" applyFont="1" applyFill="1" applyBorder="1" applyAlignment="1" applyProtection="1">
      <alignment horizontal="center" vertical="top"/>
      <protection locked="0"/>
    </xf>
    <xf numFmtId="0" fontId="10" fillId="5" borderId="9" xfId="0" applyFont="1" applyFill="1" applyBorder="1" applyAlignment="1" applyProtection="1">
      <alignment horizontal="left" vertical="top" wrapText="1"/>
      <protection locked="0"/>
    </xf>
    <xf numFmtId="0" fontId="10" fillId="5" borderId="6" xfId="0" applyFont="1" applyFill="1" applyBorder="1" applyAlignment="1" applyProtection="1">
      <alignment horizontal="left" vertical="top" wrapText="1"/>
      <protection locked="0"/>
    </xf>
    <xf numFmtId="0" fontId="10" fillId="5" borderId="8" xfId="0" applyFont="1" applyFill="1" applyBorder="1" applyAlignment="1" applyProtection="1">
      <alignment horizontal="left" vertical="top" wrapText="1"/>
      <protection locked="0"/>
    </xf>
    <xf numFmtId="0" fontId="12" fillId="5" borderId="12" xfId="0" applyFont="1" applyFill="1" applyBorder="1" applyAlignment="1" applyProtection="1">
      <alignment horizontal="left" vertical="top" wrapText="1"/>
      <protection locked="0"/>
    </xf>
    <xf numFmtId="0" fontId="12" fillId="5" borderId="0" xfId="0" applyFont="1" applyFill="1" applyBorder="1" applyAlignment="1" applyProtection="1">
      <alignment horizontal="left" vertical="top" wrapText="1"/>
      <protection locked="0"/>
    </xf>
    <xf numFmtId="0" fontId="12" fillId="5" borderId="13" xfId="0" applyFont="1" applyFill="1" applyBorder="1" applyAlignment="1" applyProtection="1">
      <alignment horizontal="left" vertical="top" wrapText="1"/>
      <protection locked="0"/>
    </xf>
    <xf numFmtId="0" fontId="10" fillId="0" borderId="12" xfId="0" applyFont="1" applyBorder="1" applyAlignment="1">
      <alignment horizontal="left" vertical="top" wrapText="1"/>
    </xf>
    <xf numFmtId="0" fontId="10" fillId="0" borderId="0" xfId="0" applyFont="1" applyBorder="1" applyAlignment="1">
      <alignment horizontal="left" vertical="top" wrapText="1"/>
    </xf>
    <xf numFmtId="0" fontId="10" fillId="0" borderId="13" xfId="0" applyFont="1" applyBorder="1" applyAlignment="1">
      <alignment horizontal="left" vertical="top" wrapText="1"/>
    </xf>
    <xf numFmtId="0" fontId="9" fillId="0" borderId="2" xfId="0" applyFont="1" applyBorder="1" applyAlignment="1">
      <alignment horizontal="left" vertical="top"/>
    </xf>
    <xf numFmtId="0" fontId="9" fillId="0" borderId="3" xfId="0" applyFont="1" applyBorder="1" applyAlignment="1">
      <alignment horizontal="left" vertical="top"/>
    </xf>
    <xf numFmtId="0" fontId="9" fillId="0" borderId="4" xfId="0" applyFont="1" applyBorder="1" applyAlignment="1">
      <alignment horizontal="left" vertical="top"/>
    </xf>
    <xf numFmtId="0" fontId="0" fillId="0" borderId="12" xfId="0" applyBorder="1" applyAlignment="1">
      <alignment horizontal="center"/>
    </xf>
    <xf numFmtId="0" fontId="0" fillId="0" borderId="0" xfId="0" applyBorder="1" applyAlignment="1">
      <alignment horizontal="center"/>
    </xf>
    <xf numFmtId="0" fontId="0" fillId="0" borderId="13" xfId="0" applyBorder="1" applyAlignment="1">
      <alignment horizontal="center"/>
    </xf>
  </cellXfs>
  <cellStyles count="2">
    <cellStyle name="Normal 2" xfId="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3"/>
  <sheetViews>
    <sheetView showGridLines="0" workbookViewId="0">
      <selection activeCell="A15" sqref="A15"/>
    </sheetView>
  </sheetViews>
  <sheetFormatPr defaultRowHeight="15" x14ac:dyDescent="0.25"/>
  <cols>
    <col min="1" max="1" width="103.7109375" customWidth="1"/>
  </cols>
  <sheetData>
    <row r="1" spans="1:1" x14ac:dyDescent="0.25">
      <c r="A1" s="17"/>
    </row>
    <row r="2" spans="1:1" ht="30" x14ac:dyDescent="0.25">
      <c r="A2" s="18" t="s">
        <v>28</v>
      </c>
    </row>
    <row r="3" spans="1:1" ht="16.899999999999999" customHeight="1" x14ac:dyDescent="0.25">
      <c r="A3" s="19" t="s">
        <v>0</v>
      </c>
    </row>
    <row r="4" spans="1:1" ht="18" customHeight="1" x14ac:dyDescent="0.25">
      <c r="A4" s="1" t="s">
        <v>4</v>
      </c>
    </row>
    <row r="5" spans="1:1" ht="45" customHeight="1" x14ac:dyDescent="0.25">
      <c r="A5" s="1" t="s">
        <v>5</v>
      </c>
    </row>
    <row r="6" spans="1:1" ht="50.25" customHeight="1" x14ac:dyDescent="0.25">
      <c r="A6" s="2" t="s">
        <v>6</v>
      </c>
    </row>
    <row r="7" spans="1:1" ht="31.15" customHeight="1" x14ac:dyDescent="0.25">
      <c r="A7" s="3" t="s">
        <v>7</v>
      </c>
    </row>
    <row r="8" spans="1:1" s="6" customFormat="1" ht="16.899999999999999" customHeight="1" x14ac:dyDescent="0.25">
      <c r="A8" s="3" t="s">
        <v>3</v>
      </c>
    </row>
    <row r="9" spans="1:1" s="6" customFormat="1" ht="45.6" customHeight="1" x14ac:dyDescent="0.25">
      <c r="A9" s="3" t="s">
        <v>2</v>
      </c>
    </row>
    <row r="10" spans="1:1" ht="30" customHeight="1" x14ac:dyDescent="0.25">
      <c r="A10" s="19" t="s">
        <v>1</v>
      </c>
    </row>
    <row r="11" spans="1:1" ht="51" customHeight="1" x14ac:dyDescent="0.25">
      <c r="A11" s="4" t="s">
        <v>29</v>
      </c>
    </row>
    <row r="12" spans="1:1" ht="48" customHeight="1" x14ac:dyDescent="0.25">
      <c r="A12" s="5" t="s">
        <v>30</v>
      </c>
    </row>
    <row r="13" spans="1:1" ht="33.75" customHeight="1" x14ac:dyDescent="0.25">
      <c r="A13" s="5" t="s">
        <v>31</v>
      </c>
    </row>
    <row r="14" spans="1:1" ht="19.899999999999999" customHeight="1" x14ac:dyDescent="0.25">
      <c r="A14" s="9"/>
    </row>
    <row r="15" spans="1:1" x14ac:dyDescent="0.25">
      <c r="A15" s="10"/>
    </row>
    <row r="16" spans="1:1" s="6" customFormat="1" x14ac:dyDescent="0.25">
      <c r="A16" s="10"/>
    </row>
    <row r="17" spans="1:1" s="6" customFormat="1" x14ac:dyDescent="0.25">
      <c r="A17" s="10"/>
    </row>
    <row r="18" spans="1:1" s="6" customFormat="1" x14ac:dyDescent="0.25">
      <c r="A18" s="10"/>
    </row>
    <row r="19" spans="1:1" s="6" customFormat="1" x14ac:dyDescent="0.25">
      <c r="A19" s="10"/>
    </row>
    <row r="20" spans="1:1" s="6" customFormat="1" x14ac:dyDescent="0.25">
      <c r="A20" s="10"/>
    </row>
    <row r="21" spans="1:1" s="6" customFormat="1" x14ac:dyDescent="0.25">
      <c r="A21" s="10"/>
    </row>
    <row r="22" spans="1:1" s="6" customFormat="1" x14ac:dyDescent="0.25">
      <c r="A22" s="10"/>
    </row>
    <row r="23" spans="1:1" s="6" customFormat="1" x14ac:dyDescent="0.25">
      <c r="A23" s="10"/>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8"/>
  <sheetViews>
    <sheetView showGridLines="0" tabSelected="1" zoomScale="85" zoomScaleNormal="85" workbookViewId="0">
      <selection activeCell="J7" sqref="J7"/>
    </sheetView>
  </sheetViews>
  <sheetFormatPr defaultRowHeight="15" x14ac:dyDescent="0.25"/>
  <cols>
    <col min="1" max="1" width="67" customWidth="1"/>
    <col min="2" max="4" width="24.85546875" style="24" customWidth="1"/>
    <col min="5" max="5" width="14.7109375" style="29" customWidth="1"/>
    <col min="6" max="6" width="34.7109375" style="24" customWidth="1"/>
    <col min="7" max="7" width="24.85546875" style="24" customWidth="1"/>
  </cols>
  <sheetData>
    <row r="1" spans="1:10" s="6" customFormat="1" x14ac:dyDescent="0.25">
      <c r="B1" s="24"/>
      <c r="C1" s="24"/>
      <c r="D1" s="24"/>
      <c r="E1" s="29"/>
      <c r="F1" s="24"/>
      <c r="G1" s="24"/>
    </row>
    <row r="2" spans="1:10" x14ac:dyDescent="0.25">
      <c r="A2" s="12"/>
      <c r="B2" s="20"/>
      <c r="C2" s="20"/>
      <c r="D2" s="20"/>
      <c r="E2" s="25"/>
      <c r="F2" s="20"/>
      <c r="G2" s="33"/>
    </row>
    <row r="3" spans="1:10" ht="38.25" customHeight="1" x14ac:dyDescent="0.25">
      <c r="A3" s="15" t="s">
        <v>9</v>
      </c>
      <c r="B3" s="21"/>
      <c r="C3" s="21"/>
      <c r="D3" s="21"/>
      <c r="E3" s="26"/>
      <c r="F3" s="21"/>
      <c r="G3" s="34"/>
    </row>
    <row r="4" spans="1:10" s="6" customFormat="1" ht="16.5" customHeight="1" x14ac:dyDescent="0.25">
      <c r="A4" s="13"/>
      <c r="B4" s="22"/>
      <c r="C4" s="22"/>
      <c r="D4" s="22"/>
      <c r="E4" s="27"/>
      <c r="F4" s="22"/>
      <c r="G4" s="35"/>
    </row>
    <row r="5" spans="1:10" s="6" customFormat="1" ht="114.75" customHeight="1" x14ac:dyDescent="0.25">
      <c r="A5" s="44" t="s">
        <v>19</v>
      </c>
      <c r="B5" s="45"/>
      <c r="C5" s="45"/>
      <c r="D5" s="45"/>
      <c r="E5" s="45"/>
      <c r="F5" s="45"/>
      <c r="G5" s="46"/>
    </row>
    <row r="6" spans="1:10" ht="18.75" x14ac:dyDescent="0.25">
      <c r="A6" s="50"/>
      <c r="B6" s="51"/>
      <c r="C6" s="51"/>
      <c r="D6" s="51"/>
      <c r="E6" s="51"/>
      <c r="F6" s="51"/>
      <c r="G6" s="52"/>
    </row>
    <row r="7" spans="1:10" s="6" customFormat="1" ht="20.100000000000001" customHeight="1" x14ac:dyDescent="0.25">
      <c r="A7" s="8" t="s">
        <v>24</v>
      </c>
      <c r="B7" s="16" t="s">
        <v>10</v>
      </c>
      <c r="C7" s="16" t="s">
        <v>21</v>
      </c>
      <c r="D7" s="16" t="s">
        <v>11</v>
      </c>
      <c r="E7" s="16" t="s">
        <v>12</v>
      </c>
      <c r="F7" s="16" t="s">
        <v>26</v>
      </c>
      <c r="G7" s="16"/>
    </row>
    <row r="8" spans="1:10" s="6" customFormat="1" ht="20.100000000000001" customHeight="1" x14ac:dyDescent="0.25">
      <c r="A8" s="38" t="s">
        <v>13</v>
      </c>
      <c r="B8" s="31">
        <v>65</v>
      </c>
      <c r="C8" s="31">
        <v>95</v>
      </c>
      <c r="D8" s="40">
        <v>65</v>
      </c>
      <c r="E8" s="30">
        <v>0.2</v>
      </c>
      <c r="F8" s="31">
        <f>D8*0.2</f>
        <v>13</v>
      </c>
      <c r="G8" s="32"/>
    </row>
    <row r="9" spans="1:10" s="6" customFormat="1" ht="20.100000000000001" customHeight="1" x14ac:dyDescent="0.25">
      <c r="A9" s="8" t="s">
        <v>23</v>
      </c>
      <c r="B9" s="16" t="s">
        <v>10</v>
      </c>
      <c r="C9" s="16" t="s">
        <v>21</v>
      </c>
      <c r="D9" s="16"/>
      <c r="E9" s="16"/>
      <c r="F9" s="16"/>
      <c r="G9" s="16"/>
      <c r="J9" s="7"/>
    </row>
    <row r="10" spans="1:10" s="6" customFormat="1" ht="20.100000000000001" customHeight="1" x14ac:dyDescent="0.25">
      <c r="A10" s="38" t="s">
        <v>14</v>
      </c>
      <c r="B10" s="31">
        <v>100</v>
      </c>
      <c r="C10" s="31">
        <v>140</v>
      </c>
      <c r="D10" s="40">
        <v>100</v>
      </c>
      <c r="E10" s="30">
        <v>0.2</v>
      </c>
      <c r="F10" s="31">
        <f>D10*0.2</f>
        <v>20</v>
      </c>
      <c r="G10" s="32"/>
      <c r="J10" s="7"/>
    </row>
    <row r="11" spans="1:10" ht="20.100000000000001" customHeight="1" x14ac:dyDescent="0.25">
      <c r="A11" s="8" t="s">
        <v>22</v>
      </c>
      <c r="B11" s="16" t="s">
        <v>10</v>
      </c>
      <c r="C11" s="16" t="s">
        <v>21</v>
      </c>
      <c r="D11" s="16"/>
      <c r="E11" s="16"/>
      <c r="F11" s="16"/>
      <c r="G11" s="16"/>
    </row>
    <row r="12" spans="1:10" ht="20.100000000000001" customHeight="1" x14ac:dyDescent="0.25">
      <c r="A12" s="38" t="s">
        <v>15</v>
      </c>
      <c r="B12" s="31">
        <v>120</v>
      </c>
      <c r="C12" s="31">
        <v>160</v>
      </c>
      <c r="D12" s="40">
        <v>120</v>
      </c>
      <c r="E12" s="30">
        <v>0.6</v>
      </c>
      <c r="F12" s="31">
        <f>D12*0.6</f>
        <v>72</v>
      </c>
      <c r="G12" s="32"/>
    </row>
    <row r="13" spans="1:10" s="6" customFormat="1" ht="20.100000000000001" customHeight="1" x14ac:dyDescent="0.25">
      <c r="A13" s="8" t="s">
        <v>25</v>
      </c>
      <c r="B13" s="16"/>
      <c r="C13" s="16"/>
      <c r="D13" s="16" t="s">
        <v>17</v>
      </c>
      <c r="E13" s="16"/>
      <c r="F13" s="16" t="s">
        <v>18</v>
      </c>
      <c r="G13" s="16" t="s">
        <v>27</v>
      </c>
    </row>
    <row r="14" spans="1:10" s="6" customFormat="1" ht="20.100000000000001" customHeight="1" x14ac:dyDescent="0.25">
      <c r="A14" s="38" t="s">
        <v>33</v>
      </c>
      <c r="B14" s="11"/>
      <c r="C14" s="11"/>
      <c r="D14" s="37">
        <f>(D8+D10+D12)/3</f>
        <v>95</v>
      </c>
      <c r="E14" s="11"/>
      <c r="F14" s="37">
        <f>F8+F10+F12</f>
        <v>105</v>
      </c>
      <c r="G14" s="39">
        <f>-5.2632*F14+752.638</f>
        <v>200.00199999999995</v>
      </c>
    </row>
    <row r="15" spans="1:10" s="6" customFormat="1" x14ac:dyDescent="0.25">
      <c r="A15" s="14"/>
      <c r="B15" s="23"/>
      <c r="C15" s="23"/>
      <c r="D15" s="23"/>
      <c r="E15" s="28"/>
      <c r="F15" s="23"/>
      <c r="G15" s="36"/>
    </row>
    <row r="16" spans="1:10" s="6" customFormat="1" x14ac:dyDescent="0.25">
      <c r="A16" s="53"/>
      <c r="B16" s="54"/>
      <c r="C16" s="54"/>
      <c r="D16" s="54"/>
      <c r="E16" s="54"/>
      <c r="F16" s="54"/>
      <c r="G16" s="55"/>
    </row>
    <row r="17" spans="1:7" ht="33.75" customHeight="1" x14ac:dyDescent="0.25">
      <c r="A17" s="47" t="s">
        <v>8</v>
      </c>
      <c r="B17" s="48"/>
      <c r="C17" s="48"/>
      <c r="D17" s="48"/>
      <c r="E17" s="48"/>
      <c r="F17" s="48"/>
      <c r="G17" s="49"/>
    </row>
    <row r="18" spans="1:7" ht="129" customHeight="1" x14ac:dyDescent="0.25">
      <c r="A18" s="41" t="s">
        <v>20</v>
      </c>
      <c r="B18" s="42"/>
      <c r="C18" s="42"/>
      <c r="D18" s="42"/>
      <c r="E18" s="42"/>
      <c r="F18" s="42"/>
      <c r="G18" s="43"/>
    </row>
  </sheetData>
  <sheetProtection algorithmName="SHA-512" hashValue="o0UhuTnxcKoBRkWH6PJ2lMiaERwf0w67jW5uarAtEbXlaZHGsQfakbaawjqxGIKd5ZzmOPqci9qxx+4ate9cJw==" saltValue="MPBWccg/gFL/aaS7WKrhIw==" spinCount="100000" sheet="1" objects="1" scenarios="1"/>
  <mergeCells count="5">
    <mergeCell ref="A18:G18"/>
    <mergeCell ref="A5:G5"/>
    <mergeCell ref="A17:G17"/>
    <mergeCell ref="A6:G6"/>
    <mergeCell ref="A16:G16"/>
  </mergeCells>
  <dataValidations count="4">
    <dataValidation type="whole" errorStyle="warning" allowBlank="1" showInputMessage="1" showErrorMessage="1" sqref="H9">
      <formula1>0</formula1>
      <formula2>59</formula2>
    </dataValidation>
    <dataValidation type="whole" allowBlank="1" showErrorMessage="1" errorTitle="Let op ondergrens!" promptTitle="Fout! Ondergrens vanaf € 60 " sqref="D8">
      <formula1>65</formula1>
      <formula2>95</formula2>
    </dataValidation>
    <dataValidation type="whole" allowBlank="1" showInputMessage="1" showErrorMessage="1" sqref="D10">
      <formula1>100</formula1>
      <formula2>140</formula2>
    </dataValidation>
    <dataValidation type="whole" allowBlank="1" showInputMessage="1" showErrorMessage="1" sqref="D12">
      <formula1>120</formula1>
      <formula2>160</formula2>
    </dataValidation>
  </dataValidations>
  <pageMargins left="0.7" right="0.7" top="0.75" bottom="0.75" header="0.3" footer="0.3"/>
  <pageSetup paperSize="9" scale="5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J18"/>
  <sheetViews>
    <sheetView showGridLines="0" zoomScale="85" zoomScaleNormal="85" workbookViewId="0">
      <selection activeCell="C8" sqref="C8"/>
    </sheetView>
  </sheetViews>
  <sheetFormatPr defaultColWidth="9.140625" defaultRowHeight="15" x14ac:dyDescent="0.25"/>
  <cols>
    <col min="1" max="1" width="67" style="6" customWidth="1"/>
    <col min="2" max="4" width="24.85546875" style="24" customWidth="1"/>
    <col min="5" max="5" width="14.7109375" style="29" customWidth="1"/>
    <col min="6" max="6" width="34.7109375" style="24" customWidth="1"/>
    <col min="7" max="7" width="24.85546875" style="24" customWidth="1"/>
    <col min="8" max="16384" width="9.140625" style="6"/>
  </cols>
  <sheetData>
    <row r="2" spans="1:10" x14ac:dyDescent="0.25">
      <c r="A2" s="12"/>
      <c r="B2" s="20"/>
      <c r="C2" s="20"/>
      <c r="D2" s="20"/>
      <c r="E2" s="25"/>
      <c r="F2" s="20"/>
      <c r="G2" s="33"/>
    </row>
    <row r="3" spans="1:10" ht="38.25" customHeight="1" x14ac:dyDescent="0.25">
      <c r="A3" s="15" t="s">
        <v>9</v>
      </c>
      <c r="B3" s="21"/>
      <c r="C3" s="21"/>
      <c r="D3" s="21"/>
      <c r="E3" s="26"/>
      <c r="F3" s="21"/>
      <c r="G3" s="34"/>
    </row>
    <row r="4" spans="1:10" ht="16.5" customHeight="1" x14ac:dyDescent="0.25">
      <c r="A4" s="13"/>
      <c r="B4" s="22"/>
      <c r="C4" s="22"/>
      <c r="D4" s="22"/>
      <c r="E4" s="27"/>
      <c r="F4" s="22"/>
      <c r="G4" s="35"/>
    </row>
    <row r="5" spans="1:10" ht="114.75" customHeight="1" x14ac:dyDescent="0.25">
      <c r="A5" s="44" t="s">
        <v>32</v>
      </c>
      <c r="B5" s="45"/>
      <c r="C5" s="45"/>
      <c r="D5" s="45"/>
      <c r="E5" s="45"/>
      <c r="F5" s="45"/>
      <c r="G5" s="46"/>
    </row>
    <row r="6" spans="1:10" ht="18.75" x14ac:dyDescent="0.25">
      <c r="A6" s="50"/>
      <c r="B6" s="51"/>
      <c r="C6" s="51"/>
      <c r="D6" s="51"/>
      <c r="E6" s="51"/>
      <c r="F6" s="51"/>
      <c r="G6" s="52"/>
    </row>
    <row r="7" spans="1:10" ht="20.100000000000001" customHeight="1" x14ac:dyDescent="0.25">
      <c r="A7" s="8" t="s">
        <v>24</v>
      </c>
      <c r="B7" s="16" t="s">
        <v>10</v>
      </c>
      <c r="C7" s="16" t="s">
        <v>21</v>
      </c>
      <c r="D7" s="16" t="s">
        <v>11</v>
      </c>
      <c r="E7" s="16" t="s">
        <v>12</v>
      </c>
      <c r="F7" s="16" t="s">
        <v>26</v>
      </c>
      <c r="G7" s="16"/>
    </row>
    <row r="8" spans="1:10" ht="20.100000000000001" customHeight="1" x14ac:dyDescent="0.25">
      <c r="A8" s="38" t="s">
        <v>13</v>
      </c>
      <c r="B8" s="31">
        <v>65</v>
      </c>
      <c r="C8" s="31">
        <v>95</v>
      </c>
      <c r="D8" s="40">
        <v>65</v>
      </c>
      <c r="E8" s="30">
        <v>0.2</v>
      </c>
      <c r="F8" s="31">
        <f>D8*0.2</f>
        <v>13</v>
      </c>
      <c r="G8" s="32"/>
    </row>
    <row r="9" spans="1:10" ht="20.100000000000001" customHeight="1" x14ac:dyDescent="0.25">
      <c r="A9" s="8" t="s">
        <v>23</v>
      </c>
      <c r="B9" s="16" t="s">
        <v>10</v>
      </c>
      <c r="C9" s="16" t="s">
        <v>21</v>
      </c>
      <c r="D9" s="16"/>
      <c r="E9" s="16"/>
      <c r="F9" s="16"/>
      <c r="G9" s="16"/>
      <c r="J9" s="7"/>
    </row>
    <row r="10" spans="1:10" ht="20.100000000000001" customHeight="1" x14ac:dyDescent="0.25">
      <c r="A10" s="38" t="s">
        <v>14</v>
      </c>
      <c r="B10" s="31">
        <v>100</v>
      </c>
      <c r="C10" s="31">
        <v>140</v>
      </c>
      <c r="D10" s="40">
        <v>100</v>
      </c>
      <c r="E10" s="30">
        <v>0.2</v>
      </c>
      <c r="F10" s="31">
        <f>D10*0.2</f>
        <v>20</v>
      </c>
      <c r="G10" s="32"/>
      <c r="J10" s="7"/>
    </row>
    <row r="11" spans="1:10" ht="20.100000000000001" customHeight="1" x14ac:dyDescent="0.25">
      <c r="A11" s="8" t="s">
        <v>22</v>
      </c>
      <c r="B11" s="16" t="s">
        <v>10</v>
      </c>
      <c r="C11" s="16" t="s">
        <v>21</v>
      </c>
      <c r="D11" s="16"/>
      <c r="E11" s="16"/>
      <c r="F11" s="16"/>
      <c r="G11" s="16"/>
    </row>
    <row r="12" spans="1:10" ht="20.100000000000001" customHeight="1" x14ac:dyDescent="0.25">
      <c r="A12" s="38" t="s">
        <v>15</v>
      </c>
      <c r="B12" s="31">
        <v>120</v>
      </c>
      <c r="C12" s="31">
        <v>160</v>
      </c>
      <c r="D12" s="40">
        <v>120</v>
      </c>
      <c r="E12" s="30">
        <v>0.6</v>
      </c>
      <c r="F12" s="31">
        <f>D12*0.6</f>
        <v>72</v>
      </c>
      <c r="G12" s="32"/>
    </row>
    <row r="13" spans="1:10" ht="20.100000000000001" customHeight="1" x14ac:dyDescent="0.25">
      <c r="A13" s="8" t="s">
        <v>25</v>
      </c>
      <c r="B13" s="16"/>
      <c r="C13" s="16"/>
      <c r="D13" s="16" t="s">
        <v>17</v>
      </c>
      <c r="E13" s="16"/>
      <c r="F13" s="16" t="s">
        <v>18</v>
      </c>
      <c r="G13" s="16" t="s">
        <v>27</v>
      </c>
    </row>
    <row r="14" spans="1:10" ht="20.100000000000001" customHeight="1" x14ac:dyDescent="0.25">
      <c r="A14" s="38" t="s">
        <v>16</v>
      </c>
      <c r="B14" s="11"/>
      <c r="C14" s="11"/>
      <c r="D14" s="37">
        <f>(D8+D10+D12)/3</f>
        <v>95</v>
      </c>
      <c r="E14" s="11"/>
      <c r="F14" s="37">
        <f>F8+F10+F12</f>
        <v>105</v>
      </c>
      <c r="G14" s="39">
        <f>-5.2632*F14+752.638</f>
        <v>200.00199999999995</v>
      </c>
    </row>
    <row r="15" spans="1:10" x14ac:dyDescent="0.25">
      <c r="A15" s="14"/>
      <c r="B15" s="23"/>
      <c r="C15" s="23"/>
      <c r="D15" s="23"/>
      <c r="E15" s="28"/>
      <c r="F15" s="23"/>
      <c r="G15" s="36"/>
    </row>
    <row r="16" spans="1:10" x14ac:dyDescent="0.25">
      <c r="A16" s="53"/>
      <c r="B16" s="54"/>
      <c r="C16" s="54"/>
      <c r="D16" s="54"/>
      <c r="E16" s="54"/>
      <c r="F16" s="54"/>
      <c r="G16" s="55"/>
    </row>
    <row r="17" spans="1:7" ht="33.75" customHeight="1" x14ac:dyDescent="0.25">
      <c r="A17" s="47" t="s">
        <v>8</v>
      </c>
      <c r="B17" s="48"/>
      <c r="C17" s="48"/>
      <c r="D17" s="48"/>
      <c r="E17" s="48"/>
      <c r="F17" s="48"/>
      <c r="G17" s="49"/>
    </row>
    <row r="18" spans="1:7" ht="129" customHeight="1" x14ac:dyDescent="0.25">
      <c r="A18" s="41" t="s">
        <v>20</v>
      </c>
      <c r="B18" s="42"/>
      <c r="C18" s="42"/>
      <c r="D18" s="42"/>
      <c r="E18" s="42"/>
      <c r="F18" s="42"/>
      <c r="G18" s="43"/>
    </row>
  </sheetData>
  <sheetProtection algorithmName="SHA-512" hashValue="EB5mD9N8PP6lKLyAo2FIJN0O1xbjGJFURlXlmCdzNu2TRsXwDC4/rpHei4B+c9XoVTy0QSfIDV4nkmLIAqWrhQ==" saltValue="WBHpmlmpQ9rkE5NkViqclw==" spinCount="100000" sheet="1" objects="1" scenarios="1"/>
  <mergeCells count="5">
    <mergeCell ref="A5:G5"/>
    <mergeCell ref="A6:G6"/>
    <mergeCell ref="A16:G16"/>
    <mergeCell ref="A17:G17"/>
    <mergeCell ref="A18:G18"/>
  </mergeCells>
  <dataValidations count="4">
    <dataValidation type="whole" allowBlank="1" showInputMessage="1" showErrorMessage="1" sqref="D12">
      <formula1>120</formula1>
      <formula2>160</formula2>
    </dataValidation>
    <dataValidation type="whole" allowBlank="1" showInputMessage="1" showErrorMessage="1" sqref="D10">
      <formula1>100</formula1>
      <formula2>140</formula2>
    </dataValidation>
    <dataValidation type="whole" allowBlank="1" showErrorMessage="1" errorTitle="Let op ondergrens!" promptTitle="Fout! Ondergrens vanaf € 60 " sqref="D8">
      <formula1>65</formula1>
      <formula2>95</formula2>
    </dataValidation>
    <dataValidation type="whole" errorStyle="warning" allowBlank="1" showInputMessage="1" showErrorMessage="1" sqref="H9">
      <formula1>0</formula1>
      <formula2>59</formula2>
    </dataValidation>
  </dataValidations>
  <pageMargins left="0.7" right="0.7" top="0.75" bottom="0.75" header="0.3" footer="0.3"/>
  <pageSetup paperSize="9" scale="5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3</vt:i4>
      </vt:variant>
      <vt:variant>
        <vt:lpstr>Benoemde bereiken</vt:lpstr>
      </vt:variant>
      <vt:variant>
        <vt:i4>2</vt:i4>
      </vt:variant>
    </vt:vector>
  </HeadingPairs>
  <TitlesOfParts>
    <vt:vector size="5" baseType="lpstr">
      <vt:lpstr>Instructie en gebruik Bijlage </vt:lpstr>
      <vt:lpstr>Prijsblad Perceel 1</vt:lpstr>
      <vt:lpstr>Prijsblad Perceel 2</vt:lpstr>
      <vt:lpstr>'Prijsblad Perceel 1'!Afdrukbereik</vt:lpstr>
      <vt:lpstr>'Prijsblad Perceel 2'!Afdrukbereik</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Ervin Schaap</dc:creator>
  <cp:lastModifiedBy>Sloof, L. (Lorenzo) - BSK</cp:lastModifiedBy>
  <cp:lastPrinted>2020-02-14T09:57:05Z</cp:lastPrinted>
  <dcterms:created xsi:type="dcterms:W3CDTF">2019-03-27T14:18:00Z</dcterms:created>
  <dcterms:modified xsi:type="dcterms:W3CDTF">2021-07-14T08:32:06Z</dcterms:modified>
</cp:coreProperties>
</file>