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koop\Inkopers\Europese Aanbestedingen\EA Schoonmaak 2021\bijlagen voor aanbesteding\"/>
    </mc:Choice>
  </mc:AlternateContent>
  <xr:revisionPtr revIDLastSave="0" documentId="13_ncr:1_{56F6CDEA-0F93-410E-B756-AD34CDE11720}" xr6:coauthVersionLast="36" xr6:coauthVersionMax="36" xr10:uidLastSave="{00000000-0000-0000-0000-000000000000}"/>
  <bookViews>
    <workbookView xWindow="0" yWindow="0" windowWidth="17256" windowHeight="6336" xr2:uid="{8CBD038E-EA2C-4380-81CB-0A7EC67FA0AE}"/>
  </bookViews>
  <sheets>
    <sheet name="Invul instructie" sheetId="3" r:id="rId1"/>
    <sheet name="Perceel 1" sheetId="2" r:id="rId2"/>
    <sheet name="Perceel 2" sheetId="4" r:id="rId3"/>
    <sheet name="Perceel 3" sheetId="5" r:id="rId4"/>
    <sheet name="Perceel 4" sheetId="6" r:id="rId5"/>
    <sheet name="Perceel 5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7" l="1"/>
  <c r="B16" i="7"/>
  <c r="C15" i="7"/>
  <c r="B15" i="7"/>
  <c r="C14" i="7"/>
  <c r="B14" i="7"/>
  <c r="C13" i="7"/>
  <c r="B13" i="7"/>
  <c r="C12" i="7"/>
  <c r="B12" i="7"/>
  <c r="C11" i="7"/>
  <c r="B11" i="7"/>
  <c r="C16" i="6"/>
  <c r="B16" i="6"/>
  <c r="C15" i="6"/>
  <c r="B15" i="6"/>
  <c r="C14" i="6"/>
  <c r="B14" i="6"/>
  <c r="C13" i="6"/>
  <c r="B13" i="6"/>
  <c r="C12" i="6"/>
  <c r="B12" i="6"/>
  <c r="C11" i="6"/>
  <c r="B11" i="6"/>
  <c r="C16" i="5"/>
  <c r="B16" i="5"/>
  <c r="C15" i="5"/>
  <c r="B15" i="5"/>
  <c r="C14" i="5"/>
  <c r="B14" i="5"/>
  <c r="C13" i="5"/>
  <c r="B13" i="5"/>
  <c r="C12" i="5"/>
  <c r="B12" i="5"/>
  <c r="C11" i="5"/>
  <c r="B11" i="5"/>
  <c r="C16" i="4"/>
  <c r="B16" i="4"/>
  <c r="C15" i="4"/>
  <c r="B15" i="4"/>
  <c r="C14" i="4"/>
  <c r="B14" i="4"/>
  <c r="C13" i="4"/>
  <c r="B13" i="4"/>
  <c r="C12" i="4"/>
  <c r="B12" i="4"/>
  <c r="C11" i="4"/>
  <c r="B11" i="4"/>
  <c r="C16" i="2"/>
  <c r="B16" i="2"/>
  <c r="C15" i="2"/>
  <c r="B15" i="2"/>
  <c r="C14" i="2"/>
  <c r="B14" i="2"/>
  <c r="C13" i="2"/>
  <c r="B13" i="2"/>
  <c r="C12" i="2"/>
  <c r="B12" i="2"/>
  <c r="C11" i="2"/>
  <c r="B11" i="2"/>
</calcChain>
</file>

<file path=xl/sharedStrings.xml><?xml version="1.0" encoding="utf-8"?>
<sst xmlns="http://schemas.openxmlformats.org/spreadsheetml/2006/main" count="89" uniqueCount="25">
  <si>
    <t>Versie: 1.0</t>
  </si>
  <si>
    <t>Toeslag bijzondere uren</t>
  </si>
  <si>
    <t>Calamiteitenschoonmaak</t>
  </si>
  <si>
    <t>Incidentele schoonmaak</t>
  </si>
  <si>
    <t>Uurtarief indien er gewerkt wordt op dinsdag, woensdag, donderdag en/of vrijdag tussen 00:00 tot 6:00 uur</t>
  </si>
  <si>
    <t>Uurtarief indien er gewerkt wordt op zaterdag, zondag en/of maandag tussen 00:00 tot 6:00 uur</t>
  </si>
  <si>
    <t>Uurtarief indien er gewerkt wordt op zaterdag en/of zondag tussen 06:00 tot 21:30 uur</t>
  </si>
  <si>
    <t>Uurtarief indien er gewerkt wordt op maandag, dinsdag, woensdag en/of donderdag tussen 21:30 en 24:00 uur</t>
  </si>
  <si>
    <t>Uurtarief indien er gewerkt wordt op vrijdag, zaterdag en/of zondag tussen 21:30 en 24:00 uur</t>
  </si>
  <si>
    <t xml:space="preserve">Omschrijving </t>
  </si>
  <si>
    <t>Het verzorgen van dieptereiniging van de sanitaire-en doucheruimtes en de keuken. De frequentie zal nader bepaald worden na gunning. Dieptereiniging van keukens dient uitgevoerd te worden conform HACCP. Onder een dieptereiniging van sanitair wordt verstaan; het zich ontdoen van opgebouwde, niet altijd zichtbare verontreiniging zoals: zeepresten maar ook kalkafzetting en bacteriën die zich voornamelijk in de voegen en op het tegelwerk hebben genesteld (door o.a. urine). Indien nodig demonteren van onderdelen, zoals armaturen en toiletzittingen.</t>
  </si>
  <si>
    <t>Uurtarief</t>
  </si>
  <si>
    <t>Uurtarief indien er gewerkt wordt op een feestdag. Onder een feestdag wordt verstaan:
– Nieuwjaarsdag;
– 1e en 2e Paasdag;
– Hemelvaartsdag;
– 1e en 2e Pinksterdag;
– 1e en 2e Kerstdag;
– Koningsdag;
– 5 mei in lustrumjaren: in 2025.</t>
  </si>
  <si>
    <t xml:space="preserve">Naam Inschrijver: </t>
  </si>
  <si>
    <t>Standaardformulier J - Prijzenblad optionele werkzaamheden Perceel 1</t>
  </si>
  <si>
    <r>
      <t xml:space="preserve">Calamiteitenschoonmaak </t>
    </r>
    <r>
      <rPr>
        <b/>
        <sz val="9"/>
        <rFont val="Tahoma"/>
        <family val="2"/>
      </rPr>
      <t xml:space="preserve">(werktijden tussen 6:00 -21:30 van maandag t/m vrijdag)
</t>
    </r>
    <r>
      <rPr>
        <sz val="9"/>
        <rFont val="Tahoma"/>
        <family val="2"/>
      </rPr>
      <t>Tarieven tijdens bijzondere uren worden conform CAO berekend, zie de tabel hieronder.</t>
    </r>
  </si>
  <si>
    <r>
      <t>Incidentele schoonmaak</t>
    </r>
    <r>
      <rPr>
        <b/>
        <sz val="9"/>
        <rFont val="Tahoma"/>
        <family val="2"/>
      </rPr>
      <t xml:space="preserve"> (werktijden tussen 6:00 -21:30 van maandag t/m vrijdag) 
</t>
    </r>
    <r>
      <rPr>
        <sz val="9"/>
        <rFont val="Tahoma"/>
        <family val="2"/>
      </rPr>
      <t>Tarieven tijdens bijzondere uren worden conform CAO berekend, zie de tabel hieronder.</t>
    </r>
  </si>
  <si>
    <t>Standaardformulier J - Prijzenblad optionele werkzaamheden Perceel 2</t>
  </si>
  <si>
    <t>Standaardformulier J - Prijzenblad optionele werkzaamheden Perceel 3</t>
  </si>
  <si>
    <t>Standaardformulier J - Prijzenblad optionele werkzaamheden Perceel 4</t>
  </si>
  <si>
    <t>Standaardformulier J - Prijzenblad optionele werkzaamheden Perceel 5</t>
  </si>
  <si>
    <t>•De opgegeven tarieven gelden voor alle Scholen uit het betreffende Perceel.</t>
  </si>
  <si>
    <r>
      <t xml:space="preserve">•Alle </t>
    </r>
    <r>
      <rPr>
        <sz val="12"/>
        <color rgb="FFFFC000"/>
        <rFont val="Calibri"/>
        <family val="2"/>
        <scheme val="minor"/>
      </rPr>
      <t>oranje</t>
    </r>
    <r>
      <rPr>
        <sz val="12"/>
        <color theme="1"/>
        <rFont val="Calibri"/>
        <family val="2"/>
        <scheme val="minor"/>
      </rPr>
      <t xml:space="preserve"> cellen in het tabblad dienen ingevuld te worden;</t>
    </r>
  </si>
  <si>
    <t>•Alle genoemde bedragen zijn in euro's (€). De bedragen zijn exclusief btw en zijn inclusief reis- en verblijfskosten;</t>
  </si>
  <si>
    <r>
      <rPr>
        <sz val="12"/>
        <color theme="1"/>
        <rFont val="Calibri"/>
        <family val="2"/>
      </rPr>
      <t>•</t>
    </r>
    <r>
      <rPr>
        <sz val="12"/>
        <color theme="1"/>
        <rFont val="Calibri"/>
        <family val="2"/>
        <scheme val="minor"/>
      </rPr>
      <t>Alleen het tabblad van het Perceel/de Percelen waarop ingeschreven wordt, dient ingevuld te worden;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</si>
</sst>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(&quot;ƒ&quot;* #,##0.00_);_(&quot;ƒ&quot;* \(#,##0.00\);_(&quot;ƒ&quot;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10"/>
      <name val="MS Sans Serif"/>
    </font>
    <font>
      <sz val="9"/>
      <name val="Verdana"/>
      <family val="2"/>
    </font>
    <font>
      <sz val="10"/>
      <name val="Tahoma"/>
      <family val="2"/>
    </font>
    <font>
      <sz val="10"/>
      <name val="Verdana"/>
      <family val="2"/>
    </font>
    <font>
      <sz val="10"/>
      <color indexed="63"/>
      <name val="Tahoma"/>
      <family val="2"/>
    </font>
    <font>
      <sz val="10"/>
      <color indexed="63"/>
      <name val="Verdana"/>
      <family val="2"/>
    </font>
    <font>
      <sz val="6"/>
      <color theme="2" tint="-0.499984740745262"/>
      <name val="Tahoma"/>
      <family val="2"/>
    </font>
    <font>
      <sz val="6"/>
      <color theme="2" tint="-0.499984740745262"/>
      <name val="Verdana"/>
      <family val="2"/>
    </font>
    <font>
      <sz val="10"/>
      <name val="Helvetica"/>
      <family val="2"/>
    </font>
    <font>
      <b/>
      <sz val="10"/>
      <name val="Tahoma"/>
      <family val="2"/>
    </font>
    <font>
      <i/>
      <sz val="9"/>
      <name val="Tahoma"/>
      <family val="2"/>
    </font>
    <font>
      <sz val="10"/>
      <name val="Times"/>
      <family val="1"/>
    </font>
    <font>
      <b/>
      <sz val="10"/>
      <color indexed="63"/>
      <name val="Verdana"/>
      <family val="2"/>
    </font>
    <font>
      <sz val="11"/>
      <name val="Tahoma"/>
      <family val="2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FFC000"/>
      <name val="Calibri"/>
      <family val="2"/>
      <scheme val="minor"/>
    </font>
    <font>
      <sz val="11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16" fillId="0" borderId="0"/>
    <xf numFmtId="165" fontId="19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5" fillId="0" borderId="3" xfId="0" applyFont="1" applyBorder="1" applyAlignment="1">
      <alignment wrapText="1"/>
    </xf>
    <xf numFmtId="0" fontId="6" fillId="0" borderId="5" xfId="0" applyFont="1" applyBorder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left" vertical="top" wrapText="1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2" fontId="10" fillId="0" borderId="0" xfId="3" applyNumberFormat="1" applyFont="1" applyFill="1" applyAlignment="1" applyProtection="1">
      <alignment horizontal="right" vertical="center"/>
      <protection hidden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2" fontId="17" fillId="0" borderId="9" xfId="3" applyNumberFormat="1" applyFont="1" applyFill="1" applyBorder="1" applyAlignment="1" applyProtection="1">
      <alignment horizontal="left" vertical="center"/>
      <protection hidden="1"/>
    </xf>
    <xf numFmtId="0" fontId="17" fillId="0" borderId="2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right" vertical="center" wrapText="1"/>
    </xf>
    <xf numFmtId="164" fontId="6" fillId="0" borderId="13" xfId="0" applyNumberFormat="1" applyFont="1" applyFill="1" applyBorder="1" applyAlignment="1">
      <alignment horizontal="right" vertical="center" wrapText="1"/>
    </xf>
    <xf numFmtId="2" fontId="13" fillId="0" borderId="0" xfId="1" applyNumberFormat="1" applyFont="1" applyFill="1" applyBorder="1" applyAlignment="1" applyProtection="1">
      <alignment horizontal="center" vertical="center"/>
      <protection hidden="1"/>
    </xf>
    <xf numFmtId="0" fontId="18" fillId="0" borderId="5" xfId="0" applyFont="1" applyFill="1" applyBorder="1" applyAlignment="1">
      <alignment horizontal="lef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14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/>
    </xf>
    <xf numFmtId="4" fontId="20" fillId="0" borderId="0" xfId="4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>
      <alignment horizontal="center" vertical="center"/>
    </xf>
    <xf numFmtId="0" fontId="18" fillId="0" borderId="7" xfId="0" applyFont="1" applyFill="1" applyBorder="1" applyAlignment="1">
      <alignment horizontal="left" vertical="center" wrapText="1"/>
    </xf>
    <xf numFmtId="164" fontId="6" fillId="0" borderId="8" xfId="0" applyNumberFormat="1" applyFont="1" applyFill="1" applyBorder="1" applyAlignment="1">
      <alignment horizontal="right" vertical="center" wrapText="1"/>
    </xf>
    <xf numFmtId="164" fontId="6" fillId="0" borderId="15" xfId="0" applyNumberFormat="1" applyFont="1" applyFill="1" applyBorder="1" applyAlignment="1">
      <alignment horizontal="right" vertical="center" wrapText="1"/>
    </xf>
    <xf numFmtId="0" fontId="13" fillId="0" borderId="0" xfId="3" applyFont="1" applyAlignment="1" applyProtection="1">
      <alignment horizontal="right" vertical="center"/>
      <protection hidden="1"/>
    </xf>
    <xf numFmtId="0" fontId="11" fillId="0" borderId="0" xfId="0" applyFont="1" applyAlignment="1">
      <alignment horizontal="right" vertical="center"/>
    </xf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22" fillId="2" borderId="0" xfId="0" applyFont="1" applyFill="1"/>
    <xf numFmtId="0" fontId="23" fillId="2" borderId="0" xfId="0" applyFont="1" applyFill="1"/>
    <xf numFmtId="0" fontId="24" fillId="0" borderId="1" xfId="0" applyFont="1" applyBorder="1"/>
    <xf numFmtId="0" fontId="24" fillId="0" borderId="2" xfId="0" applyFont="1" applyBorder="1"/>
    <xf numFmtId="0" fontId="2" fillId="0" borderId="0" xfId="0" applyFont="1"/>
    <xf numFmtId="0" fontId="0" fillId="0" borderId="0" xfId="0" applyBorder="1"/>
    <xf numFmtId="0" fontId="0" fillId="2" borderId="17" xfId="0" applyFont="1" applyFill="1" applyBorder="1"/>
    <xf numFmtId="0" fontId="0" fillId="2" borderId="0" xfId="0" applyFont="1" applyFill="1" applyBorder="1"/>
    <xf numFmtId="0" fontId="0" fillId="2" borderId="21" xfId="0" applyFont="1" applyFill="1" applyBorder="1"/>
    <xf numFmtId="0" fontId="25" fillId="2" borderId="1" xfId="0" applyFont="1" applyFill="1" applyBorder="1"/>
    <xf numFmtId="0" fontId="25" fillId="2" borderId="17" xfId="0" applyFont="1" applyFill="1" applyBorder="1"/>
    <xf numFmtId="0" fontId="25" fillId="2" borderId="16" xfId="0" applyFont="1" applyFill="1" applyBorder="1"/>
    <xf numFmtId="0" fontId="25" fillId="2" borderId="0" xfId="0" applyFont="1" applyFill="1" applyBorder="1"/>
    <xf numFmtId="0" fontId="25" fillId="2" borderId="20" xfId="0" applyFont="1" applyFill="1" applyBorder="1"/>
    <xf numFmtId="0" fontId="25" fillId="2" borderId="21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0" xfId="0" applyFill="1" applyBorder="1"/>
    <xf numFmtId="0" fontId="0" fillId="2" borderId="19" xfId="0" applyFill="1" applyBorder="1"/>
    <xf numFmtId="0" fontId="0" fillId="2" borderId="21" xfId="0" applyFill="1" applyBorder="1"/>
    <xf numFmtId="0" fontId="0" fillId="2" borderId="22" xfId="0" applyFill="1" applyBorder="1"/>
    <xf numFmtId="164" fontId="5" fillId="3" borderId="4" xfId="0" applyNumberFormat="1" applyFont="1" applyFill="1" applyBorder="1" applyAlignment="1" applyProtection="1">
      <alignment horizontal="right"/>
      <protection locked="0"/>
    </xf>
    <xf numFmtId="164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164" fontId="5" fillId="3" borderId="6" xfId="0" applyNumberFormat="1" applyFont="1" applyFill="1" applyBorder="1" applyAlignment="1" applyProtection="1">
      <alignment horizontal="right" vertical="center" wrapText="1"/>
      <protection locked="0"/>
    </xf>
    <xf numFmtId="164" fontId="5" fillId="3" borderId="8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Border="1"/>
    <xf numFmtId="0" fontId="2" fillId="0" borderId="0" xfId="0" applyFont="1" applyAlignment="1">
      <alignment wrapText="1"/>
    </xf>
    <xf numFmtId="0" fontId="28" fillId="0" borderId="0" xfId="0" applyFont="1"/>
    <xf numFmtId="0" fontId="4" fillId="3" borderId="0" xfId="0" applyFont="1" applyFill="1" applyBorder="1" applyProtection="1">
      <protection locked="0"/>
    </xf>
    <xf numFmtId="0" fontId="21" fillId="3" borderId="0" xfId="0" applyFont="1" applyFill="1" applyProtection="1">
      <protection locked="0"/>
    </xf>
  </cellXfs>
  <cellStyles count="5">
    <cellStyle name="Currency_ATIR-Calc-Uurtarief 2001" xfId="4" xr:uid="{8473D559-F77E-43C1-8207-C62B344F5C7D}"/>
    <cellStyle name="Normal_GH-Calc_perceel_1_en_2.xls" xfId="2" xr:uid="{BDF703E0-7F28-4157-A1B4-9EE9A15946D8}"/>
    <cellStyle name="Normal_Uurtarieven 2000 LEVERANCIER" xfId="3" xr:uid="{70D5BC27-1EA5-4F5B-BE1D-D90062F9FC2C}"/>
    <cellStyle name="Procent" xfId="1" builtinId="5"/>
    <cellStyle name="Standaard" xfId="0" builtinId="0"/>
  </cellStyles>
  <dxfs count="15"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4789-FD26-46A1-841B-7C7E8D295C6B}">
  <dimension ref="B2:M18"/>
  <sheetViews>
    <sheetView showGridLines="0" tabSelected="1" workbookViewId="0">
      <selection activeCell="B3" sqref="B3"/>
    </sheetView>
  </sheetViews>
  <sheetFormatPr defaultRowHeight="14.4" x14ac:dyDescent="0.3"/>
  <cols>
    <col min="3" max="11" width="8.88671875" customWidth="1"/>
  </cols>
  <sheetData>
    <row r="2" spans="2:13" ht="15" thickBot="1" x14ac:dyDescent="0.35"/>
    <row r="3" spans="2:13" ht="15.6" x14ac:dyDescent="0.3">
      <c r="B3" s="44" t="s">
        <v>24</v>
      </c>
      <c r="C3" s="45"/>
      <c r="D3" s="45"/>
      <c r="E3" s="45"/>
      <c r="F3" s="45"/>
      <c r="G3" s="45"/>
      <c r="H3" s="45"/>
      <c r="I3" s="45"/>
      <c r="J3" s="45"/>
      <c r="K3" s="41"/>
      <c r="L3" s="50"/>
      <c r="M3" s="51"/>
    </row>
    <row r="4" spans="2:13" ht="15.6" x14ac:dyDescent="0.3">
      <c r="B4" s="46" t="s">
        <v>22</v>
      </c>
      <c r="C4" s="47"/>
      <c r="D4" s="47"/>
      <c r="E4" s="47"/>
      <c r="F4" s="47"/>
      <c r="G4" s="47"/>
      <c r="H4" s="47"/>
      <c r="I4" s="47"/>
      <c r="J4" s="47"/>
      <c r="K4" s="42"/>
      <c r="L4" s="52"/>
      <c r="M4" s="53"/>
    </row>
    <row r="5" spans="2:13" ht="15.6" x14ac:dyDescent="0.3">
      <c r="B5" s="46" t="s">
        <v>23</v>
      </c>
      <c r="C5" s="47"/>
      <c r="D5" s="47"/>
      <c r="E5" s="47"/>
      <c r="F5" s="47"/>
      <c r="G5" s="47"/>
      <c r="H5" s="47"/>
      <c r="I5" s="47"/>
      <c r="J5" s="47"/>
      <c r="K5" s="42"/>
      <c r="L5" s="52"/>
      <c r="M5" s="53"/>
    </row>
    <row r="6" spans="2:13" ht="16.2" thickBot="1" x14ac:dyDescent="0.35">
      <c r="B6" s="48" t="s">
        <v>21</v>
      </c>
      <c r="C6" s="49"/>
      <c r="D6" s="49"/>
      <c r="E6" s="49"/>
      <c r="F6" s="49"/>
      <c r="G6" s="49"/>
      <c r="H6" s="49"/>
      <c r="I6" s="49"/>
      <c r="J6" s="49"/>
      <c r="K6" s="43"/>
      <c r="L6" s="54"/>
      <c r="M6" s="55"/>
    </row>
    <row r="17" spans="7:7" x14ac:dyDescent="0.3">
      <c r="G17" s="40"/>
    </row>
    <row r="18" spans="7:7" x14ac:dyDescent="0.3">
      <c r="G18" s="4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F11B-90FA-4870-8FC0-43E29A1AEDBC}">
  <dimension ref="A1:J18"/>
  <sheetViews>
    <sheetView showGridLines="0" workbookViewId="0">
      <selection activeCell="B8" sqref="B8"/>
    </sheetView>
  </sheetViews>
  <sheetFormatPr defaultRowHeight="14.4" x14ac:dyDescent="0.3"/>
  <cols>
    <col min="1" max="1" width="107.44140625" customWidth="1"/>
    <col min="2" max="2" width="25.33203125" bestFit="1" customWidth="1"/>
    <col min="3" max="3" width="24.44140625" customWidth="1"/>
    <col min="4" max="4" width="32.33203125" customWidth="1"/>
  </cols>
  <sheetData>
    <row r="1" spans="1:10" s="34" customFormat="1" ht="20.399999999999999" x14ac:dyDescent="0.35">
      <c r="A1" s="32" t="s">
        <v>14</v>
      </c>
      <c r="B1" s="33"/>
      <c r="C1" s="35"/>
      <c r="D1" s="36"/>
      <c r="E1" s="36"/>
      <c r="F1" s="36"/>
      <c r="G1" s="36"/>
      <c r="H1" s="36"/>
      <c r="I1" s="36"/>
      <c r="J1" s="36"/>
    </row>
    <row r="2" spans="1:10" x14ac:dyDescent="0.3">
      <c r="A2" s="2" t="s">
        <v>0</v>
      </c>
      <c r="B2" s="1"/>
      <c r="C2" s="1"/>
    </row>
    <row r="3" spans="1:10" x14ac:dyDescent="0.3">
      <c r="A3" s="60" t="s">
        <v>13</v>
      </c>
      <c r="B3" s="63"/>
      <c r="C3" s="1"/>
    </row>
    <row r="4" spans="1:10" ht="15" thickBot="1" x14ac:dyDescent="0.35">
      <c r="A4" s="3"/>
      <c r="B4" s="3"/>
      <c r="C4" s="1"/>
    </row>
    <row r="5" spans="1:10" ht="23.4" customHeight="1" thickBot="1" x14ac:dyDescent="0.35">
      <c r="A5" s="37" t="s">
        <v>9</v>
      </c>
      <c r="B5" s="38" t="s">
        <v>11</v>
      </c>
      <c r="C5" s="1"/>
    </row>
    <row r="6" spans="1:10" ht="47.4" customHeight="1" x14ac:dyDescent="0.3">
      <c r="A6" s="4" t="s">
        <v>10</v>
      </c>
      <c r="B6" s="56"/>
      <c r="C6" s="61"/>
      <c r="D6" s="62"/>
    </row>
    <row r="7" spans="1:10" ht="23.4" customHeight="1" x14ac:dyDescent="0.3">
      <c r="A7" s="5" t="s">
        <v>15</v>
      </c>
      <c r="B7" s="58"/>
      <c r="C7" s="6"/>
      <c r="D7" s="7"/>
    </row>
    <row r="8" spans="1:10" ht="23.4" customHeight="1" thickBot="1" x14ac:dyDescent="0.35">
      <c r="A8" s="8" t="s">
        <v>16</v>
      </c>
      <c r="B8" s="59"/>
      <c r="C8" s="39"/>
      <c r="D8" s="62"/>
    </row>
    <row r="9" spans="1:10" ht="23.4" customHeight="1" thickBot="1" x14ac:dyDescent="0.35">
      <c r="A9" s="11"/>
      <c r="B9" s="12"/>
      <c r="C9" s="12"/>
      <c r="D9" s="13"/>
    </row>
    <row r="10" spans="1:10" ht="23.4" customHeight="1" thickBot="1" x14ac:dyDescent="0.35">
      <c r="A10" s="14" t="s">
        <v>1</v>
      </c>
      <c r="B10" s="15" t="s">
        <v>2</v>
      </c>
      <c r="C10" s="16" t="s">
        <v>3</v>
      </c>
      <c r="D10" s="13"/>
    </row>
    <row r="11" spans="1:10" ht="23.4" customHeight="1" x14ac:dyDescent="0.3">
      <c r="A11" s="17" t="s">
        <v>4</v>
      </c>
      <c r="B11" s="18">
        <f>B7*130%</f>
        <v>0</v>
      </c>
      <c r="C11" s="19">
        <f>B8*130%</f>
        <v>0</v>
      </c>
      <c r="D11" s="20"/>
    </row>
    <row r="12" spans="1:10" ht="23.4" customHeight="1" x14ac:dyDescent="0.3">
      <c r="A12" s="21" t="s">
        <v>5</v>
      </c>
      <c r="B12" s="22">
        <f>B7*150%</f>
        <v>0</v>
      </c>
      <c r="C12" s="23">
        <f>B8*150%</f>
        <v>0</v>
      </c>
      <c r="D12" s="24"/>
    </row>
    <row r="13" spans="1:10" ht="23.4" customHeight="1" x14ac:dyDescent="0.3">
      <c r="A13" s="21" t="s">
        <v>6</v>
      </c>
      <c r="B13" s="22">
        <f>B7*150%</f>
        <v>0</v>
      </c>
      <c r="C13" s="23">
        <f>B8*150%</f>
        <v>0</v>
      </c>
      <c r="D13" s="25"/>
    </row>
    <row r="14" spans="1:10" ht="23.4" customHeight="1" x14ac:dyDescent="0.3">
      <c r="A14" s="21" t="s">
        <v>7</v>
      </c>
      <c r="B14" s="22">
        <f>B7*130%</f>
        <v>0</v>
      </c>
      <c r="C14" s="23">
        <f>B8*130%</f>
        <v>0</v>
      </c>
      <c r="D14" s="26"/>
    </row>
    <row r="15" spans="1:10" ht="23.4" customHeight="1" x14ac:dyDescent="0.3">
      <c r="A15" s="21" t="s">
        <v>8</v>
      </c>
      <c r="B15" s="22">
        <f>B7*150%</f>
        <v>0</v>
      </c>
      <c r="C15" s="23">
        <f>B8*150%</f>
        <v>0</v>
      </c>
      <c r="D15" s="25"/>
    </row>
    <row r="16" spans="1:10" ht="91.8" thickBot="1" x14ac:dyDescent="0.35">
      <c r="A16" s="27" t="s">
        <v>12</v>
      </c>
      <c r="B16" s="28">
        <f>B7*250%</f>
        <v>0</v>
      </c>
      <c r="C16" s="29">
        <f>B8*250%</f>
        <v>0</v>
      </c>
      <c r="D16" s="26"/>
    </row>
    <row r="17" spans="1:4" x14ac:dyDescent="0.3">
      <c r="A17" s="30"/>
      <c r="B17" s="26"/>
      <c r="C17" s="25"/>
      <c r="D17" s="25"/>
    </row>
    <row r="18" spans="1:4" x14ac:dyDescent="0.3">
      <c r="A18" s="31"/>
      <c r="B18" s="26"/>
      <c r="C18" s="26"/>
      <c r="D18" s="26"/>
    </row>
  </sheetData>
  <sheetProtection algorithmName="SHA-512" hashValue="PTufTwEPURKZRvPXEdmdypQDC2hDwhhQl3G022QS3Pdx6JEOLZXCQWRo8uU3fdy1rs1irgUDDz/gtLGF1kiiIA==" saltValue="OUGIfk2sRmtldSZ6uRmYaQ==" spinCount="100000" sheet="1" objects="1" scenarios="1" selectLockedCells="1"/>
  <conditionalFormatting sqref="D13:D18">
    <cfRule type="cellIs" dxfId="14" priority="3" operator="greaterThan">
      <formula>0</formula>
    </cfRule>
  </conditionalFormatting>
  <conditionalFormatting sqref="C17:C18">
    <cfRule type="cellIs" dxfId="13" priority="2" operator="greaterThan">
      <formula>0</formula>
    </cfRule>
  </conditionalFormatting>
  <conditionalFormatting sqref="D11">
    <cfRule type="cellIs" dxfId="12" priority="1" operator="greaterThan">
      <formula>0</formula>
    </cfRule>
  </conditionalFormatting>
  <dataValidations count="1">
    <dataValidation type="list" allowBlank="1" showInputMessage="1" showErrorMessage="1" sqref="C7:D7" xr:uid="{F938DE4C-36E0-42F2-85AA-76CF667298BE}">
      <formula1>$G$75:$G$79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261D-FB21-4AC0-B3EC-8686E06C1419}">
  <dimension ref="A1:J18"/>
  <sheetViews>
    <sheetView showGridLines="0" workbookViewId="0">
      <selection activeCell="B3" sqref="B3"/>
    </sheetView>
  </sheetViews>
  <sheetFormatPr defaultRowHeight="14.4" x14ac:dyDescent="0.3"/>
  <cols>
    <col min="1" max="1" width="107.44140625" customWidth="1"/>
    <col min="2" max="2" width="25.33203125" bestFit="1" customWidth="1"/>
    <col min="3" max="3" width="24.44140625" customWidth="1"/>
  </cols>
  <sheetData>
    <row r="1" spans="1:10" s="34" customFormat="1" ht="20.399999999999999" x14ac:dyDescent="0.35">
      <c r="A1" s="32" t="s">
        <v>17</v>
      </c>
      <c r="B1" s="33"/>
      <c r="C1" s="35"/>
      <c r="D1" s="36"/>
      <c r="E1" s="36"/>
      <c r="F1" s="36"/>
      <c r="G1" s="36"/>
      <c r="H1" s="36"/>
      <c r="I1" s="36"/>
      <c r="J1" s="36"/>
    </row>
    <row r="2" spans="1:10" x14ac:dyDescent="0.3">
      <c r="A2" s="2" t="s">
        <v>0</v>
      </c>
      <c r="B2" s="1"/>
      <c r="C2" s="1"/>
    </row>
    <row r="3" spans="1:10" x14ac:dyDescent="0.3">
      <c r="A3" s="3" t="s">
        <v>13</v>
      </c>
      <c r="B3" s="64"/>
      <c r="C3" s="1"/>
    </row>
    <row r="4" spans="1:10" ht="15" thickBot="1" x14ac:dyDescent="0.35">
      <c r="A4" s="3"/>
      <c r="B4" s="3"/>
      <c r="C4" s="1"/>
    </row>
    <row r="5" spans="1:10" ht="23.4" customHeight="1" thickBot="1" x14ac:dyDescent="0.35">
      <c r="A5" s="37" t="s">
        <v>9</v>
      </c>
      <c r="B5" s="38" t="s">
        <v>11</v>
      </c>
      <c r="C5" s="1"/>
    </row>
    <row r="6" spans="1:10" ht="47.4" customHeight="1" x14ac:dyDescent="0.3">
      <c r="A6" s="4" t="s">
        <v>10</v>
      </c>
      <c r="B6" s="56"/>
      <c r="C6" s="39"/>
    </row>
    <row r="7" spans="1:10" ht="23.4" customHeight="1" x14ac:dyDescent="0.3">
      <c r="A7" s="5" t="s">
        <v>15</v>
      </c>
      <c r="B7" s="57"/>
      <c r="C7" s="6"/>
      <c r="D7" s="7"/>
    </row>
    <row r="8" spans="1:10" ht="23.4" customHeight="1" thickBot="1" x14ac:dyDescent="0.35">
      <c r="A8" s="8" t="s">
        <v>16</v>
      </c>
      <c r="B8" s="59"/>
      <c r="C8" s="9"/>
      <c r="D8" s="10"/>
    </row>
    <row r="9" spans="1:10" ht="23.4" customHeight="1" thickBot="1" x14ac:dyDescent="0.35">
      <c r="A9" s="11"/>
      <c r="B9" s="12"/>
      <c r="C9" s="12"/>
      <c r="D9" s="13"/>
    </row>
    <row r="10" spans="1:10" ht="23.4" customHeight="1" thickBot="1" x14ac:dyDescent="0.35">
      <c r="A10" s="14" t="s">
        <v>1</v>
      </c>
      <c r="B10" s="15" t="s">
        <v>2</v>
      </c>
      <c r="C10" s="16" t="s">
        <v>3</v>
      </c>
      <c r="D10" s="13"/>
    </row>
    <row r="11" spans="1:10" ht="23.4" customHeight="1" x14ac:dyDescent="0.3">
      <c r="A11" s="17" t="s">
        <v>4</v>
      </c>
      <c r="B11" s="18">
        <f>B7*130%</f>
        <v>0</v>
      </c>
      <c r="C11" s="19">
        <f>B8*130%</f>
        <v>0</v>
      </c>
      <c r="D11" s="20"/>
    </row>
    <row r="12" spans="1:10" ht="23.4" customHeight="1" x14ac:dyDescent="0.3">
      <c r="A12" s="21" t="s">
        <v>5</v>
      </c>
      <c r="B12" s="22">
        <f>B7*150%</f>
        <v>0</v>
      </c>
      <c r="C12" s="23">
        <f>B8*150%</f>
        <v>0</v>
      </c>
      <c r="D12" s="24"/>
    </row>
    <row r="13" spans="1:10" ht="23.4" customHeight="1" x14ac:dyDescent="0.3">
      <c r="A13" s="21" t="s">
        <v>6</v>
      </c>
      <c r="B13" s="22">
        <f>B7*150%</f>
        <v>0</v>
      </c>
      <c r="C13" s="23">
        <f>B8*150%</f>
        <v>0</v>
      </c>
      <c r="D13" s="25"/>
    </row>
    <row r="14" spans="1:10" ht="23.4" customHeight="1" x14ac:dyDescent="0.3">
      <c r="A14" s="21" t="s">
        <v>7</v>
      </c>
      <c r="B14" s="22">
        <f>B7*130%</f>
        <v>0</v>
      </c>
      <c r="C14" s="23">
        <f>B8*130%</f>
        <v>0</v>
      </c>
      <c r="D14" s="26"/>
    </row>
    <row r="15" spans="1:10" ht="23.4" customHeight="1" x14ac:dyDescent="0.3">
      <c r="A15" s="21" t="s">
        <v>8</v>
      </c>
      <c r="B15" s="22">
        <f>B7*150%</f>
        <v>0</v>
      </c>
      <c r="C15" s="23">
        <f>B8*150%</f>
        <v>0</v>
      </c>
      <c r="D15" s="25"/>
    </row>
    <row r="16" spans="1:10" ht="91.8" thickBot="1" x14ac:dyDescent="0.35">
      <c r="A16" s="27" t="s">
        <v>12</v>
      </c>
      <c r="B16" s="28">
        <f>B7*250%</f>
        <v>0</v>
      </c>
      <c r="C16" s="29">
        <f>B8*250%</f>
        <v>0</v>
      </c>
      <c r="D16" s="26"/>
    </row>
    <row r="17" spans="1:4" x14ac:dyDescent="0.3">
      <c r="A17" s="30"/>
      <c r="B17" s="26"/>
      <c r="C17" s="25"/>
      <c r="D17" s="25"/>
    </row>
    <row r="18" spans="1:4" x14ac:dyDescent="0.3">
      <c r="A18" s="31"/>
      <c r="B18" s="26"/>
      <c r="C18" s="26"/>
      <c r="D18" s="26"/>
    </row>
  </sheetData>
  <sheetProtection algorithmName="SHA-512" hashValue="Rrh2BCCt6zXyDnjHf58IhYiLyIcPDibuL/jhasQwW9l9SfDMPtbRNCN5chTrwe8ATz6iJx8qxN3zIkqyEqXA4Q==" saltValue="a7rrZmtesQ8a/+RvPoZGww==" spinCount="100000" sheet="1" objects="1" scenarios="1" selectLockedCells="1"/>
  <conditionalFormatting sqref="D13:D18">
    <cfRule type="cellIs" dxfId="11" priority="3" operator="greaterThan">
      <formula>0</formula>
    </cfRule>
  </conditionalFormatting>
  <conditionalFormatting sqref="C17:C18">
    <cfRule type="cellIs" dxfId="10" priority="2" operator="greaterThan">
      <formula>0</formula>
    </cfRule>
  </conditionalFormatting>
  <conditionalFormatting sqref="D11">
    <cfRule type="cellIs" dxfId="9" priority="1" operator="greaterThan">
      <formula>0</formula>
    </cfRule>
  </conditionalFormatting>
  <dataValidations count="1">
    <dataValidation type="list" allowBlank="1" showInputMessage="1" showErrorMessage="1" sqref="C7:D7" xr:uid="{0D07CF84-4137-4CE5-9349-6ED090781B7D}">
      <formula1>$G$75:$G$79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6F15-3EA9-467A-8450-CB6B53764E33}">
  <dimension ref="A1:J18"/>
  <sheetViews>
    <sheetView showGridLines="0" workbookViewId="0">
      <selection activeCell="B8" sqref="B8"/>
    </sheetView>
  </sheetViews>
  <sheetFormatPr defaultRowHeight="14.4" x14ac:dyDescent="0.3"/>
  <cols>
    <col min="1" max="1" width="107.44140625" customWidth="1"/>
    <col min="2" max="2" width="25.33203125" bestFit="1" customWidth="1"/>
    <col min="3" max="3" width="24.44140625" customWidth="1"/>
  </cols>
  <sheetData>
    <row r="1" spans="1:10" s="34" customFormat="1" ht="20.399999999999999" x14ac:dyDescent="0.35">
      <c r="A1" s="32" t="s">
        <v>18</v>
      </c>
      <c r="B1" s="33"/>
      <c r="C1" s="35"/>
      <c r="D1" s="36"/>
      <c r="E1" s="36"/>
      <c r="F1" s="36"/>
      <c r="G1" s="36"/>
      <c r="H1" s="36"/>
      <c r="I1" s="36"/>
      <c r="J1" s="36"/>
    </row>
    <row r="2" spans="1:10" x14ac:dyDescent="0.3">
      <c r="A2" s="2" t="s">
        <v>0</v>
      </c>
      <c r="B2" s="1"/>
      <c r="C2" s="1"/>
    </row>
    <row r="3" spans="1:10" x14ac:dyDescent="0.3">
      <c r="A3" s="3" t="s">
        <v>13</v>
      </c>
      <c r="B3" s="64"/>
      <c r="C3" s="1"/>
    </row>
    <row r="4" spans="1:10" ht="15" thickBot="1" x14ac:dyDescent="0.35">
      <c r="A4" s="3"/>
      <c r="B4" s="3"/>
      <c r="C4" s="1"/>
    </row>
    <row r="5" spans="1:10" ht="23.4" customHeight="1" thickBot="1" x14ac:dyDescent="0.35">
      <c r="A5" s="37" t="s">
        <v>9</v>
      </c>
      <c r="B5" s="38" t="s">
        <v>11</v>
      </c>
      <c r="C5" s="1"/>
    </row>
    <row r="6" spans="1:10" ht="47.4" customHeight="1" x14ac:dyDescent="0.3">
      <c r="A6" s="4" t="s">
        <v>10</v>
      </c>
      <c r="B6" s="56"/>
      <c r="C6" s="39"/>
    </row>
    <row r="7" spans="1:10" ht="23.4" customHeight="1" x14ac:dyDescent="0.3">
      <c r="A7" s="5" t="s">
        <v>15</v>
      </c>
      <c r="B7" s="57"/>
      <c r="C7" s="6"/>
      <c r="D7" s="7"/>
    </row>
    <row r="8" spans="1:10" ht="23.4" customHeight="1" thickBot="1" x14ac:dyDescent="0.35">
      <c r="A8" s="8" t="s">
        <v>16</v>
      </c>
      <c r="B8" s="59"/>
      <c r="C8" s="9"/>
      <c r="D8" s="10"/>
    </row>
    <row r="9" spans="1:10" ht="23.4" customHeight="1" thickBot="1" x14ac:dyDescent="0.35">
      <c r="A9" s="11"/>
      <c r="B9" s="12"/>
      <c r="C9" s="12"/>
      <c r="D9" s="13"/>
    </row>
    <row r="10" spans="1:10" ht="23.4" customHeight="1" thickBot="1" x14ac:dyDescent="0.35">
      <c r="A10" s="14" t="s">
        <v>1</v>
      </c>
      <c r="B10" s="15" t="s">
        <v>2</v>
      </c>
      <c r="C10" s="16" t="s">
        <v>3</v>
      </c>
      <c r="D10" s="13"/>
    </row>
    <row r="11" spans="1:10" ht="23.4" customHeight="1" x14ac:dyDescent="0.3">
      <c r="A11" s="17" t="s">
        <v>4</v>
      </c>
      <c r="B11" s="18">
        <f>B7*130%</f>
        <v>0</v>
      </c>
      <c r="C11" s="19">
        <f>B8*130%</f>
        <v>0</v>
      </c>
      <c r="D11" s="20"/>
    </row>
    <row r="12" spans="1:10" ht="23.4" customHeight="1" x14ac:dyDescent="0.3">
      <c r="A12" s="21" t="s">
        <v>5</v>
      </c>
      <c r="B12" s="22">
        <f>B7*150%</f>
        <v>0</v>
      </c>
      <c r="C12" s="23">
        <f>B8*150%</f>
        <v>0</v>
      </c>
      <c r="D12" s="24"/>
    </row>
    <row r="13" spans="1:10" ht="23.4" customHeight="1" x14ac:dyDescent="0.3">
      <c r="A13" s="21" t="s">
        <v>6</v>
      </c>
      <c r="B13" s="22">
        <f>B7*150%</f>
        <v>0</v>
      </c>
      <c r="C13" s="23">
        <f>B8*150%</f>
        <v>0</v>
      </c>
      <c r="D13" s="25"/>
    </row>
    <row r="14" spans="1:10" ht="23.4" customHeight="1" x14ac:dyDescent="0.3">
      <c r="A14" s="21" t="s">
        <v>7</v>
      </c>
      <c r="B14" s="22">
        <f>B7*130%</f>
        <v>0</v>
      </c>
      <c r="C14" s="23">
        <f>B8*130%</f>
        <v>0</v>
      </c>
      <c r="D14" s="26"/>
    </row>
    <row r="15" spans="1:10" ht="23.4" customHeight="1" x14ac:dyDescent="0.3">
      <c r="A15" s="21" t="s">
        <v>8</v>
      </c>
      <c r="B15" s="22">
        <f>B7*150%</f>
        <v>0</v>
      </c>
      <c r="C15" s="23">
        <f>B8*150%</f>
        <v>0</v>
      </c>
      <c r="D15" s="25"/>
    </row>
    <row r="16" spans="1:10" ht="91.8" thickBot="1" x14ac:dyDescent="0.35">
      <c r="A16" s="27" t="s">
        <v>12</v>
      </c>
      <c r="B16" s="28">
        <f>B7*250%</f>
        <v>0</v>
      </c>
      <c r="C16" s="29">
        <f>B8*250%</f>
        <v>0</v>
      </c>
      <c r="D16" s="26"/>
    </row>
    <row r="17" spans="1:4" x14ac:dyDescent="0.3">
      <c r="A17" s="30"/>
      <c r="B17" s="26"/>
      <c r="C17" s="25"/>
      <c r="D17" s="25"/>
    </row>
    <row r="18" spans="1:4" x14ac:dyDescent="0.3">
      <c r="A18" s="31"/>
      <c r="B18" s="26"/>
      <c r="C18" s="26"/>
      <c r="D18" s="26"/>
    </row>
  </sheetData>
  <sheetProtection algorithmName="SHA-512" hashValue="5ZBC5oLQvXAOFb/GmXRuauaBME/F0UI/QiMTfK31pH9Mnb2tJ2KkwgnlxS1c5hhzrCq/KanTiKysYXQHpQvaXA==" saltValue="d40CK7FIJ/Jv2d9rWqYFbA==" spinCount="100000" sheet="1" objects="1" scenarios="1" selectLockedCells="1"/>
  <conditionalFormatting sqref="D13:D18">
    <cfRule type="cellIs" dxfId="8" priority="3" operator="greaterThan">
      <formula>0</formula>
    </cfRule>
  </conditionalFormatting>
  <conditionalFormatting sqref="C17:C18">
    <cfRule type="cellIs" dxfId="7" priority="2" operator="greaterThan">
      <formula>0</formula>
    </cfRule>
  </conditionalFormatting>
  <conditionalFormatting sqref="D11">
    <cfRule type="cellIs" dxfId="6" priority="1" operator="greaterThan">
      <formula>0</formula>
    </cfRule>
  </conditionalFormatting>
  <dataValidations count="1">
    <dataValidation type="list" allowBlank="1" showInputMessage="1" showErrorMessage="1" sqref="C7:D7" xr:uid="{5E7D52BE-202A-42EF-AF67-2E50DACE85A4}">
      <formula1>$G$75:$G$79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FA0C-7CD9-41DA-BFA1-ABD9225F79B5}">
  <dimension ref="A1:J18"/>
  <sheetViews>
    <sheetView showGridLines="0" workbookViewId="0">
      <selection activeCell="B8" sqref="B8"/>
    </sheetView>
  </sheetViews>
  <sheetFormatPr defaultRowHeight="14.4" x14ac:dyDescent="0.3"/>
  <cols>
    <col min="1" max="1" width="107.44140625" customWidth="1"/>
    <col min="2" max="2" width="25.33203125" bestFit="1" customWidth="1"/>
    <col min="3" max="3" width="24.44140625" customWidth="1"/>
  </cols>
  <sheetData>
    <row r="1" spans="1:10" s="34" customFormat="1" ht="20.399999999999999" x14ac:dyDescent="0.35">
      <c r="A1" s="32" t="s">
        <v>19</v>
      </c>
      <c r="B1" s="33"/>
      <c r="C1" s="35"/>
      <c r="D1" s="36"/>
      <c r="E1" s="36"/>
      <c r="F1" s="36"/>
      <c r="G1" s="36"/>
      <c r="H1" s="36"/>
      <c r="I1" s="36"/>
      <c r="J1" s="36"/>
    </row>
    <row r="2" spans="1:10" x14ac:dyDescent="0.3">
      <c r="A2" s="2" t="s">
        <v>0</v>
      </c>
      <c r="B2" s="1"/>
      <c r="C2" s="1"/>
    </row>
    <row r="3" spans="1:10" x14ac:dyDescent="0.3">
      <c r="A3" s="3" t="s">
        <v>13</v>
      </c>
      <c r="B3" s="64"/>
      <c r="C3" s="1"/>
    </row>
    <row r="4" spans="1:10" ht="15" thickBot="1" x14ac:dyDescent="0.35">
      <c r="A4" s="3"/>
      <c r="B4" s="3"/>
      <c r="C4" s="1"/>
    </row>
    <row r="5" spans="1:10" ht="23.4" customHeight="1" thickBot="1" x14ac:dyDescent="0.35">
      <c r="A5" s="37" t="s">
        <v>9</v>
      </c>
      <c r="B5" s="38" t="s">
        <v>11</v>
      </c>
      <c r="C5" s="1"/>
    </row>
    <row r="6" spans="1:10" ht="47.4" customHeight="1" x14ac:dyDescent="0.3">
      <c r="A6" s="4" t="s">
        <v>10</v>
      </c>
      <c r="B6" s="56"/>
      <c r="C6" s="39"/>
    </row>
    <row r="7" spans="1:10" ht="23.4" customHeight="1" x14ac:dyDescent="0.3">
      <c r="A7" s="5" t="s">
        <v>15</v>
      </c>
      <c r="B7" s="57"/>
      <c r="C7" s="6"/>
      <c r="D7" s="7"/>
    </row>
    <row r="8" spans="1:10" ht="23.4" customHeight="1" thickBot="1" x14ac:dyDescent="0.35">
      <c r="A8" s="8" t="s">
        <v>16</v>
      </c>
      <c r="B8" s="59"/>
      <c r="C8" s="9"/>
      <c r="D8" s="10"/>
    </row>
    <row r="9" spans="1:10" ht="23.4" customHeight="1" thickBot="1" x14ac:dyDescent="0.35">
      <c r="A9" s="11"/>
      <c r="B9" s="12"/>
      <c r="C9" s="12"/>
      <c r="D9" s="13"/>
    </row>
    <row r="10" spans="1:10" ht="23.4" customHeight="1" thickBot="1" x14ac:dyDescent="0.35">
      <c r="A10" s="14" t="s">
        <v>1</v>
      </c>
      <c r="B10" s="15" t="s">
        <v>2</v>
      </c>
      <c r="C10" s="16" t="s">
        <v>3</v>
      </c>
      <c r="D10" s="13"/>
    </row>
    <row r="11" spans="1:10" ht="23.4" customHeight="1" x14ac:dyDescent="0.3">
      <c r="A11" s="17" t="s">
        <v>4</v>
      </c>
      <c r="B11" s="18">
        <f>B7*130%</f>
        <v>0</v>
      </c>
      <c r="C11" s="19">
        <f>B8*130%</f>
        <v>0</v>
      </c>
      <c r="D11" s="20"/>
    </row>
    <row r="12" spans="1:10" ht="23.4" customHeight="1" x14ac:dyDescent="0.3">
      <c r="A12" s="21" t="s">
        <v>5</v>
      </c>
      <c r="B12" s="22">
        <f>B7*150%</f>
        <v>0</v>
      </c>
      <c r="C12" s="23">
        <f>B8*150%</f>
        <v>0</v>
      </c>
      <c r="D12" s="24"/>
    </row>
    <row r="13" spans="1:10" ht="23.4" customHeight="1" x14ac:dyDescent="0.3">
      <c r="A13" s="21" t="s">
        <v>6</v>
      </c>
      <c r="B13" s="22">
        <f>B7*150%</f>
        <v>0</v>
      </c>
      <c r="C13" s="23">
        <f>B8*150%</f>
        <v>0</v>
      </c>
      <c r="D13" s="25"/>
    </row>
    <row r="14" spans="1:10" ht="23.4" customHeight="1" x14ac:dyDescent="0.3">
      <c r="A14" s="21" t="s">
        <v>7</v>
      </c>
      <c r="B14" s="22">
        <f>B7*130%</f>
        <v>0</v>
      </c>
      <c r="C14" s="23">
        <f>B8*130%</f>
        <v>0</v>
      </c>
      <c r="D14" s="26"/>
    </row>
    <row r="15" spans="1:10" ht="23.4" customHeight="1" x14ac:dyDescent="0.3">
      <c r="A15" s="21" t="s">
        <v>8</v>
      </c>
      <c r="B15" s="22">
        <f>B7*150%</f>
        <v>0</v>
      </c>
      <c r="C15" s="23">
        <f>B8*150%</f>
        <v>0</v>
      </c>
      <c r="D15" s="25"/>
    </row>
    <row r="16" spans="1:10" ht="91.8" thickBot="1" x14ac:dyDescent="0.35">
      <c r="A16" s="27" t="s">
        <v>12</v>
      </c>
      <c r="B16" s="28">
        <f>B7*250%</f>
        <v>0</v>
      </c>
      <c r="C16" s="29">
        <f>B8*250%</f>
        <v>0</v>
      </c>
      <c r="D16" s="26"/>
    </row>
    <row r="17" spans="1:4" x14ac:dyDescent="0.3">
      <c r="A17" s="30"/>
      <c r="B17" s="26"/>
      <c r="C17" s="25"/>
      <c r="D17" s="25"/>
    </row>
    <row r="18" spans="1:4" x14ac:dyDescent="0.3">
      <c r="A18" s="31"/>
      <c r="B18" s="26"/>
      <c r="C18" s="26"/>
      <c r="D18" s="26"/>
    </row>
  </sheetData>
  <sheetProtection algorithmName="SHA-512" hashValue="p1/v95XkXH2T8g+htLzzIW366OSj5w6zntuZY/Tzmhv+I1hB4tizPf2NaYjezy3R3GdqvMi6RIXwOsqAe0FnZA==" saltValue="9voaP5YVIbxdVyPP3b8NCA==" spinCount="100000" sheet="1" objects="1" scenarios="1" selectLockedCells="1"/>
  <conditionalFormatting sqref="D13:D18">
    <cfRule type="cellIs" dxfId="2" priority="3" operator="greaterThan">
      <formula>0</formula>
    </cfRule>
  </conditionalFormatting>
  <conditionalFormatting sqref="C17:C18">
    <cfRule type="cellIs" dxfId="1" priority="2" operator="greaterThan">
      <formula>0</formula>
    </cfRule>
  </conditionalFormatting>
  <conditionalFormatting sqref="D11">
    <cfRule type="cellIs" dxfId="0" priority="1" operator="greaterThan">
      <formula>0</formula>
    </cfRule>
  </conditionalFormatting>
  <dataValidations count="1">
    <dataValidation type="list" allowBlank="1" showInputMessage="1" showErrorMessage="1" sqref="C7:D7" xr:uid="{706108B1-590D-4054-B33E-1F7926B4AD53}">
      <formula1>$G$75:$G$79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7F5CF-A202-4AAA-9F7F-B8D28F52FD42}">
  <dimension ref="A1:J18"/>
  <sheetViews>
    <sheetView showGridLines="0" workbookViewId="0">
      <selection activeCell="B3" sqref="B3"/>
    </sheetView>
  </sheetViews>
  <sheetFormatPr defaultRowHeight="14.4" x14ac:dyDescent="0.3"/>
  <cols>
    <col min="1" max="1" width="107.44140625" customWidth="1"/>
    <col min="2" max="2" width="25.33203125" bestFit="1" customWidth="1"/>
    <col min="3" max="3" width="24.44140625" customWidth="1"/>
  </cols>
  <sheetData>
    <row r="1" spans="1:10" s="34" customFormat="1" ht="20.399999999999999" x14ac:dyDescent="0.35">
      <c r="A1" s="32" t="s">
        <v>20</v>
      </c>
      <c r="B1" s="33"/>
      <c r="C1" s="35"/>
      <c r="D1" s="36"/>
      <c r="E1" s="36"/>
      <c r="F1" s="36"/>
      <c r="G1" s="36"/>
      <c r="H1" s="36"/>
      <c r="I1" s="36"/>
      <c r="J1" s="36"/>
    </row>
    <row r="2" spans="1:10" x14ac:dyDescent="0.3">
      <c r="A2" s="2" t="s">
        <v>0</v>
      </c>
      <c r="B2" s="1"/>
      <c r="C2" s="1"/>
    </row>
    <row r="3" spans="1:10" x14ac:dyDescent="0.3">
      <c r="A3" s="3" t="s">
        <v>13</v>
      </c>
      <c r="B3" s="64"/>
      <c r="C3" s="1"/>
    </row>
    <row r="4" spans="1:10" ht="15" thickBot="1" x14ac:dyDescent="0.35">
      <c r="A4" s="3"/>
      <c r="B4" s="3"/>
      <c r="C4" s="1"/>
    </row>
    <row r="5" spans="1:10" ht="23.4" customHeight="1" thickBot="1" x14ac:dyDescent="0.35">
      <c r="A5" s="37" t="s">
        <v>9</v>
      </c>
      <c r="B5" s="38" t="s">
        <v>11</v>
      </c>
      <c r="C5" s="1"/>
    </row>
    <row r="6" spans="1:10" ht="47.4" customHeight="1" x14ac:dyDescent="0.3">
      <c r="A6" s="4" t="s">
        <v>10</v>
      </c>
      <c r="B6" s="56"/>
      <c r="C6" s="39"/>
    </row>
    <row r="7" spans="1:10" ht="23.4" customHeight="1" x14ac:dyDescent="0.3">
      <c r="A7" s="5" t="s">
        <v>15</v>
      </c>
      <c r="B7" s="57"/>
      <c r="C7" s="6"/>
      <c r="D7" s="7"/>
    </row>
    <row r="8" spans="1:10" ht="23.4" customHeight="1" thickBot="1" x14ac:dyDescent="0.35">
      <c r="A8" s="8" t="s">
        <v>16</v>
      </c>
      <c r="B8" s="59"/>
      <c r="C8" s="9"/>
      <c r="D8" s="10"/>
    </row>
    <row r="9" spans="1:10" ht="23.4" customHeight="1" thickBot="1" x14ac:dyDescent="0.35">
      <c r="A9" s="11"/>
      <c r="B9" s="12"/>
      <c r="C9" s="12"/>
      <c r="D9" s="13"/>
    </row>
    <row r="10" spans="1:10" ht="23.4" customHeight="1" thickBot="1" x14ac:dyDescent="0.35">
      <c r="A10" s="14" t="s">
        <v>1</v>
      </c>
      <c r="B10" s="15" t="s">
        <v>2</v>
      </c>
      <c r="C10" s="16" t="s">
        <v>3</v>
      </c>
      <c r="D10" s="13"/>
    </row>
    <row r="11" spans="1:10" ht="23.4" customHeight="1" x14ac:dyDescent="0.3">
      <c r="A11" s="17" t="s">
        <v>4</v>
      </c>
      <c r="B11" s="18">
        <f>B7*130%</f>
        <v>0</v>
      </c>
      <c r="C11" s="19">
        <f>B8*130%</f>
        <v>0</v>
      </c>
      <c r="D11" s="20"/>
    </row>
    <row r="12" spans="1:10" ht="23.4" customHeight="1" x14ac:dyDescent="0.3">
      <c r="A12" s="21" t="s">
        <v>5</v>
      </c>
      <c r="B12" s="22">
        <f>B7*150%</f>
        <v>0</v>
      </c>
      <c r="C12" s="23">
        <f>B8*150%</f>
        <v>0</v>
      </c>
      <c r="D12" s="24"/>
    </row>
    <row r="13" spans="1:10" ht="23.4" customHeight="1" x14ac:dyDescent="0.3">
      <c r="A13" s="21" t="s">
        <v>6</v>
      </c>
      <c r="B13" s="22">
        <f>B7*150%</f>
        <v>0</v>
      </c>
      <c r="C13" s="23">
        <f>B8*150%</f>
        <v>0</v>
      </c>
      <c r="D13" s="25"/>
    </row>
    <row r="14" spans="1:10" ht="23.4" customHeight="1" x14ac:dyDescent="0.3">
      <c r="A14" s="21" t="s">
        <v>7</v>
      </c>
      <c r="B14" s="22">
        <f>B7*130%</f>
        <v>0</v>
      </c>
      <c r="C14" s="23">
        <f>B8*130%</f>
        <v>0</v>
      </c>
      <c r="D14" s="26"/>
    </row>
    <row r="15" spans="1:10" ht="23.4" customHeight="1" x14ac:dyDescent="0.3">
      <c r="A15" s="21" t="s">
        <v>8</v>
      </c>
      <c r="B15" s="22">
        <f>B7*150%</f>
        <v>0</v>
      </c>
      <c r="C15" s="23">
        <f>B8*150%</f>
        <v>0</v>
      </c>
      <c r="D15" s="25"/>
    </row>
    <row r="16" spans="1:10" ht="91.8" thickBot="1" x14ac:dyDescent="0.35">
      <c r="A16" s="27" t="s">
        <v>12</v>
      </c>
      <c r="B16" s="28">
        <f>B7*250%</f>
        <v>0</v>
      </c>
      <c r="C16" s="29">
        <f>B8*250%</f>
        <v>0</v>
      </c>
      <c r="D16" s="26"/>
    </row>
    <row r="17" spans="1:4" x14ac:dyDescent="0.3">
      <c r="A17" s="30"/>
      <c r="B17" s="26"/>
      <c r="C17" s="25"/>
      <c r="D17" s="25"/>
    </row>
    <row r="18" spans="1:4" x14ac:dyDescent="0.3">
      <c r="A18" s="31"/>
      <c r="B18" s="26"/>
      <c r="C18" s="26"/>
      <c r="D18" s="26"/>
    </row>
  </sheetData>
  <sheetProtection algorithmName="SHA-512" hashValue="Q3j22HdKtQcWt9JjKPGTQmx3/Ajqh3XhJFwkxtQ9T8O1gf9BOAH314p07qVpXMkCaYddzOGvbNLjRQKfmafNHg==" saltValue="8a7O/m/Orzqp4ssoDx5ayA==" spinCount="100000" sheet="1" objects="1" scenarios="1" selectLockedCells="1"/>
  <conditionalFormatting sqref="D13:D18">
    <cfRule type="cellIs" dxfId="5" priority="3" operator="greaterThan">
      <formula>0</formula>
    </cfRule>
  </conditionalFormatting>
  <conditionalFormatting sqref="C17:C18">
    <cfRule type="cellIs" dxfId="4" priority="2" operator="greaterThan">
      <formula>0</formula>
    </cfRule>
  </conditionalFormatting>
  <conditionalFormatting sqref="D11">
    <cfRule type="cellIs" dxfId="3" priority="1" operator="greaterThan">
      <formula>0</formula>
    </cfRule>
  </conditionalFormatting>
  <dataValidations count="1">
    <dataValidation type="list" allowBlank="1" showInputMessage="1" showErrorMessage="1" sqref="C7:D7" xr:uid="{8AA03FD3-504C-4AEF-B20B-C01C6E2B2215}">
      <formula1>$G$75:$G$79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Invul instructie</vt:lpstr>
      <vt:lpstr>Perceel 1</vt:lpstr>
      <vt:lpstr>Perceel 2</vt:lpstr>
      <vt:lpstr>Perceel 3</vt:lpstr>
      <vt:lpstr>Perceel 4</vt:lpstr>
      <vt:lpstr>Perceel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Bribosia</dc:creator>
  <cp:lastModifiedBy>Dominique Bribosia</cp:lastModifiedBy>
  <dcterms:created xsi:type="dcterms:W3CDTF">2021-03-11T16:35:44Z</dcterms:created>
  <dcterms:modified xsi:type="dcterms:W3CDTF">2021-03-15T14:56:23Z</dcterms:modified>
</cp:coreProperties>
</file>