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EABoeken/Gedeelde documenten/General/Aanbestedingsdocumenten/Te publiceren documenten/"/>
    </mc:Choice>
  </mc:AlternateContent>
  <xr:revisionPtr revIDLastSave="0" documentId="13_ncr:8001_{A985E898-32FE-4C84-B05D-325F60C90D66}" xr6:coauthVersionLast="45" xr6:coauthVersionMax="45" xr10:uidLastSave="{00000000-0000-0000-0000-000000000000}"/>
  <workbookProtection workbookAlgorithmName="SHA-512" workbookHashValue="du/21Suh9Ev/0RU2hTCOCAAMKgOW+vcMlC8s90jL0cXiE0wmhodUsasWC1dafLjgQYm1123b0Aik+RgZXNygyg==" workbookSaltValue="TD2JIUi6oTjM2OuDV7getA==" workbookSpinCount="100000" lockStructure="1"/>
  <bookViews>
    <workbookView xWindow="-108" yWindow="-108" windowWidth="23256" windowHeight="12720" xr2:uid="{00000000-000D-0000-FFFF-FFFF00000000}"/>
  </bookViews>
  <sheets>
    <sheet name="Invulblad" sheetId="7" r:id="rId1"/>
    <sheet name="Grafiek" sheetId="5" r:id="rId2"/>
  </sheets>
  <definedNames>
    <definedName name="_xlnm.Print_Area" localSheetId="0">Invulblad!$A$3:$I$32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7" l="1"/>
  <c r="I16" i="7" s="1"/>
  <c r="H17" i="7"/>
  <c r="I17" i="7" s="1"/>
  <c r="H18" i="7"/>
  <c r="I18" i="7" s="1"/>
  <c r="H15" i="7"/>
  <c r="I15" i="7" s="1"/>
  <c r="H12" i="7"/>
  <c r="I12" i="7" s="1"/>
  <c r="H13" i="7"/>
  <c r="I13" i="7" s="1"/>
  <c r="H11" i="7"/>
  <c r="I11" i="7" s="1"/>
  <c r="I22" i="7" l="1"/>
  <c r="G12" i="7" l="1"/>
  <c r="G13" i="7"/>
  <c r="G15" i="7"/>
  <c r="G16" i="7"/>
  <c r="G17" i="7"/>
  <c r="G18" i="7"/>
  <c r="G11" i="7"/>
  <c r="C10" i="5" l="1"/>
  <c r="J20" i="5" l="1"/>
  <c r="J19" i="5"/>
  <c r="J18" i="5"/>
  <c r="D10" i="5" l="1"/>
  <c r="I23" i="7" s="1"/>
</calcChain>
</file>

<file path=xl/sharedStrings.xml><?xml version="1.0" encoding="utf-8"?>
<sst xmlns="http://schemas.openxmlformats.org/spreadsheetml/2006/main" count="47" uniqueCount="40">
  <si>
    <t>Naam</t>
  </si>
  <si>
    <t>Functie</t>
  </si>
  <si>
    <t>Omschrijving</t>
  </si>
  <si>
    <t>Waarde</t>
  </si>
  <si>
    <t>Score</t>
  </si>
  <si>
    <t>Lijnfunctie</t>
  </si>
  <si>
    <t>Slechtste waarde / laagste score</t>
  </si>
  <si>
    <t>Eventueel omslagpunt (optioneel)</t>
  </si>
  <si>
    <t>Beste waarde / hoogste score</t>
  </si>
  <si>
    <t>Score voor waarde van inschrijver</t>
  </si>
  <si>
    <t>Score:</t>
  </si>
  <si>
    <t>Inschrijver</t>
  </si>
  <si>
    <t>Onderneming</t>
  </si>
  <si>
    <t>Handtekening*</t>
  </si>
  <si>
    <t>Plaats en datum</t>
  </si>
  <si>
    <t>* rechtsgeldig ondertekend</t>
  </si>
  <si>
    <t>Invulinstructie:</t>
  </si>
  <si>
    <t>Inschrijfprijs</t>
  </si>
  <si>
    <t>Kortingen</t>
  </si>
  <si>
    <t>Soort</t>
  </si>
  <si>
    <t>Aantal boeken</t>
  </si>
  <si>
    <t>Kortingspercentage</t>
  </si>
  <si>
    <t>Boeken die vallen onder de Wet op de Vaste Boekenprijs</t>
  </si>
  <si>
    <t>Boeken die niet vallen onder de Wet op de Vaste Boekenprijs</t>
  </si>
  <si>
    <t>Prijzenblad EA Boeken</t>
  </si>
  <si>
    <t>1 of meer</t>
  </si>
  <si>
    <t>10 of meer</t>
  </si>
  <si>
    <t>30 of meer</t>
  </si>
  <si>
    <t>100 of meer</t>
  </si>
  <si>
    <t>50 of meer</t>
  </si>
  <si>
    <t>Fictieve Prijs per stuk</t>
  </si>
  <si>
    <t>Nettoprijs</t>
  </si>
  <si>
    <t>Fictief aantal keren dat het voorkomt</t>
  </si>
  <si>
    <t>Bruto totaalprijs</t>
  </si>
  <si>
    <t xml:space="preserve">Alleen de geel gearceerde velden dienen ingevuld te worden. </t>
  </si>
  <si>
    <t>Het is niet toegestaan een negatieve korting op te geven</t>
  </si>
  <si>
    <t>Aantal punten</t>
  </si>
  <si>
    <t>Het is niet toegestaan om meer dan twee decimalen op te geven</t>
  </si>
  <si>
    <t>Fictieve korting</t>
  </si>
  <si>
    <t>Buitenlandse- en Grijze boeken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</si>
</sst>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0.0"/>
    <numFmt numFmtId="165" formatCode="_-&quot;€&quot;\ * #,##0.00_-;_-&quot;€&quot;\ * #,##0.00\-;_-&quot;€&quot;\ * &quot;-&quot;??_-;_-@_-"/>
    <numFmt numFmtId="166" formatCode="0.0%"/>
    <numFmt numFmtId="167" formatCode="_-* #,##0.00_-;_-* #,##0.00\-;_-* &quot;-&quot;??_-;_-@_-"/>
    <numFmt numFmtId="168" formatCode="0_ ;[Red]\-0\ "/>
    <numFmt numFmtId="169" formatCode="_(* #,##0.00_);_(* \(#,##0.00\);_(* &quot;-&quot;??_);_(@_)"/>
    <numFmt numFmtId="170" formatCode="_-* #,##0_-;_-* #,##0\-;_-* &quot;-&quot;??_-;_-@_-"/>
    <numFmt numFmtId="171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Segoe U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/>
      <right style="thin">
        <color theme="4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  <xf numFmtId="0" fontId="1" fillId="6" borderId="2" applyNumberFormat="0" applyFont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9" borderId="0" xfId="0" applyFill="1"/>
    <xf numFmtId="0" fontId="9" fillId="9" borderId="0" xfId="0" applyFont="1" applyFill="1"/>
    <xf numFmtId="0" fontId="10" fillId="9" borderId="0" xfId="0" applyFont="1" applyFill="1"/>
    <xf numFmtId="0" fontId="0" fillId="2" borderId="0" xfId="0" applyFill="1"/>
    <xf numFmtId="0" fontId="9" fillId="9" borderId="0" xfId="0" applyFont="1" applyFill="1" applyAlignment="1">
      <alignment horizontal="center"/>
    </xf>
    <xf numFmtId="0" fontId="8" fillId="7" borderId="3" xfId="5" applyBorder="1" applyAlignment="1">
      <alignment horizontal="center" vertical="top"/>
    </xf>
    <xf numFmtId="0" fontId="8" fillId="7" borderId="4" xfId="5" applyBorder="1" applyAlignment="1">
      <alignment horizontal="center"/>
    </xf>
    <xf numFmtId="0" fontId="8" fillId="7" borderId="5" xfId="5" applyBorder="1" applyAlignment="1">
      <alignment horizontal="center"/>
    </xf>
    <xf numFmtId="0" fontId="0" fillId="9" borderId="0" xfId="0" applyFill="1" applyAlignment="1">
      <alignment horizontal="center"/>
    </xf>
    <xf numFmtId="0" fontId="6" fillId="4" borderId="6" xfId="2" applyBorder="1" applyAlignment="1">
      <alignment horizontal="left"/>
    </xf>
    <xf numFmtId="165" fontId="12" fillId="10" borderId="7" xfId="3" applyNumberFormat="1" applyFont="1" applyFill="1" applyBorder="1"/>
    <xf numFmtId="164" fontId="12" fillId="10" borderId="8" xfId="3" applyNumberFormat="1" applyFont="1" applyFill="1" applyBorder="1"/>
    <xf numFmtId="1" fontId="4" fillId="9" borderId="0" xfId="0" applyNumberFormat="1" applyFont="1" applyFill="1"/>
    <xf numFmtId="0" fontId="11" fillId="9" borderId="0" xfId="0" applyFont="1" applyFill="1"/>
    <xf numFmtId="166" fontId="10" fillId="9" borderId="0" xfId="0" applyNumberFormat="1" applyFont="1" applyFill="1"/>
    <xf numFmtId="167" fontId="10" fillId="9" borderId="0" xfId="0" applyNumberFormat="1" applyFont="1" applyFill="1"/>
    <xf numFmtId="0" fontId="4" fillId="2" borderId="10" xfId="4" applyFont="1" applyFill="1" applyBorder="1" applyAlignment="1">
      <alignment horizontal="left"/>
    </xf>
    <xf numFmtId="165" fontId="12" fillId="10" borderId="11" xfId="3" applyNumberFormat="1" applyFont="1" applyFill="1" applyBorder="1"/>
    <xf numFmtId="164" fontId="12" fillId="10" borderId="12" xfId="3" applyNumberFormat="1" applyFont="1" applyFill="1" applyBorder="1"/>
    <xf numFmtId="164" fontId="12" fillId="10" borderId="13" xfId="3" applyNumberFormat="1" applyFont="1" applyFill="1" applyBorder="1"/>
    <xf numFmtId="168" fontId="5" fillId="3" borderId="14" xfId="1" applyNumberFormat="1" applyBorder="1" applyAlignment="1">
      <alignment horizontal="left"/>
    </xf>
    <xf numFmtId="165" fontId="12" fillId="10" borderId="15" xfId="3" applyNumberFormat="1" applyFont="1" applyFill="1" applyBorder="1"/>
    <xf numFmtId="164" fontId="12" fillId="10" borderId="16" xfId="3" applyNumberFormat="1" applyFont="1" applyFill="1" applyBorder="1"/>
    <xf numFmtId="0" fontId="0" fillId="9" borderId="9" xfId="0" applyFill="1" applyBorder="1"/>
    <xf numFmtId="0" fontId="0" fillId="9" borderId="17" xfId="0" applyFill="1" applyBorder="1"/>
    <xf numFmtId="164" fontId="0" fillId="8" borderId="3" xfId="6" applyNumberFormat="1" applyFont="1" applyBorder="1"/>
    <xf numFmtId="165" fontId="12" fillId="10" borderId="18" xfId="4" applyNumberFormat="1" applyFont="1" applyFill="1" applyBorder="1"/>
    <xf numFmtId="2" fontId="0" fillId="8" borderId="19" xfId="6" applyNumberFormat="1" applyFont="1" applyBorder="1"/>
    <xf numFmtId="0" fontId="4" fillId="9" borderId="0" xfId="0" applyFont="1" applyFill="1" applyAlignment="1">
      <alignment horizontal="left"/>
    </xf>
    <xf numFmtId="1" fontId="11" fillId="9" borderId="0" xfId="0" applyNumberFormat="1" applyFont="1" applyFill="1"/>
    <xf numFmtId="0" fontId="4" fillId="9" borderId="0" xfId="0" applyFont="1" applyFill="1"/>
    <xf numFmtId="164" fontId="4" fillId="9" borderId="0" xfId="0" applyNumberFormat="1" applyFont="1" applyFill="1"/>
    <xf numFmtId="0" fontId="4" fillId="9" borderId="0" xfId="0" quotePrefix="1" applyFont="1" applyFill="1" applyAlignment="1">
      <alignment horizontal="left"/>
    </xf>
    <xf numFmtId="44" fontId="4" fillId="9" borderId="0" xfId="0" applyNumberFormat="1" applyFont="1" applyFill="1" applyAlignment="1">
      <alignment horizontal="left"/>
    </xf>
    <xf numFmtId="44" fontId="13" fillId="9" borderId="0" xfId="0" applyNumberFormat="1" applyFont="1" applyFill="1" applyAlignment="1">
      <alignment horizontal="left"/>
    </xf>
    <xf numFmtId="2" fontId="0" fillId="9" borderId="0" xfId="0" applyNumberFormat="1" applyFill="1"/>
    <xf numFmtId="0" fontId="13" fillId="9" borderId="0" xfId="0" quotePrefix="1" applyFont="1" applyFill="1" applyAlignment="1">
      <alignment horizontal="left"/>
    </xf>
    <xf numFmtId="0" fontId="14" fillId="9" borderId="0" xfId="0" applyFont="1" applyFill="1"/>
    <xf numFmtId="0" fontId="2" fillId="9" borderId="0" xfId="0" applyFont="1" applyFill="1"/>
    <xf numFmtId="0" fontId="0" fillId="2" borderId="0" xfId="0" applyFill="1" applyAlignment="1">
      <alignment horizontal="center"/>
    </xf>
    <xf numFmtId="0" fontId="11" fillId="2" borderId="0" xfId="0" applyFont="1" applyFill="1"/>
    <xf numFmtId="166" fontId="10" fillId="2" borderId="0" xfId="0" applyNumberFormat="1" applyFont="1" applyFill="1"/>
    <xf numFmtId="167" fontId="10" fillId="2" borderId="0" xfId="0" applyNumberFormat="1" applyFont="1" applyFill="1"/>
    <xf numFmtId="1" fontId="11" fillId="2" borderId="0" xfId="0" applyNumberFormat="1" applyFont="1" applyFill="1"/>
    <xf numFmtId="0" fontId="8" fillId="2" borderId="0" xfId="5" applyFill="1" applyAlignment="1">
      <alignment vertical="center" textRotation="90"/>
    </xf>
    <xf numFmtId="170" fontId="0" fillId="9" borderId="0" xfId="0" applyNumberFormat="1" applyFill="1"/>
    <xf numFmtId="170" fontId="11" fillId="9" borderId="0" xfId="7" applyNumberFormat="1" applyFont="1" applyFill="1"/>
    <xf numFmtId="170" fontId="4" fillId="9" borderId="0" xfId="7" applyNumberFormat="1" applyFont="1" applyFill="1" applyAlignment="1">
      <alignment horizontal="right"/>
    </xf>
    <xf numFmtId="170" fontId="0" fillId="9" borderId="0" xfId="7" applyNumberFormat="1" applyFont="1" applyFill="1"/>
    <xf numFmtId="0" fontId="16" fillId="0" borderId="0" xfId="0" applyFont="1"/>
    <xf numFmtId="0" fontId="0" fillId="11" borderId="20" xfId="0" applyFill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17" fillId="0" borderId="0" xfId="0" applyFont="1" applyAlignment="1">
      <alignment vertical="center" wrapText="1"/>
    </xf>
    <xf numFmtId="0" fontId="3" fillId="0" borderId="0" xfId="0" applyFont="1"/>
    <xf numFmtId="0" fontId="18" fillId="0" borderId="0" xfId="0" applyFont="1"/>
    <xf numFmtId="0" fontId="0" fillId="0" borderId="20" xfId="0" applyBorder="1"/>
    <xf numFmtId="0" fontId="3" fillId="0" borderId="20" xfId="0" applyFont="1" applyBorder="1"/>
    <xf numFmtId="0" fontId="20" fillId="0" borderId="0" xfId="0" applyFont="1" applyAlignment="1">
      <alignment vertical="center"/>
    </xf>
    <xf numFmtId="0" fontId="3" fillId="11" borderId="20" xfId="0" applyFont="1" applyFill="1" applyBorder="1"/>
    <xf numFmtId="0" fontId="0" fillId="0" borderId="20" xfId="0" applyBorder="1" applyAlignment="1">
      <alignment horizontal="left"/>
    </xf>
    <xf numFmtId="171" fontId="0" fillId="0" borderId="0" xfId="0" applyNumberFormat="1"/>
    <xf numFmtId="171" fontId="0" fillId="0" borderId="0" xfId="0" applyNumberFormat="1" applyFill="1" applyBorder="1"/>
    <xf numFmtId="0" fontId="0" fillId="0" borderId="0" xfId="0" applyNumberFormat="1"/>
    <xf numFmtId="0" fontId="0" fillId="0" borderId="0" xfId="0" applyNumberFormat="1" applyFill="1"/>
    <xf numFmtId="171" fontId="0" fillId="0" borderId="0" xfId="0" applyNumberFormat="1" applyFill="1"/>
    <xf numFmtId="0" fontId="0" fillId="0" borderId="20" xfId="0" applyFill="1" applyBorder="1" applyAlignment="1">
      <alignment horizontal="left"/>
    </xf>
    <xf numFmtId="9" fontId="0" fillId="0" borderId="20" xfId="0" applyNumberFormat="1" applyBorder="1"/>
    <xf numFmtId="0" fontId="3" fillId="11" borderId="21" xfId="0" applyFont="1" applyFill="1" applyBorder="1"/>
    <xf numFmtId="0" fontId="3" fillId="11" borderId="22" xfId="0" applyFont="1" applyFill="1" applyBorder="1"/>
    <xf numFmtId="0" fontId="3" fillId="11" borderId="23" xfId="0" applyFont="1" applyFill="1" applyBorder="1"/>
    <xf numFmtId="171" fontId="0" fillId="0" borderId="24" xfId="0" applyNumberFormat="1" applyBorder="1"/>
    <xf numFmtId="0" fontId="0" fillId="0" borderId="0" xfId="0" applyNumberFormat="1" applyFill="1" applyBorder="1"/>
    <xf numFmtId="0" fontId="0" fillId="0" borderId="0" xfId="0" applyAlignment="1">
      <alignment wrapText="1"/>
    </xf>
    <xf numFmtId="0" fontId="15" fillId="11" borderId="21" xfId="0" applyFont="1" applyFill="1" applyBorder="1"/>
    <xf numFmtId="0" fontId="0" fillId="11" borderId="21" xfId="0" applyFill="1" applyBorder="1"/>
    <xf numFmtId="10" fontId="0" fillId="12" borderId="20" xfId="8" applyNumberFormat="1" applyFont="1" applyFill="1" applyBorder="1" applyProtection="1">
      <protection locked="0"/>
    </xf>
    <xf numFmtId="10" fontId="0" fillId="0" borderId="0" xfId="0" applyNumberFormat="1"/>
    <xf numFmtId="0" fontId="0" fillId="12" borderId="20" xfId="0" applyFill="1" applyBorder="1" applyAlignment="1" applyProtection="1">
      <alignment horizontal="center"/>
      <protection locked="0"/>
    </xf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15" fillId="11" borderId="22" xfId="0" applyFont="1" applyFill="1" applyBorder="1" applyAlignment="1">
      <alignment horizontal="center"/>
    </xf>
    <xf numFmtId="0" fontId="15" fillId="11" borderId="23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8" fillId="7" borderId="6" xfId="5" applyBorder="1" applyAlignment="1">
      <alignment horizontal="center" vertical="center" textRotation="90"/>
    </xf>
    <xf numFmtId="0" fontId="8" fillId="7" borderId="9" xfId="5" applyBorder="1" applyAlignment="1">
      <alignment horizontal="center" vertical="center" textRotation="90"/>
    </xf>
    <xf numFmtId="0" fontId="8" fillId="7" borderId="14" xfId="5" applyBorder="1" applyAlignment="1">
      <alignment horizontal="center" vertical="center" textRotation="90"/>
    </xf>
  </cellXfs>
  <cellStyles count="9">
    <cellStyle name="20% - Accent3" xfId="6" builtinId="38"/>
    <cellStyle name="Accent1" xfId="5" builtinId="29"/>
    <cellStyle name="Goed" xfId="1" builtinId="26"/>
    <cellStyle name="Invoer" xfId="3" builtinId="20"/>
    <cellStyle name="Komma 2" xfId="7" xr:uid="{34CAEB3C-5A84-4233-BDD4-6175A40FE244}"/>
    <cellStyle name="Notitie" xfId="4" builtinId="10"/>
    <cellStyle name="Ongeldig" xfId="2" builtinId="27"/>
    <cellStyle name="Procent" xfId="8" builtinId="5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99"/>
      <color rgb="FFFFFFCC"/>
      <color rgb="FF008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Grafiek!$C$5:$C$8</c:f>
              <c:numCache>
                <c:formatCode>_-"€"\ * #,##0.00_-;_-"€"\ * #,##0.00\-;_-"€"\ * "-"??_-;_-@_-</c:formatCode>
                <c:ptCount val="4"/>
                <c:pt idx="0">
                  <c:v>95000</c:v>
                </c:pt>
                <c:pt idx="1">
                  <c:v>82500</c:v>
                </c:pt>
                <c:pt idx="2">
                  <c:v>77500</c:v>
                </c:pt>
                <c:pt idx="3">
                  <c:v>70000</c:v>
                </c:pt>
              </c:numCache>
            </c:numRef>
          </c:xVal>
          <c:yVal>
            <c:numRef>
              <c:f>Grafiek!$D$5:$D$8</c:f>
              <c:numCache>
                <c:formatCode>0.0</c:formatCode>
                <c:ptCount val="4"/>
                <c:pt idx="0">
                  <c:v>0</c:v>
                </c:pt>
                <c:pt idx="1">
                  <c:v>40</c:v>
                </c:pt>
                <c:pt idx="2">
                  <c:v>360</c:v>
                </c:pt>
                <c:pt idx="3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F9-416A-9D7F-83FC77B071C2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Grafiek!$C$10</c:f>
              <c:numCache>
                <c:formatCode>_-"€"\ * #,##0.00_-;_-"€"\ * #,##0.00\-;_-"€"\ * "-"??_-;_-@_-</c:formatCode>
                <c:ptCount val="1"/>
                <c:pt idx="0">
                  <c:v>95000</c:v>
                </c:pt>
              </c:numCache>
            </c:numRef>
          </c:xVal>
          <c:yVal>
            <c:numRef>
              <c:f>Grafiek!$D$10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F9-416A-9D7F-83FC77B0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16992"/>
        <c:axId val="116918912"/>
      </c:scatterChart>
      <c:valAx>
        <c:axId val="116916992"/>
        <c:scaling>
          <c:orientation val="minMax"/>
          <c:min val="7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16918912"/>
        <c:crossesAt val="0"/>
        <c:crossBetween val="midCat"/>
      </c:valAx>
      <c:valAx>
        <c:axId val="116918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16916992"/>
        <c:crossesAt val="0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1009649</xdr:colOff>
      <xdr:row>2</xdr:row>
      <xdr:rowOff>57150</xdr:rowOff>
    </xdr:from>
    <xdr:to>
      <xdr:col>9</xdr:col>
      <xdr:colOff>849848</xdr:colOff>
      <xdr:row>16</xdr:row>
      <xdr:rowOff>140708</xdr:rowOff>
    </xdr:to>
    <xdr:graphicFrame macro="">
      <xdr:nvGraphicFramePr>
        <xdr:cNvPr id="8" name="Grafiek 1">
          <a:extLst>
            <a:ext uri="{FF2B5EF4-FFF2-40B4-BE49-F238E27FC236}">
              <a16:creationId xmlns:a16="http://schemas.microsoft.com/office/drawing/2014/main" id="{E4C46C55-E6FC-48FA-B1F4-98E4EC48A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AB72-EBBA-4761-B85F-B16DD02A6F73}">
  <sheetPr>
    <pageSetUpPr fitToPage="1"/>
  </sheetPr>
  <dimension ref="A1:J31"/>
  <sheetViews>
    <sheetView tabSelected="1" workbookViewId="0">
      <selection activeCell="C18" sqref="C18"/>
    </sheetView>
  </sheetViews>
  <sheetFormatPr defaultRowHeight="14.4" x14ac:dyDescent="0.3"/>
  <cols>
    <col min="1" max="1" width="56.44140625" customWidth="1"/>
    <col min="2" max="2" width="24.5546875" customWidth="1"/>
    <col min="3" max="3" width="20" customWidth="1"/>
    <col min="4" max="4" width="23.33203125" customWidth="1"/>
    <col min="5" max="5" width="13.33203125" bestFit="1" customWidth="1"/>
    <col min="6" max="6" width="18.109375" customWidth="1"/>
    <col min="7" max="7" width="11.6640625" customWidth="1"/>
    <col min="8" max="9" width="13.33203125" customWidth="1"/>
  </cols>
  <sheetData>
    <row r="1" spans="1:10" ht="21" x14ac:dyDescent="0.4">
      <c r="A1" s="50" t="s">
        <v>24</v>
      </c>
    </row>
    <row r="2" spans="1:10" ht="21" x14ac:dyDescent="0.4">
      <c r="A2" s="50"/>
    </row>
    <row r="3" spans="1:10" ht="21" x14ac:dyDescent="0.4">
      <c r="A3" s="50" t="s">
        <v>16</v>
      </c>
    </row>
    <row r="4" spans="1:10" x14ac:dyDescent="0.3">
      <c r="A4" s="74" t="s">
        <v>34</v>
      </c>
      <c r="B4" s="74"/>
      <c r="C4" s="74"/>
      <c r="D4" s="74"/>
    </row>
    <row r="5" spans="1:10" x14ac:dyDescent="0.3">
      <c r="A5" s="74" t="s">
        <v>35</v>
      </c>
      <c r="B5" s="74"/>
      <c r="C5" s="74"/>
      <c r="D5" s="74"/>
    </row>
    <row r="6" spans="1:10" x14ac:dyDescent="0.3">
      <c r="A6" s="74" t="s">
        <v>37</v>
      </c>
    </row>
    <row r="7" spans="1:10" x14ac:dyDescent="0.3">
      <c r="A7" s="54"/>
    </row>
    <row r="8" spans="1:10" x14ac:dyDescent="0.3">
      <c r="A8" s="54"/>
    </row>
    <row r="9" spans="1:10" ht="18" x14ac:dyDescent="0.35">
      <c r="A9" s="56" t="s">
        <v>18</v>
      </c>
      <c r="B9" s="55"/>
      <c r="C9" s="55"/>
      <c r="D9" s="55"/>
      <c r="E9" s="55"/>
    </row>
    <row r="10" spans="1:10" x14ac:dyDescent="0.3">
      <c r="A10" s="60" t="s">
        <v>19</v>
      </c>
      <c r="B10" s="60" t="s">
        <v>20</v>
      </c>
      <c r="C10" s="60" t="s">
        <v>21</v>
      </c>
      <c r="D10" s="60" t="s">
        <v>32</v>
      </c>
      <c r="E10" s="60" t="s">
        <v>20</v>
      </c>
      <c r="F10" s="60" t="s">
        <v>30</v>
      </c>
      <c r="G10" s="60" t="s">
        <v>33</v>
      </c>
      <c r="H10" s="60" t="s">
        <v>38</v>
      </c>
      <c r="I10" s="60" t="s">
        <v>31</v>
      </c>
    </row>
    <row r="11" spans="1:10" x14ac:dyDescent="0.3">
      <c r="A11" s="58" t="s">
        <v>22</v>
      </c>
      <c r="B11" s="61" t="s">
        <v>26</v>
      </c>
      <c r="C11" s="77"/>
      <c r="D11" s="64">
        <v>50</v>
      </c>
      <c r="E11" s="64">
        <v>20</v>
      </c>
      <c r="F11" s="62">
        <v>20</v>
      </c>
      <c r="G11" s="62">
        <f>D11*E11*F11</f>
        <v>20000</v>
      </c>
      <c r="H11" s="62">
        <f>IF(ROUND(C11,2)=C11,G11*C11,"Niet geldig")</f>
        <v>0</v>
      </c>
      <c r="I11" s="72">
        <f>IF(H11&lt;&gt;"Niet geldig",G11-H11,"Niet geldig")</f>
        <v>20000</v>
      </c>
    </row>
    <row r="12" spans="1:10" x14ac:dyDescent="0.3">
      <c r="A12" s="57"/>
      <c r="B12" s="61" t="s">
        <v>27</v>
      </c>
      <c r="C12" s="77"/>
      <c r="D12" s="64">
        <v>20</v>
      </c>
      <c r="E12" s="64">
        <v>40</v>
      </c>
      <c r="F12" s="62">
        <v>20</v>
      </c>
      <c r="G12" s="62">
        <f>D12*E12*F12</f>
        <v>16000</v>
      </c>
      <c r="H12" s="62">
        <f>IF(ROUND(C12,2)=C12,G12*C12,"Niet geldig")</f>
        <v>0</v>
      </c>
      <c r="I12" s="72">
        <f>IF(H12&lt;&gt;"Niet geldig",G12-H12,"Niet geldig")</f>
        <v>16000</v>
      </c>
      <c r="J12" s="78"/>
    </row>
    <row r="13" spans="1:10" x14ac:dyDescent="0.3">
      <c r="A13" s="57"/>
      <c r="B13" s="67" t="s">
        <v>28</v>
      </c>
      <c r="C13" s="77"/>
      <c r="D13" s="65">
        <v>2</v>
      </c>
      <c r="E13" s="65">
        <v>150</v>
      </c>
      <c r="F13" s="66">
        <v>20</v>
      </c>
      <c r="G13" s="62">
        <f>D13*E13*F13</f>
        <v>6000</v>
      </c>
      <c r="H13" s="62">
        <f>IF(ROUND(C13,2)=C13,G13*C13,"Niet geldig")</f>
        <v>0</v>
      </c>
      <c r="I13" s="72">
        <f>IF(H13&lt;&gt;"Niet geldig",G13-H13,"Niet geldig")</f>
        <v>6000</v>
      </c>
    </row>
    <row r="14" spans="1:10" ht="6" customHeight="1" x14ac:dyDescent="0.3">
      <c r="A14" s="69"/>
      <c r="B14" s="70"/>
      <c r="C14" s="70"/>
      <c r="D14" s="70"/>
      <c r="E14" s="70"/>
      <c r="F14" s="70"/>
      <c r="G14" s="70"/>
      <c r="H14" s="70"/>
      <c r="I14" s="71"/>
    </row>
    <row r="15" spans="1:10" x14ac:dyDescent="0.3">
      <c r="A15" s="58" t="s">
        <v>23</v>
      </c>
      <c r="B15" s="61" t="s">
        <v>26</v>
      </c>
      <c r="C15" s="77"/>
      <c r="D15" s="64">
        <v>40</v>
      </c>
      <c r="E15" s="73">
        <v>20</v>
      </c>
      <c r="F15" s="63">
        <v>20</v>
      </c>
      <c r="G15" s="62">
        <f>D15*E15*F15</f>
        <v>16000</v>
      </c>
      <c r="H15" s="62">
        <f>IF(ROUND(C15,2)=C15,G15*C15,"Niet geldig")</f>
        <v>0</v>
      </c>
      <c r="I15" s="72">
        <f>IF(H15&lt;&gt;"Niet geldig",G15-H15,"Niet geldig")</f>
        <v>16000</v>
      </c>
    </row>
    <row r="16" spans="1:10" x14ac:dyDescent="0.3">
      <c r="A16" s="57"/>
      <c r="B16" s="61" t="s">
        <v>27</v>
      </c>
      <c r="C16" s="77"/>
      <c r="D16" s="64">
        <v>20</v>
      </c>
      <c r="E16" s="73">
        <v>40</v>
      </c>
      <c r="F16" s="63">
        <v>20</v>
      </c>
      <c r="G16" s="62">
        <f>D16*E16*F16</f>
        <v>16000</v>
      </c>
      <c r="H16" s="62">
        <f>IF(ROUND(C16,2)=C16,G16*C16,"Niet geldig")</f>
        <v>0</v>
      </c>
      <c r="I16" s="72">
        <f>IF(H16&lt;&gt;"Niet geldig",G16-H16,"Niet geldig")</f>
        <v>16000</v>
      </c>
    </row>
    <row r="17" spans="1:9" x14ac:dyDescent="0.3">
      <c r="A17" s="57"/>
      <c r="B17" s="61" t="s">
        <v>29</v>
      </c>
      <c r="C17" s="77"/>
      <c r="D17" s="64">
        <v>10</v>
      </c>
      <c r="E17" s="73">
        <v>75</v>
      </c>
      <c r="F17" s="63">
        <v>20</v>
      </c>
      <c r="G17" s="62">
        <f>D17*E17*F17</f>
        <v>15000</v>
      </c>
      <c r="H17" s="62">
        <f>IF(ROUND(C17,2)=C17,G17*C17,"Niet geldig")</f>
        <v>0</v>
      </c>
      <c r="I17" s="72">
        <f>IF(H17&lt;&gt;"Niet geldig",G17-H17,"Niet geldig")</f>
        <v>15000</v>
      </c>
    </row>
    <row r="18" spans="1:9" x14ac:dyDescent="0.3">
      <c r="A18" s="57"/>
      <c r="B18" s="67" t="s">
        <v>28</v>
      </c>
      <c r="C18" s="77"/>
      <c r="D18" s="65">
        <v>2</v>
      </c>
      <c r="E18" s="73">
        <v>150</v>
      </c>
      <c r="F18" s="63">
        <v>20</v>
      </c>
      <c r="G18" s="62">
        <f>D18*E18*F18</f>
        <v>6000</v>
      </c>
      <c r="H18" s="62">
        <f>IF(ROUND(C18,2)=C18,G18*C18,"Niet geldig")</f>
        <v>0</v>
      </c>
      <c r="I18" s="72">
        <f>IF(H18&lt;&gt;"Niet geldig",G18-H18,"Niet geldig")</f>
        <v>6000</v>
      </c>
    </row>
    <row r="19" spans="1:9" x14ac:dyDescent="0.3">
      <c r="A19" s="60" t="s">
        <v>39</v>
      </c>
      <c r="B19" s="60" t="s">
        <v>20</v>
      </c>
      <c r="C19" s="60" t="s">
        <v>21</v>
      </c>
      <c r="D19" s="69"/>
      <c r="E19" s="70"/>
      <c r="F19" s="70"/>
      <c r="G19" s="70"/>
      <c r="H19" s="70"/>
      <c r="I19" s="71"/>
    </row>
    <row r="20" spans="1:9" x14ac:dyDescent="0.3">
      <c r="A20" s="57"/>
      <c r="B20" s="57" t="s">
        <v>25</v>
      </c>
      <c r="C20" s="68">
        <v>0</v>
      </c>
      <c r="D20" s="64"/>
      <c r="E20" s="64"/>
      <c r="F20" s="63"/>
      <c r="G20" s="62"/>
      <c r="H20" s="62"/>
      <c r="I20" s="72"/>
    </row>
    <row r="21" spans="1:9" x14ac:dyDescent="0.3">
      <c r="A21" s="69"/>
      <c r="B21" s="70"/>
      <c r="C21" s="70"/>
      <c r="D21" s="70"/>
      <c r="E21" s="70"/>
      <c r="F21" s="70"/>
      <c r="G21" s="70"/>
      <c r="H21" s="70"/>
      <c r="I21" s="71"/>
    </row>
    <row r="22" spans="1:9" x14ac:dyDescent="0.3">
      <c r="H22" s="53" t="s">
        <v>17</v>
      </c>
      <c r="I22" s="72">
        <f>IF(OR(I11="Niet geldig",I12="Niet Geldig",I13="Niet geldig",I15="Niet geldig",I16="niet geldig",I17="niet geldig",I18="Niet geldig"),"Niet Geldig",IF(COUNTIF(C11:C18,"&lt;0")&gt;0,"Niet geldig",SUM(I11:I18)))</f>
        <v>95000</v>
      </c>
    </row>
    <row r="23" spans="1:9" x14ac:dyDescent="0.3">
      <c r="A23" s="59"/>
      <c r="H23" t="s">
        <v>36</v>
      </c>
      <c r="I23" s="52">
        <f>IF(I22="Niet geldig","Niet geldig",Grafiek!D10)</f>
        <v>0</v>
      </c>
    </row>
    <row r="25" spans="1:9" ht="15.6" x14ac:dyDescent="0.3">
      <c r="A25" s="75" t="s">
        <v>11</v>
      </c>
      <c r="B25" s="82"/>
      <c r="C25" s="82"/>
      <c r="D25" s="83"/>
    </row>
    <row r="26" spans="1:9" x14ac:dyDescent="0.3">
      <c r="A26" s="51" t="s">
        <v>0</v>
      </c>
      <c r="B26" s="79"/>
      <c r="C26" s="79"/>
      <c r="D26" s="79"/>
    </row>
    <row r="27" spans="1:9" x14ac:dyDescent="0.3">
      <c r="A27" s="51" t="s">
        <v>1</v>
      </c>
      <c r="B27" s="79"/>
      <c r="C27" s="79"/>
      <c r="D27" s="79"/>
    </row>
    <row r="28" spans="1:9" x14ac:dyDescent="0.3">
      <c r="A28" s="51" t="s">
        <v>12</v>
      </c>
      <c r="B28" s="79"/>
      <c r="C28" s="79"/>
      <c r="D28" s="79"/>
    </row>
    <row r="29" spans="1:9" ht="121.5" customHeight="1" x14ac:dyDescent="0.3">
      <c r="A29" s="51" t="s">
        <v>13</v>
      </c>
      <c r="B29" s="79"/>
      <c r="C29" s="79"/>
      <c r="D29" s="79"/>
    </row>
    <row r="30" spans="1:9" x14ac:dyDescent="0.3">
      <c r="A30" s="51" t="s">
        <v>14</v>
      </c>
      <c r="B30" s="79"/>
      <c r="C30" s="79"/>
      <c r="D30" s="79"/>
    </row>
    <row r="31" spans="1:9" x14ac:dyDescent="0.3">
      <c r="A31" s="76" t="s">
        <v>15</v>
      </c>
      <c r="B31" s="80"/>
      <c r="C31" s="80"/>
      <c r="D31" s="81"/>
    </row>
  </sheetData>
  <sheetProtection algorithmName="SHA-512" hashValue="ouYb/O09dkfxJkbwe2O7dv73ao718SedNxLVKsD5Tt/c00vNENGCcGM/cfsfXfmoghclA68IAlr/9stuKQBKUw==" saltValue="rV5OxmvgrZNqePQbcUcSqg==" spinCount="100000" sheet="1" objects="1" scenarios="1"/>
  <protectedRanges>
    <protectedRange sqref="B26:D30" name="Bereik3"/>
    <protectedRange sqref="C15:C18" name="Bereik2"/>
    <protectedRange sqref="C11:C13" name="Bereik1"/>
  </protectedRanges>
  <mergeCells count="7">
    <mergeCell ref="B29:D29"/>
    <mergeCell ref="B30:D30"/>
    <mergeCell ref="B31:D31"/>
    <mergeCell ref="B25:D25"/>
    <mergeCell ref="B26:D26"/>
    <mergeCell ref="B27:D27"/>
    <mergeCell ref="B28:D28"/>
  </mergeCells>
  <phoneticPr fontId="19" type="noConversion"/>
  <conditionalFormatting sqref="C11:C18">
    <cfRule type="cellIs" dxfId="3" priority="4" operator="lessThan">
      <formula>0</formula>
    </cfRule>
  </conditionalFormatting>
  <conditionalFormatting sqref="I22">
    <cfRule type="cellIs" dxfId="2" priority="3" operator="equal">
      <formula>"Niet geldig"</formula>
    </cfRule>
  </conditionalFormatting>
  <conditionalFormatting sqref="I23">
    <cfRule type="cellIs" dxfId="1" priority="2" operator="equal">
      <formula>"Niet geldig"</formula>
    </cfRule>
  </conditionalFormatting>
  <conditionalFormatting sqref="H11:I18">
    <cfRule type="cellIs" dxfId="0" priority="1" operator="equal">
      <formula>"Niet geldig"</formula>
    </cfRule>
  </conditionalFormatting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2500-0669-4B1D-974A-4236C3B90C3E}">
  <sheetPr>
    <tabColor theme="4" tint="0.79998168889431442"/>
  </sheetPr>
  <dimension ref="A1:Q73"/>
  <sheetViews>
    <sheetView zoomScaleNormal="100" workbookViewId="0">
      <selection activeCell="D13" sqref="D13"/>
    </sheetView>
  </sheetViews>
  <sheetFormatPr defaultColWidth="0" defaultRowHeight="15" customHeight="1" zeroHeight="1" x14ac:dyDescent="0.3"/>
  <cols>
    <col min="1" max="1" width="2.88671875" style="1" customWidth="1"/>
    <col min="2" max="2" width="29.88671875" style="29" customWidth="1"/>
    <col min="3" max="3" width="16" style="1" customWidth="1"/>
    <col min="4" max="4" width="12.88671875" style="1" customWidth="1"/>
    <col min="5" max="5" width="24.109375" style="1" customWidth="1"/>
    <col min="6" max="7" width="14.33203125" style="1" customWidth="1"/>
    <col min="8" max="8" width="2.44140625" style="1" customWidth="1"/>
    <col min="9" max="9" width="14.33203125" style="1" customWidth="1"/>
    <col min="10" max="10" width="16.33203125" style="1" customWidth="1"/>
    <col min="11" max="11" width="2.44140625" style="1" customWidth="1"/>
    <col min="12" max="13" width="14.33203125" style="4" hidden="1" customWidth="1"/>
    <col min="14" max="17" width="9.109375" style="4" hidden="1" customWidth="1"/>
    <col min="18" max="16384" width="9.109375" hidden="1"/>
  </cols>
  <sheetData>
    <row r="1" spans="1:11" ht="15" customHeight="1" x14ac:dyDescent="0.3">
      <c r="B1" s="2"/>
      <c r="C1" s="3"/>
      <c r="D1" s="3"/>
      <c r="E1" s="3"/>
    </row>
    <row r="2" spans="1:11" ht="15" customHeight="1" x14ac:dyDescent="0.3">
      <c r="B2" s="2"/>
      <c r="C2" s="3"/>
      <c r="D2" s="3"/>
      <c r="E2" s="84"/>
      <c r="F2" s="84"/>
      <c r="G2" s="84"/>
      <c r="H2" s="84"/>
      <c r="I2" s="84"/>
      <c r="J2" s="84"/>
    </row>
    <row r="3" spans="1:11" ht="15" customHeight="1" x14ac:dyDescent="0.3">
      <c r="B3" s="2"/>
      <c r="C3" s="3"/>
    </row>
    <row r="4" spans="1:11" thickBot="1" x14ac:dyDescent="0.35">
      <c r="A4" s="5"/>
      <c r="B4" s="6" t="s">
        <v>2</v>
      </c>
      <c r="C4" s="7" t="s">
        <v>3</v>
      </c>
      <c r="D4" s="8" t="s">
        <v>4</v>
      </c>
      <c r="K4" s="9"/>
    </row>
    <row r="5" spans="1:11" ht="15" customHeight="1" x14ac:dyDescent="0.3">
      <c r="A5" s="85" t="s">
        <v>5</v>
      </c>
      <c r="B5" s="10" t="s">
        <v>6</v>
      </c>
      <c r="C5" s="11">
        <v>95000</v>
      </c>
      <c r="D5" s="12">
        <v>0</v>
      </c>
      <c r="E5" s="13"/>
      <c r="F5" s="14"/>
      <c r="G5" s="15"/>
      <c r="H5" s="16"/>
      <c r="I5" s="14"/>
      <c r="J5" s="14"/>
      <c r="K5" s="14"/>
    </row>
    <row r="6" spans="1:11" ht="14.4" x14ac:dyDescent="0.3">
      <c r="A6" s="86"/>
      <c r="B6" s="17" t="s">
        <v>7</v>
      </c>
      <c r="C6" s="18">
        <v>82500</v>
      </c>
      <c r="D6" s="19">
        <v>40</v>
      </c>
      <c r="E6" s="13"/>
      <c r="F6" s="14"/>
      <c r="G6" s="15"/>
      <c r="H6" s="16"/>
      <c r="I6" s="14"/>
      <c r="J6" s="14"/>
      <c r="K6" s="14"/>
    </row>
    <row r="7" spans="1:11" ht="14.4" x14ac:dyDescent="0.3">
      <c r="A7" s="86"/>
      <c r="B7" s="17" t="s">
        <v>7</v>
      </c>
      <c r="C7" s="18">
        <v>77500</v>
      </c>
      <c r="D7" s="20">
        <v>360</v>
      </c>
      <c r="E7" s="13"/>
      <c r="F7" s="14"/>
      <c r="G7" s="15"/>
      <c r="H7" s="16"/>
      <c r="I7" s="14"/>
      <c r="J7" s="14"/>
      <c r="K7" s="14"/>
    </row>
    <row r="8" spans="1:11" thickBot="1" x14ac:dyDescent="0.35">
      <c r="A8" s="86"/>
      <c r="B8" s="21" t="s">
        <v>8</v>
      </c>
      <c r="C8" s="22">
        <v>70000</v>
      </c>
      <c r="D8" s="23">
        <v>400</v>
      </c>
      <c r="E8" s="13"/>
      <c r="F8" s="14"/>
      <c r="G8" s="15"/>
      <c r="H8" s="16"/>
      <c r="I8" s="14"/>
      <c r="J8" s="14"/>
      <c r="K8" s="14"/>
    </row>
    <row r="9" spans="1:11" thickBot="1" x14ac:dyDescent="0.35">
      <c r="A9" s="86"/>
      <c r="B9" s="24"/>
      <c r="D9" s="25"/>
      <c r="E9" s="13"/>
      <c r="F9" s="14"/>
      <c r="G9" s="15"/>
      <c r="H9" s="16"/>
      <c r="I9" s="14"/>
      <c r="J9" s="14"/>
      <c r="K9" s="14"/>
    </row>
    <row r="10" spans="1:11" thickBot="1" x14ac:dyDescent="0.35">
      <c r="A10" s="87"/>
      <c r="B10" s="26" t="s">
        <v>9</v>
      </c>
      <c r="C10" s="27">
        <f>Invulblad!I22</f>
        <v>95000</v>
      </c>
      <c r="D10" s="28">
        <f>SUM(J18:J20)</f>
        <v>0</v>
      </c>
      <c r="E10" s="13"/>
      <c r="F10" s="14"/>
      <c r="G10" s="14"/>
      <c r="H10" s="14"/>
      <c r="I10" s="14"/>
      <c r="J10" s="14"/>
      <c r="K10" s="14"/>
    </row>
    <row r="11" spans="1:11" ht="14.4" x14ac:dyDescent="0.3">
      <c r="E11" s="30"/>
      <c r="F11" s="14"/>
      <c r="G11" s="14"/>
      <c r="H11" s="14"/>
      <c r="I11" s="14"/>
      <c r="J11" s="14"/>
      <c r="K11" s="14"/>
    </row>
    <row r="12" spans="1:11" ht="14.4" x14ac:dyDescent="0.3">
      <c r="A12" s="29"/>
      <c r="E12" s="30"/>
      <c r="F12" s="14"/>
      <c r="G12" s="14"/>
      <c r="H12" s="14"/>
      <c r="I12" s="14"/>
      <c r="J12" s="14"/>
      <c r="K12" s="14"/>
    </row>
    <row r="13" spans="1:11" ht="14.4" x14ac:dyDescent="0.3">
      <c r="E13" s="30"/>
      <c r="F13" s="14"/>
      <c r="G13" s="14"/>
      <c r="H13" s="14"/>
      <c r="I13" s="14"/>
      <c r="J13" s="47"/>
      <c r="K13" s="14"/>
    </row>
    <row r="14" spans="1:11" ht="14.4" x14ac:dyDescent="0.3">
      <c r="E14" s="30"/>
      <c r="F14" s="14"/>
      <c r="G14" s="14"/>
      <c r="H14" s="14"/>
      <c r="I14" s="14"/>
      <c r="J14"/>
      <c r="K14" s="14"/>
    </row>
    <row r="15" spans="1:11" ht="14.4" x14ac:dyDescent="0.3">
      <c r="A15" s="29"/>
      <c r="B15" s="1"/>
      <c r="C15" s="3"/>
      <c r="E15" s="13"/>
      <c r="F15" s="31"/>
      <c r="G15" s="29"/>
      <c r="H15" s="31"/>
      <c r="I15" s="31"/>
      <c r="J15" s="31"/>
      <c r="K15" s="31"/>
    </row>
    <row r="16" spans="1:11" ht="15" customHeight="1" x14ac:dyDescent="0.3">
      <c r="E16" s="32"/>
      <c r="F16" s="31"/>
      <c r="G16" s="31"/>
      <c r="H16" s="31"/>
      <c r="I16" s="31"/>
      <c r="J16" s="31"/>
      <c r="K16" s="31"/>
    </row>
    <row r="17" spans="1:11" ht="14.4" x14ac:dyDescent="0.3">
      <c r="E17" s="32"/>
      <c r="F17" s="31"/>
      <c r="G17" s="31"/>
      <c r="H17" s="31"/>
      <c r="I17" s="31"/>
      <c r="J17" s="31" t="s">
        <v>10</v>
      </c>
      <c r="K17" s="31"/>
    </row>
    <row r="18" spans="1:11" ht="14.4" x14ac:dyDescent="0.3">
      <c r="B18" s="33"/>
      <c r="C18" s="3"/>
      <c r="D18" s="3"/>
      <c r="E18" s="3"/>
      <c r="J18" s="48">
        <f>IF(AND((C$10&gt;=C6),(C$10&lt;=C5)),(D6-D5)/(C6-C5)*(C$10-C5),IF((C$10&lt;=C6),(D6-D5),IF(C$10&gt;C5,"0","0")))</f>
        <v>0</v>
      </c>
    </row>
    <row r="19" spans="1:11" ht="14.4" x14ac:dyDescent="0.3">
      <c r="B19" s="34"/>
      <c r="C19" s="3"/>
      <c r="D19" s="3"/>
      <c r="E19" s="3"/>
      <c r="J19" s="48" t="str">
        <f>IF(AND((C$10&gt;=C7),(C$10&lt;=C6)),(D7-D6)/(C7-C6)*(C$10-C6),IF((C$10&lt;=C7),(D7-D6),IF(C$10&gt;C6,"0","0")))</f>
        <v>0</v>
      </c>
    </row>
    <row r="20" spans="1:11" ht="14.4" x14ac:dyDescent="0.3">
      <c r="B20" s="35"/>
      <c r="C20" s="3"/>
      <c r="D20" s="3"/>
      <c r="E20" s="3"/>
      <c r="F20" s="36"/>
      <c r="J20" s="48" t="str">
        <f>IF(AND((C$10&gt;=C8),(C$10&lt;=C7)),(D8-D7)/(C8-C7)*(C$10-C7),IF((C$10&lt;=C8),(D8-D7),IF(C$10&gt;C7,"0","0")))</f>
        <v>0</v>
      </c>
    </row>
    <row r="21" spans="1:11" ht="14.4" x14ac:dyDescent="0.3">
      <c r="B21" s="37"/>
      <c r="C21" s="3"/>
      <c r="D21"/>
      <c r="E21" s="38"/>
      <c r="J21" s="49"/>
    </row>
    <row r="22" spans="1:11" ht="14.4" x14ac:dyDescent="0.3">
      <c r="B22" s="37"/>
      <c r="C22" s="3"/>
      <c r="D22" s="3"/>
      <c r="E22" s="3"/>
      <c r="J22" s="49"/>
    </row>
    <row r="23" spans="1:11" ht="14.4" hidden="1" x14ac:dyDescent="0.3">
      <c r="B23" s="35"/>
      <c r="C23" s="3"/>
      <c r="D23" s="3"/>
      <c r="E23" s="3"/>
      <c r="J23" s="49"/>
    </row>
    <row r="24" spans="1:11" ht="14.4" hidden="1" x14ac:dyDescent="0.3">
      <c r="B24" s="37"/>
      <c r="C24" s="3"/>
      <c r="D24"/>
      <c r="E24" s="38"/>
      <c r="J24" s="49"/>
    </row>
    <row r="25" spans="1:11" ht="14.4" hidden="1" x14ac:dyDescent="0.3">
      <c r="A25" s="29"/>
      <c r="B25" s="39"/>
      <c r="E25"/>
      <c r="F25" s="4"/>
      <c r="G25" s="4"/>
      <c r="H25" s="4"/>
      <c r="I25" s="4"/>
      <c r="J25" s="4"/>
      <c r="K25" s="40"/>
    </row>
    <row r="26" spans="1:11" ht="15" hidden="1" customHeight="1" x14ac:dyDescent="0.3">
      <c r="A26" s="29"/>
      <c r="B26" s="1"/>
      <c r="E26" s="13"/>
      <c r="F26" s="41"/>
      <c r="G26" s="42"/>
      <c r="H26" s="43"/>
      <c r="I26" s="41"/>
      <c r="J26" s="44"/>
      <c r="K26" s="44"/>
    </row>
    <row r="27" spans="1:11" ht="14.4" hidden="1" x14ac:dyDescent="0.3">
      <c r="E27" s="13"/>
      <c r="F27" s="41"/>
      <c r="G27" s="42"/>
      <c r="H27" s="43"/>
      <c r="I27" s="41"/>
      <c r="J27" s="44"/>
      <c r="K27" s="44"/>
    </row>
    <row r="28" spans="1:11" ht="14.4" hidden="1" x14ac:dyDescent="0.3">
      <c r="B28" s="3"/>
      <c r="C28" s="3"/>
      <c r="D28" s="3"/>
      <c r="E28" s="13"/>
      <c r="F28" s="14"/>
      <c r="G28" s="15"/>
      <c r="H28" s="16"/>
      <c r="I28" s="14"/>
      <c r="J28" s="30"/>
      <c r="K28" s="30"/>
    </row>
    <row r="29" spans="1:11" ht="14.4" hidden="1" x14ac:dyDescent="0.3">
      <c r="B29" s="3"/>
      <c r="C29" s="3"/>
      <c r="D29" s="3"/>
      <c r="E29" s="32"/>
      <c r="F29" s="31"/>
      <c r="G29" s="31"/>
      <c r="H29" s="31"/>
      <c r="I29" s="31"/>
      <c r="J29" s="13"/>
      <c r="K29" s="31"/>
    </row>
    <row r="30" spans="1:11" ht="14.4" hidden="1" x14ac:dyDescent="0.3">
      <c r="B30" s="3"/>
      <c r="C30" s="3"/>
      <c r="D30" s="3"/>
      <c r="E30" s="32"/>
      <c r="F30" s="31"/>
      <c r="G30" s="31"/>
      <c r="H30" s="31"/>
      <c r="I30" s="31"/>
      <c r="J30" s="31"/>
      <c r="K30" s="31"/>
    </row>
    <row r="31" spans="1:11" ht="14.4" hidden="1" x14ac:dyDescent="0.3">
      <c r="A31" s="45"/>
      <c r="B31" s="3"/>
      <c r="C31" s="3"/>
      <c r="D31" s="3"/>
      <c r="E31" s="32"/>
      <c r="F31" s="31"/>
      <c r="G31" s="31"/>
      <c r="H31" s="31"/>
      <c r="I31" s="31"/>
      <c r="J31" s="31"/>
      <c r="K31" s="31"/>
    </row>
    <row r="32" spans="1:11" ht="14.4" hidden="1" x14ac:dyDescent="0.3">
      <c r="A32" s="31"/>
      <c r="B32" s="3"/>
      <c r="C32" s="3"/>
      <c r="D32" s="3"/>
      <c r="F32" s="46"/>
    </row>
    <row r="33" spans="2:4" ht="14.4" hidden="1" x14ac:dyDescent="0.3">
      <c r="B33" s="3"/>
      <c r="C33" s="3"/>
      <c r="D33" s="3"/>
    </row>
    <row r="34" spans="2:4" ht="14.4" hidden="1" x14ac:dyDescent="0.3">
      <c r="B34" s="3"/>
      <c r="C34" s="3"/>
      <c r="D34" s="3"/>
    </row>
    <row r="35" spans="2:4" ht="14.4" hidden="1" x14ac:dyDescent="0.3"/>
    <row r="36" spans="2:4" ht="14.4" hidden="1" x14ac:dyDescent="0.3"/>
    <row r="37" spans="2:4" ht="14.4" hidden="1" x14ac:dyDescent="0.3"/>
    <row r="38" spans="2:4" ht="14.4" hidden="1" x14ac:dyDescent="0.3"/>
    <row r="39" spans="2:4" ht="14.4" hidden="1" x14ac:dyDescent="0.3"/>
    <row r="40" spans="2:4" ht="14.4" hidden="1" x14ac:dyDescent="0.3"/>
    <row r="41" spans="2:4" ht="14.4" hidden="1" x14ac:dyDescent="0.3"/>
    <row r="42" spans="2:4" ht="14.4" hidden="1" x14ac:dyDescent="0.3"/>
    <row r="43" spans="2:4" ht="14.4" hidden="1" x14ac:dyDescent="0.3"/>
    <row r="44" spans="2:4" ht="14.4" hidden="1" x14ac:dyDescent="0.3"/>
    <row r="45" spans="2:4" ht="14.4" hidden="1" x14ac:dyDescent="0.3"/>
    <row r="46" spans="2:4" ht="14.4" hidden="1" x14ac:dyDescent="0.3"/>
    <row r="47" spans="2:4" ht="14.4" hidden="1" x14ac:dyDescent="0.3"/>
    <row r="48" spans="2:4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</sheetData>
  <sheetProtection algorithmName="SHA-512" hashValue="ktb9O+9jegsDUl/C8tUjC/kX6BjrXu/uM2JCsM9xQdycG80VX5Aq9m1hkBXsQY+W6o4FlgURxPBD02mC7eIn9w==" saltValue="EZ3TxT69Ay5yGvf7jBAosg==" spinCount="100000" sheet="1" objects="1" selectLockedCells="1" selectUnlockedCells="1"/>
  <mergeCells count="2">
    <mergeCell ref="E2:J2"/>
    <mergeCell ref="A5:A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8F0632E0B4D47A72F5EA33D4B6026" ma:contentTypeVersion="4" ma:contentTypeDescription="Een nieuw document maken." ma:contentTypeScope="" ma:versionID="8718b4e37b38c5af7235e68bab6ceaba">
  <xsd:schema xmlns:xsd="http://www.w3.org/2001/XMLSchema" xmlns:xs="http://www.w3.org/2001/XMLSchema" xmlns:p="http://schemas.microsoft.com/office/2006/metadata/properties" xmlns:ns2="f2bf22d8-7a70-45b6-93e9-bb69248f1bf1" xmlns:ns3="12fe9a24-f6c3-41df-9625-353deb1f766c" targetNamespace="http://schemas.microsoft.com/office/2006/metadata/properties" ma:root="true" ma:fieldsID="efaa53c0a4ddf23f3417a3e80315287a" ns2:_="" ns3:_="">
    <xsd:import namespace="f2bf22d8-7a70-45b6-93e9-bb69248f1bf1"/>
    <xsd:import namespace="12fe9a24-f6c3-41df-9625-353deb1f7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f22d8-7a70-45b6-93e9-bb69248f1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e9a24-f6c3-41df-9625-353deb1f7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684265-141B-42B8-B187-3862DF904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f22d8-7a70-45b6-93e9-bb69248f1bf1"/>
    <ds:schemaRef ds:uri="12fe9a24-f6c3-41df-9625-353deb1f7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70591-C4AD-4E69-851D-65F315119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FE5DF-E9FF-4C34-AF8D-5602D706BCBA}">
  <ds:schemaRefs>
    <ds:schemaRef ds:uri="http://purl.org/dc/elements/1.1/"/>
    <ds:schemaRef ds:uri="http://schemas.microsoft.com/office/2006/metadata/properties"/>
    <ds:schemaRef ds:uri="12fe9a24-f6c3-41df-9625-353deb1f766c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2bf22d8-7a70-45b6-93e9-bb69248f1bf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Invulblad</vt:lpstr>
      <vt:lpstr>Grafiek</vt:lpstr>
      <vt:lpstr>Invulblad!Afdrukbereik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 Ovink</dc:creator>
  <cp:keywords/>
  <dc:description/>
  <cp:lastModifiedBy>Charlene Slagboom</cp:lastModifiedBy>
  <cp:revision/>
  <cp:lastPrinted>2021-07-15T11:28:20Z</cp:lastPrinted>
  <dcterms:created xsi:type="dcterms:W3CDTF">2019-02-06T12:10:38Z</dcterms:created>
  <dcterms:modified xsi:type="dcterms:W3CDTF">2021-07-15T11:46:52Z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0x010100B9A8F0632E0B4D47A72F5EA33D4B6026</vt:lpwstr>
  </property>
</Properties>
</file>