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1.29 Gem Zaltbommel EA Finan. systeem/2. Bestek, offerte-aanvraag/01 Definitief/"/>
    </mc:Choice>
  </mc:AlternateContent>
  <xr:revisionPtr revIDLastSave="1" documentId="8_{885FB14D-A765-44E5-B846-3CECCC8F742F}" xr6:coauthVersionLast="46" xr6:coauthVersionMax="46" xr10:uidLastSave="{14EA3E0B-963E-430D-B35B-02C2B3E01D8F}"/>
  <bookViews>
    <workbookView xWindow="28680" yWindow="-120" windowWidth="38640" windowHeight="21240" xr2:uid="{00000000-000D-0000-FFFF-FFFF00000000}"/>
  </bookViews>
  <sheets>
    <sheet name="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5" i="1" l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E59" i="1"/>
  <c r="E60" i="1"/>
  <c r="E61" i="1"/>
  <c r="E62" i="1"/>
  <c r="E63" i="1"/>
  <c r="E64" i="1"/>
  <c r="E65" i="1"/>
  <c r="E10" i="1" l="1"/>
  <c r="E35" i="1" l="1"/>
  <c r="C66" i="1" l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66" i="1" l="1"/>
</calcChain>
</file>

<file path=xl/sharedStrings.xml><?xml version="1.0" encoding="utf-8"?>
<sst xmlns="http://schemas.openxmlformats.org/spreadsheetml/2006/main" count="129" uniqueCount="74">
  <si>
    <t>nee</t>
  </si>
  <si>
    <t>uw punten</t>
  </si>
  <si>
    <t>toelichting (optioneel)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</si>
  <si>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</si>
  <si>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</si>
  <si>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</si>
  <si>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</si>
  <si>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</si>
  <si>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</si>
  <si>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</si>
  <si>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</si>
  <si>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</si>
  <si>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</si>
  <si>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</si>
  <si>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</si>
  <si>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</si>
  <si>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</si>
  <si>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</si>
  <si>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</si>
  <si>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</si>
  <si>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</si>
  <si>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</si>
  <si>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</si>
  <si>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</si>
  <si>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</si>
  <si>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</si>
  <si>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</si>
  <si>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</si>
  <si>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</si>
  <si>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</si>
  <si>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</si>
  <si>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</si>
  <si>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</si>
  <si>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</si>
  <si>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</si>
  <si>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</si>
  <si>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</si>
  <si>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</si>
  <si>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</si>
  <si>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</si>
  <si>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wens</t>
  </si>
  <si>
    <t>max. punten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</si>
  <si>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</si>
  <si>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</si>
  <si>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</si>
  <si>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</si>
  <si>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</si>
  <si>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</si>
  <si>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</si>
  <si>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</si>
  <si>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</si>
  <si>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</si>
  <si>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</si>
  <si>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</si>
  <si>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</si>
  <si>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WENSEN</t>
  </si>
  <si>
    <t>realiseerbaar?</t>
  </si>
  <si>
    <t xml:space="preserve">Inschrijver dient de geelgekleurde cellen in kolom D te voorzien van één van de ingegeven antwoorden, behorende bij de wens (W*) zoals beschreven in het Programma van Eisen en wensen. Optioneel kan Inschrijver een toelichting geven in kolom F. </t>
  </si>
  <si>
    <t>TOTAALSCORE</t>
  </si>
  <si>
    <t>INSCHRIJVER:</t>
  </si>
  <si>
    <t>ONDERTEKENING TEKENBEVOEGDE</t>
  </si>
  <si>
    <t>NAAM:</t>
  </si>
  <si>
    <t>FUNCTIE:</t>
  </si>
  <si>
    <t>DATUM:</t>
  </si>
  <si>
    <t>zwaarte (1 t/m 5)</t>
  </si>
  <si>
    <t>W51</t>
  </si>
  <si>
    <t>W52</t>
  </si>
  <si>
    <t>W53</t>
  </si>
  <si>
    <t>W54</t>
  </si>
  <si>
    <t>W55</t>
  </si>
  <si>
    <t>W56</t>
  </si>
  <si>
    <t>Bijlage C - Realisatielijst wensen</t>
  </si>
  <si>
    <t>HANDTEKENING:</t>
  </si>
  <si>
    <t>vervallen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</si>
</sst>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sz val="18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8"/>
      <name val="Arial"/>
      <family val="2"/>
    </font>
    <font>
      <i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8" fillId="4" borderId="5" xfId="1" applyNumberFormat="1" applyFont="1" applyFill="1" applyBorder="1" applyAlignment="1" applyProtection="1">
      <alignment horizontal="center" vertical="center"/>
    </xf>
    <xf numFmtId="1" fontId="8" fillId="5" borderId="6" xfId="1" applyNumberFormat="1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10" fillId="0" borderId="0" xfId="0" applyFont="1" applyAlignment="1" applyProtection="1">
      <alignment horizontal="center"/>
    </xf>
    <xf numFmtId="1" fontId="10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1" fontId="3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 wrapText="1"/>
    </xf>
    <xf numFmtId="0" fontId="4" fillId="0" borderId="0" xfId="0" applyFont="1" applyProtection="1"/>
    <xf numFmtId="0" fontId="10" fillId="0" borderId="11" xfId="0" applyFont="1" applyBorder="1" applyProtection="1"/>
    <xf numFmtId="0" fontId="1" fillId="0" borderId="0" xfId="0" applyFont="1" applyProtection="1"/>
    <xf numFmtId="0" fontId="3" fillId="0" borderId="0" xfId="0" applyFont="1" applyAlignment="1" applyProtection="1">
      <alignment horizontal="left" wrapText="1"/>
    </xf>
    <xf numFmtId="0" fontId="11" fillId="2" borderId="0" xfId="0" applyFont="1" applyFill="1" applyBorder="1" applyProtection="1"/>
    <xf numFmtId="0" fontId="11" fillId="2" borderId="0" xfId="0" applyFont="1" applyFill="1" applyProtection="1"/>
    <xf numFmtId="0" fontId="11" fillId="2" borderId="0" xfId="0" applyFont="1" applyFill="1" applyAlignment="1" applyProtection="1">
      <alignment horizontal="center"/>
    </xf>
    <xf numFmtId="0" fontId="8" fillId="4" borderId="7" xfId="0" applyFont="1" applyFill="1" applyBorder="1" applyProtection="1"/>
    <xf numFmtId="0" fontId="8" fillId="4" borderId="7" xfId="0" applyFont="1" applyFill="1" applyBorder="1" applyAlignment="1" applyProtection="1">
      <alignment horizontal="center"/>
    </xf>
    <xf numFmtId="0" fontId="3" fillId="0" borderId="8" xfId="0" applyFont="1" applyBorder="1" applyProtection="1"/>
    <xf numFmtId="0" fontId="3" fillId="0" borderId="8" xfId="0" applyFont="1" applyFill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3" xfId="0" applyFont="1" applyFill="1" applyBorder="1" applyAlignment="1" applyProtection="1">
      <alignment horizontal="center"/>
    </xf>
    <xf numFmtId="2" fontId="3" fillId="0" borderId="3" xfId="0" applyNumberFormat="1" applyFont="1" applyBorder="1" applyAlignment="1" applyProtection="1">
      <alignment horizontal="center"/>
    </xf>
    <xf numFmtId="0" fontId="8" fillId="4" borderId="5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10" fillId="0" borderId="12" xfId="0" applyFont="1" applyBorder="1"/>
    <xf numFmtId="0" fontId="14" fillId="0" borderId="13" xfId="0" applyFont="1" applyBorder="1" applyAlignment="1">
      <alignment horizontal="right"/>
    </xf>
    <xf numFmtId="0" fontId="2" fillId="0" borderId="14" xfId="0" applyFont="1" applyBorder="1" applyAlignment="1" applyProtection="1">
      <alignment horizontal="center" vertical="center" wrapText="1"/>
    </xf>
    <xf numFmtId="0" fontId="12" fillId="0" borderId="0" xfId="0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right"/>
      <protection locked="0"/>
    </xf>
    <xf numFmtId="0" fontId="1" fillId="6" borderId="1" xfId="0" applyFont="1" applyFill="1" applyBorder="1" applyAlignment="1" applyProtection="1">
      <alignment horizontal="left"/>
      <protection locked="0"/>
    </xf>
    <xf numFmtId="0" fontId="1" fillId="6" borderId="4" xfId="0" applyFont="1" applyFill="1" applyBorder="1" applyAlignment="1" applyProtection="1">
      <alignment horizontal="left"/>
      <protection locked="0"/>
    </xf>
    <xf numFmtId="0" fontId="1" fillId="6" borderId="2" xfId="0" applyFont="1" applyFill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top" wrapText="1"/>
    </xf>
    <xf numFmtId="0" fontId="15" fillId="0" borderId="3" xfId="0" applyFont="1" applyBorder="1" applyProtection="1"/>
    <xf numFmtId="0" fontId="15" fillId="0" borderId="3" xfId="0" applyFont="1" applyFill="1" applyBorder="1" applyAlignment="1" applyProtection="1">
      <alignment horizontal="center"/>
    </xf>
    <xf numFmtId="2" fontId="15" fillId="0" borderId="8" xfId="0" applyNumberFormat="1" applyFont="1" applyBorder="1" applyAlignment="1" applyProtection="1">
      <alignment horizontal="center"/>
    </xf>
    <xf numFmtId="0" fontId="15" fillId="3" borderId="4" xfId="0" applyFont="1" applyFill="1" applyBorder="1" applyAlignment="1" applyProtection="1">
      <alignment horizontal="center"/>
      <protection locked="0"/>
    </xf>
    <xf numFmtId="2" fontId="15" fillId="0" borderId="3" xfId="0" applyNumberFormat="1" applyFont="1" applyBorder="1" applyAlignment="1" applyProtection="1">
      <alignment horizontal="center"/>
    </xf>
    <xf numFmtId="0" fontId="15" fillId="3" borderId="2" xfId="0" applyFont="1" applyFill="1" applyBorder="1" applyAlignment="1" applyProtection="1">
      <alignment horizont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tabSelected="1" zoomScaleNormal="100" workbookViewId="0">
      <selection activeCell="B4" sqref="B4:F4"/>
    </sheetView>
  </sheetViews>
  <sheetFormatPr defaultColWidth="0" defaultRowHeight="12.75" zeroHeight="1" x14ac:dyDescent="0.2"/>
  <cols>
    <col min="1" max="1" width="15.7109375" style="10" customWidth="1"/>
    <col min="2" max="2" width="16.140625" style="11" bestFit="1" customWidth="1"/>
    <col min="3" max="5" width="15.7109375" style="11" customWidth="1"/>
    <col min="6" max="6" width="58.28515625" style="18" customWidth="1"/>
    <col min="7" max="16384" width="9.140625" style="10" hidden="1"/>
  </cols>
  <sheetData>
    <row r="1" spans="1:6" s="6" customFormat="1" ht="34.5" customHeight="1" x14ac:dyDescent="0.25">
      <c r="B1" s="7"/>
      <c r="C1" s="7"/>
      <c r="D1" s="8"/>
      <c r="E1" s="9"/>
    </row>
    <row r="2" spans="1:6" ht="5.25" customHeight="1" x14ac:dyDescent="0.2">
      <c r="F2" s="12"/>
    </row>
    <row r="3" spans="1:6" s="15" customFormat="1" ht="23.25" x14ac:dyDescent="0.35">
      <c r="A3" s="40" t="s">
        <v>71</v>
      </c>
      <c r="B3" s="41"/>
      <c r="C3" s="42"/>
      <c r="D3" s="42"/>
      <c r="E3" s="13"/>
      <c r="F3" s="14"/>
    </row>
    <row r="4" spans="1:6" s="17" customFormat="1" ht="15" x14ac:dyDescent="0.2">
      <c r="A4" s="16" t="s">
        <v>59</v>
      </c>
      <c r="B4" s="45"/>
      <c r="C4" s="46"/>
      <c r="D4" s="46"/>
      <c r="E4" s="46"/>
      <c r="F4" s="47"/>
    </row>
    <row r="5" spans="1:6" x14ac:dyDescent="0.2"/>
    <row r="6" spans="1:6" s="48" customFormat="1" ht="25.5" customHeight="1" x14ac:dyDescent="0.25">
      <c r="A6" s="48" t="s">
        <v>57</v>
      </c>
    </row>
    <row r="7" spans="1:6" x14ac:dyDescent="0.2"/>
    <row r="8" spans="1:6" ht="15" customHeight="1" x14ac:dyDescent="0.2">
      <c r="A8" s="19" t="s">
        <v>55</v>
      </c>
      <c r="B8" s="20"/>
      <c r="C8" s="21"/>
      <c r="D8" s="20"/>
      <c r="E8" s="21"/>
      <c r="F8" s="20"/>
    </row>
    <row r="9" spans="1:6" x14ac:dyDescent="0.2">
      <c r="A9" s="22" t="s">
        <v>40</v>
      </c>
      <c r="B9" s="22" t="s">
        <v>64</v>
      </c>
      <c r="C9" s="23" t="s">
        <v>41</v>
      </c>
      <c r="D9" s="22" t="s">
        <v>56</v>
      </c>
      <c r="E9" s="23" t="s">
        <v>1</v>
      </c>
      <c r="F9" s="22" t="s">
        <v>2</v>
      </c>
    </row>
    <row r="10" spans="1:6" x14ac:dyDescent="0.2">
      <c r="A10" s="24" t="s">
        <v>3</v>
      </c>
      <c r="B10" s="25">
        <v>2</v>
      </c>
      <c r="C10" s="26">
        <f>(300/SUM($B$10:$B$65))*B10</f>
        <v>4.0816326530612246</v>
      </c>
      <c r="D10" s="32" t="s">
        <v>0</v>
      </c>
      <c r="E10" s="26">
        <f t="shared" ref="E10:E45" si="0">IF(D10="ja",C10,IF(D10="binnen 3 maand",C10/2,0))</f>
        <v>0</v>
      </c>
      <c r="F10" s="34"/>
    </row>
    <row r="11" spans="1:6" x14ac:dyDescent="0.2">
      <c r="A11" s="27" t="s">
        <v>4</v>
      </c>
      <c r="B11" s="28">
        <v>4</v>
      </c>
      <c r="C11" s="26">
        <f t="shared" ref="C11:C65" si="1">(300/SUM($B$10:$B$65))*B11</f>
        <v>8.1632653061224492</v>
      </c>
      <c r="D11" s="33" t="s">
        <v>0</v>
      </c>
      <c r="E11" s="29">
        <f t="shared" si="0"/>
        <v>0</v>
      </c>
      <c r="F11" s="35"/>
    </row>
    <row r="12" spans="1:6" x14ac:dyDescent="0.2">
      <c r="A12" s="27" t="s">
        <v>5</v>
      </c>
      <c r="B12" s="28">
        <v>3</v>
      </c>
      <c r="C12" s="26">
        <f t="shared" si="1"/>
        <v>6.1224489795918373</v>
      </c>
      <c r="D12" s="33" t="s">
        <v>0</v>
      </c>
      <c r="E12" s="29">
        <f t="shared" si="0"/>
        <v>0</v>
      </c>
      <c r="F12" s="35"/>
    </row>
    <row r="13" spans="1:6" x14ac:dyDescent="0.2">
      <c r="A13" s="27" t="s">
        <v>6</v>
      </c>
      <c r="B13" s="28">
        <v>1</v>
      </c>
      <c r="C13" s="26">
        <f t="shared" si="1"/>
        <v>2.0408163265306123</v>
      </c>
      <c r="D13" s="33" t="s">
        <v>0</v>
      </c>
      <c r="E13" s="29">
        <f t="shared" si="0"/>
        <v>0</v>
      </c>
      <c r="F13" s="35"/>
    </row>
    <row r="14" spans="1:6" x14ac:dyDescent="0.2">
      <c r="A14" s="27" t="s">
        <v>7</v>
      </c>
      <c r="B14" s="28">
        <v>4</v>
      </c>
      <c r="C14" s="26">
        <f t="shared" si="1"/>
        <v>8.1632653061224492</v>
      </c>
      <c r="D14" s="33" t="s">
        <v>0</v>
      </c>
      <c r="E14" s="29">
        <f t="shared" si="0"/>
        <v>0</v>
      </c>
      <c r="F14" s="35"/>
    </row>
    <row r="15" spans="1:6" x14ac:dyDescent="0.2">
      <c r="A15" s="27" t="s">
        <v>8</v>
      </c>
      <c r="B15" s="28">
        <v>3</v>
      </c>
      <c r="C15" s="26">
        <f t="shared" si="1"/>
        <v>6.1224489795918373</v>
      </c>
      <c r="D15" s="33" t="s">
        <v>0</v>
      </c>
      <c r="E15" s="29">
        <f t="shared" si="0"/>
        <v>0</v>
      </c>
      <c r="F15" s="35"/>
    </row>
    <row r="16" spans="1:6" x14ac:dyDescent="0.2">
      <c r="A16" s="27" t="s">
        <v>9</v>
      </c>
      <c r="B16" s="28">
        <v>1</v>
      </c>
      <c r="C16" s="26">
        <f t="shared" si="1"/>
        <v>2.0408163265306123</v>
      </c>
      <c r="D16" s="33" t="s">
        <v>0</v>
      </c>
      <c r="E16" s="29">
        <f t="shared" si="0"/>
        <v>0</v>
      </c>
      <c r="F16" s="35"/>
    </row>
    <row r="17" spans="1:6" x14ac:dyDescent="0.2">
      <c r="A17" s="27" t="s">
        <v>10</v>
      </c>
      <c r="B17" s="28">
        <v>1</v>
      </c>
      <c r="C17" s="26">
        <f t="shared" si="1"/>
        <v>2.0408163265306123</v>
      </c>
      <c r="D17" s="33" t="s">
        <v>0</v>
      </c>
      <c r="E17" s="29">
        <f t="shared" si="0"/>
        <v>0</v>
      </c>
      <c r="F17" s="35"/>
    </row>
    <row r="18" spans="1:6" x14ac:dyDescent="0.2">
      <c r="A18" s="27" t="s">
        <v>11</v>
      </c>
      <c r="B18" s="28">
        <v>3</v>
      </c>
      <c r="C18" s="26">
        <f t="shared" si="1"/>
        <v>6.1224489795918373</v>
      </c>
      <c r="D18" s="33" t="s">
        <v>0</v>
      </c>
      <c r="E18" s="29">
        <f t="shared" si="0"/>
        <v>0</v>
      </c>
      <c r="F18" s="35"/>
    </row>
    <row r="19" spans="1:6" x14ac:dyDescent="0.2">
      <c r="A19" s="27" t="s">
        <v>12</v>
      </c>
      <c r="B19" s="28">
        <v>3</v>
      </c>
      <c r="C19" s="26">
        <f t="shared" si="1"/>
        <v>6.1224489795918373</v>
      </c>
      <c r="D19" s="33" t="s">
        <v>0</v>
      </c>
      <c r="E19" s="29">
        <f t="shared" si="0"/>
        <v>0</v>
      </c>
      <c r="F19" s="35"/>
    </row>
    <row r="20" spans="1:6" x14ac:dyDescent="0.2">
      <c r="A20" s="27" t="s">
        <v>13</v>
      </c>
      <c r="B20" s="28">
        <v>1</v>
      </c>
      <c r="C20" s="26">
        <f t="shared" si="1"/>
        <v>2.0408163265306123</v>
      </c>
      <c r="D20" s="33" t="s">
        <v>0</v>
      </c>
      <c r="E20" s="29">
        <f t="shared" si="0"/>
        <v>0</v>
      </c>
      <c r="F20" s="35"/>
    </row>
    <row r="21" spans="1:6" x14ac:dyDescent="0.2">
      <c r="A21" s="27" t="s">
        <v>14</v>
      </c>
      <c r="B21" s="28">
        <v>1</v>
      </c>
      <c r="C21" s="26">
        <f t="shared" si="1"/>
        <v>2.0408163265306123</v>
      </c>
      <c r="D21" s="33" t="s">
        <v>0</v>
      </c>
      <c r="E21" s="29">
        <f t="shared" si="0"/>
        <v>0</v>
      </c>
      <c r="F21" s="35"/>
    </row>
    <row r="22" spans="1:6" x14ac:dyDescent="0.2">
      <c r="A22" s="49" t="s">
        <v>15</v>
      </c>
      <c r="B22" s="50"/>
      <c r="C22" s="51">
        <f t="shared" si="1"/>
        <v>0</v>
      </c>
      <c r="D22" s="52" t="s">
        <v>0</v>
      </c>
      <c r="E22" s="53">
        <f t="shared" si="0"/>
        <v>0</v>
      </c>
      <c r="F22" s="54" t="s">
        <v>73</v>
      </c>
    </row>
    <row r="23" spans="1:6" x14ac:dyDescent="0.2">
      <c r="A23" s="27" t="s">
        <v>16</v>
      </c>
      <c r="B23" s="28">
        <v>3</v>
      </c>
      <c r="C23" s="26">
        <f t="shared" si="1"/>
        <v>6.1224489795918373</v>
      </c>
      <c r="D23" s="33" t="s">
        <v>0</v>
      </c>
      <c r="E23" s="29">
        <f t="shared" si="0"/>
        <v>0</v>
      </c>
      <c r="F23" s="35"/>
    </row>
    <row r="24" spans="1:6" x14ac:dyDescent="0.2">
      <c r="A24" s="27" t="s">
        <v>17</v>
      </c>
      <c r="B24" s="28">
        <v>4</v>
      </c>
      <c r="C24" s="26">
        <f t="shared" si="1"/>
        <v>8.1632653061224492</v>
      </c>
      <c r="D24" s="33" t="s">
        <v>0</v>
      </c>
      <c r="E24" s="29">
        <f t="shared" si="0"/>
        <v>0</v>
      </c>
      <c r="F24" s="35"/>
    </row>
    <row r="25" spans="1:6" x14ac:dyDescent="0.2">
      <c r="A25" s="27" t="s">
        <v>18</v>
      </c>
      <c r="B25" s="28">
        <v>1</v>
      </c>
      <c r="C25" s="26">
        <f t="shared" si="1"/>
        <v>2.0408163265306123</v>
      </c>
      <c r="D25" s="33" t="s">
        <v>0</v>
      </c>
      <c r="E25" s="29">
        <f t="shared" si="0"/>
        <v>0</v>
      </c>
      <c r="F25" s="35"/>
    </row>
    <row r="26" spans="1:6" x14ac:dyDescent="0.2">
      <c r="A26" s="27" t="s">
        <v>19</v>
      </c>
      <c r="B26" s="28">
        <v>5</v>
      </c>
      <c r="C26" s="26">
        <f t="shared" si="1"/>
        <v>10.204081632653061</v>
      </c>
      <c r="D26" s="33" t="s">
        <v>0</v>
      </c>
      <c r="E26" s="29">
        <f t="shared" si="0"/>
        <v>0</v>
      </c>
      <c r="F26" s="35"/>
    </row>
    <row r="27" spans="1:6" x14ac:dyDescent="0.2">
      <c r="A27" s="27" t="s">
        <v>20</v>
      </c>
      <c r="B27" s="28">
        <v>2</v>
      </c>
      <c r="C27" s="26">
        <f t="shared" si="1"/>
        <v>4.0816326530612246</v>
      </c>
      <c r="D27" s="33" t="s">
        <v>0</v>
      </c>
      <c r="E27" s="29">
        <f t="shared" si="0"/>
        <v>0</v>
      </c>
      <c r="F27" s="35"/>
    </row>
    <row r="28" spans="1:6" x14ac:dyDescent="0.2">
      <c r="A28" s="27" t="s">
        <v>21</v>
      </c>
      <c r="B28" s="28">
        <v>1</v>
      </c>
      <c r="C28" s="26">
        <f t="shared" si="1"/>
        <v>2.0408163265306123</v>
      </c>
      <c r="D28" s="33" t="s">
        <v>0</v>
      </c>
      <c r="E28" s="29">
        <f t="shared" si="0"/>
        <v>0</v>
      </c>
      <c r="F28" s="35"/>
    </row>
    <row r="29" spans="1:6" x14ac:dyDescent="0.2">
      <c r="A29" s="27" t="s">
        <v>22</v>
      </c>
      <c r="B29" s="28">
        <v>5</v>
      </c>
      <c r="C29" s="26">
        <f t="shared" si="1"/>
        <v>10.204081632653061</v>
      </c>
      <c r="D29" s="33" t="s">
        <v>0</v>
      </c>
      <c r="E29" s="29">
        <f t="shared" si="0"/>
        <v>0</v>
      </c>
      <c r="F29" s="35"/>
    </row>
    <row r="30" spans="1:6" x14ac:dyDescent="0.2">
      <c r="A30" s="27" t="s">
        <v>23</v>
      </c>
      <c r="B30" s="28">
        <v>4</v>
      </c>
      <c r="C30" s="26">
        <f t="shared" si="1"/>
        <v>8.1632653061224492</v>
      </c>
      <c r="D30" s="33" t="s">
        <v>0</v>
      </c>
      <c r="E30" s="29">
        <f t="shared" si="0"/>
        <v>0</v>
      </c>
      <c r="F30" s="35"/>
    </row>
    <row r="31" spans="1:6" x14ac:dyDescent="0.2">
      <c r="A31" s="27" t="s">
        <v>24</v>
      </c>
      <c r="B31" s="28">
        <v>1</v>
      </c>
      <c r="C31" s="26">
        <f t="shared" si="1"/>
        <v>2.0408163265306123</v>
      </c>
      <c r="D31" s="33" t="s">
        <v>0</v>
      </c>
      <c r="E31" s="29">
        <f t="shared" si="0"/>
        <v>0</v>
      </c>
      <c r="F31" s="35"/>
    </row>
    <row r="32" spans="1:6" x14ac:dyDescent="0.2">
      <c r="A32" s="27" t="s">
        <v>25</v>
      </c>
      <c r="B32" s="28">
        <v>1</v>
      </c>
      <c r="C32" s="26">
        <f t="shared" si="1"/>
        <v>2.0408163265306123</v>
      </c>
      <c r="D32" s="33" t="s">
        <v>0</v>
      </c>
      <c r="E32" s="29">
        <f t="shared" si="0"/>
        <v>0</v>
      </c>
      <c r="F32" s="35"/>
    </row>
    <row r="33" spans="1:6" x14ac:dyDescent="0.2">
      <c r="A33" s="27" t="s">
        <v>26</v>
      </c>
      <c r="B33" s="28">
        <v>4</v>
      </c>
      <c r="C33" s="26">
        <f t="shared" si="1"/>
        <v>8.1632653061224492</v>
      </c>
      <c r="D33" s="33" t="s">
        <v>0</v>
      </c>
      <c r="E33" s="29">
        <f t="shared" si="0"/>
        <v>0</v>
      </c>
      <c r="F33" s="35"/>
    </row>
    <row r="34" spans="1:6" x14ac:dyDescent="0.2">
      <c r="A34" s="27" t="s">
        <v>27</v>
      </c>
      <c r="B34" s="28">
        <v>2</v>
      </c>
      <c r="C34" s="26">
        <f t="shared" si="1"/>
        <v>4.0816326530612246</v>
      </c>
      <c r="D34" s="33" t="s">
        <v>0</v>
      </c>
      <c r="E34" s="29">
        <f t="shared" si="0"/>
        <v>0</v>
      </c>
      <c r="F34" s="35"/>
    </row>
    <row r="35" spans="1:6" x14ac:dyDescent="0.2">
      <c r="A35" s="27" t="s">
        <v>28</v>
      </c>
      <c r="B35" s="28">
        <v>2</v>
      </c>
      <c r="C35" s="26">
        <f t="shared" si="1"/>
        <v>4.0816326530612246</v>
      </c>
      <c r="D35" s="33" t="s">
        <v>0</v>
      </c>
      <c r="E35" s="29">
        <f t="shared" ref="E35" si="2">IF(D35="ja",C35,IF(D35="binnen 3 maand",C35/2,0))</f>
        <v>0</v>
      </c>
      <c r="F35" s="35"/>
    </row>
    <row r="36" spans="1:6" x14ac:dyDescent="0.2">
      <c r="A36" s="27" t="s">
        <v>29</v>
      </c>
      <c r="B36" s="28">
        <v>1</v>
      </c>
      <c r="C36" s="26">
        <f t="shared" si="1"/>
        <v>2.0408163265306123</v>
      </c>
      <c r="D36" s="33" t="s">
        <v>0</v>
      </c>
      <c r="E36" s="29">
        <f t="shared" si="0"/>
        <v>0</v>
      </c>
      <c r="F36" s="35"/>
    </row>
    <row r="37" spans="1:6" x14ac:dyDescent="0.2">
      <c r="A37" s="27" t="s">
        <v>30</v>
      </c>
      <c r="B37" s="28">
        <v>4</v>
      </c>
      <c r="C37" s="26">
        <f t="shared" si="1"/>
        <v>8.1632653061224492</v>
      </c>
      <c r="D37" s="33" t="s">
        <v>0</v>
      </c>
      <c r="E37" s="29">
        <f t="shared" si="0"/>
        <v>0</v>
      </c>
      <c r="F37" s="35"/>
    </row>
    <row r="38" spans="1:6" x14ac:dyDescent="0.2">
      <c r="A38" s="27" t="s">
        <v>31</v>
      </c>
      <c r="B38" s="28">
        <v>2</v>
      </c>
      <c r="C38" s="26">
        <f t="shared" si="1"/>
        <v>4.0816326530612246</v>
      </c>
      <c r="D38" s="33" t="s">
        <v>0</v>
      </c>
      <c r="E38" s="29">
        <f t="shared" si="0"/>
        <v>0</v>
      </c>
      <c r="F38" s="35"/>
    </row>
    <row r="39" spans="1:6" x14ac:dyDescent="0.2">
      <c r="A39" s="27" t="s">
        <v>32</v>
      </c>
      <c r="B39" s="28">
        <v>1</v>
      </c>
      <c r="C39" s="26">
        <f t="shared" si="1"/>
        <v>2.0408163265306123</v>
      </c>
      <c r="D39" s="33" t="s">
        <v>0</v>
      </c>
      <c r="E39" s="29">
        <f t="shared" si="0"/>
        <v>0</v>
      </c>
      <c r="F39" s="35"/>
    </row>
    <row r="40" spans="1:6" x14ac:dyDescent="0.2">
      <c r="A40" s="27" t="s">
        <v>33</v>
      </c>
      <c r="B40" s="28">
        <v>4</v>
      </c>
      <c r="C40" s="26">
        <f t="shared" si="1"/>
        <v>8.1632653061224492</v>
      </c>
      <c r="D40" s="33" t="s">
        <v>0</v>
      </c>
      <c r="E40" s="29">
        <f t="shared" si="0"/>
        <v>0</v>
      </c>
      <c r="F40" s="35"/>
    </row>
    <row r="41" spans="1:6" x14ac:dyDescent="0.2">
      <c r="A41" s="27" t="s">
        <v>34</v>
      </c>
      <c r="B41" s="28">
        <v>5</v>
      </c>
      <c r="C41" s="26">
        <f t="shared" si="1"/>
        <v>10.204081632653061</v>
      </c>
      <c r="D41" s="33" t="s">
        <v>0</v>
      </c>
      <c r="E41" s="29">
        <f t="shared" si="0"/>
        <v>0</v>
      </c>
      <c r="F41" s="35"/>
    </row>
    <row r="42" spans="1:6" x14ac:dyDescent="0.2">
      <c r="A42" s="27" t="s">
        <v>35</v>
      </c>
      <c r="B42" s="28">
        <v>1</v>
      </c>
      <c r="C42" s="26">
        <f t="shared" si="1"/>
        <v>2.0408163265306123</v>
      </c>
      <c r="D42" s="33" t="s">
        <v>0</v>
      </c>
      <c r="E42" s="29">
        <f t="shared" si="0"/>
        <v>0</v>
      </c>
      <c r="F42" s="35"/>
    </row>
    <row r="43" spans="1:6" x14ac:dyDescent="0.2">
      <c r="A43" s="27" t="s">
        <v>36</v>
      </c>
      <c r="B43" s="28">
        <v>1</v>
      </c>
      <c r="C43" s="26">
        <f t="shared" si="1"/>
        <v>2.0408163265306123</v>
      </c>
      <c r="D43" s="33" t="s">
        <v>0</v>
      </c>
      <c r="E43" s="29">
        <f t="shared" si="0"/>
        <v>0</v>
      </c>
      <c r="F43" s="35"/>
    </row>
    <row r="44" spans="1:6" x14ac:dyDescent="0.2">
      <c r="A44" s="27" t="s">
        <v>37</v>
      </c>
      <c r="B44" s="28">
        <v>2</v>
      </c>
      <c r="C44" s="26">
        <f t="shared" si="1"/>
        <v>4.0816326530612246</v>
      </c>
      <c r="D44" s="33" t="s">
        <v>0</v>
      </c>
      <c r="E44" s="29">
        <f t="shared" si="0"/>
        <v>0</v>
      </c>
      <c r="F44" s="35"/>
    </row>
    <row r="45" spans="1:6" x14ac:dyDescent="0.2">
      <c r="A45" s="27" t="s">
        <v>38</v>
      </c>
      <c r="B45" s="28">
        <v>3</v>
      </c>
      <c r="C45" s="26">
        <f t="shared" si="1"/>
        <v>6.1224489795918373</v>
      </c>
      <c r="D45" s="33" t="s">
        <v>0</v>
      </c>
      <c r="E45" s="29">
        <f t="shared" si="0"/>
        <v>0</v>
      </c>
      <c r="F45" s="35"/>
    </row>
    <row r="46" spans="1:6" x14ac:dyDescent="0.2">
      <c r="A46" s="27" t="s">
        <v>39</v>
      </c>
      <c r="B46" s="28">
        <v>2</v>
      </c>
      <c r="C46" s="26">
        <f t="shared" si="1"/>
        <v>4.0816326530612246</v>
      </c>
      <c r="D46" s="33" t="s">
        <v>0</v>
      </c>
      <c r="E46" s="29">
        <f t="shared" ref="E46:E58" si="3">IF(D46="ja",C46,IF(D46="binnen 3 maand",C46/2,0))</f>
        <v>0</v>
      </c>
      <c r="F46" s="35"/>
    </row>
    <row r="47" spans="1:6" x14ac:dyDescent="0.2">
      <c r="A47" s="27" t="s">
        <v>42</v>
      </c>
      <c r="B47" s="28">
        <v>1</v>
      </c>
      <c r="C47" s="26">
        <f t="shared" si="1"/>
        <v>2.0408163265306123</v>
      </c>
      <c r="D47" s="33" t="s">
        <v>0</v>
      </c>
      <c r="E47" s="29">
        <f t="shared" si="3"/>
        <v>0</v>
      </c>
      <c r="F47" s="35"/>
    </row>
    <row r="48" spans="1:6" x14ac:dyDescent="0.2">
      <c r="A48" s="27" t="s">
        <v>43</v>
      </c>
      <c r="B48" s="28">
        <v>1</v>
      </c>
      <c r="C48" s="26">
        <f t="shared" si="1"/>
        <v>2.0408163265306123</v>
      </c>
      <c r="D48" s="33" t="s">
        <v>0</v>
      </c>
      <c r="E48" s="29">
        <f t="shared" si="3"/>
        <v>0</v>
      </c>
      <c r="F48" s="35"/>
    </row>
    <row r="49" spans="1:6" x14ac:dyDescent="0.2">
      <c r="A49" s="27" t="s">
        <v>44</v>
      </c>
      <c r="B49" s="28">
        <v>3</v>
      </c>
      <c r="C49" s="26">
        <f t="shared" si="1"/>
        <v>6.1224489795918373</v>
      </c>
      <c r="D49" s="33" t="s">
        <v>0</v>
      </c>
      <c r="E49" s="29">
        <f t="shared" si="3"/>
        <v>0</v>
      </c>
      <c r="F49" s="35"/>
    </row>
    <row r="50" spans="1:6" x14ac:dyDescent="0.2">
      <c r="A50" s="27" t="s">
        <v>45</v>
      </c>
      <c r="B50" s="28">
        <v>3</v>
      </c>
      <c r="C50" s="26">
        <f t="shared" si="1"/>
        <v>6.1224489795918373</v>
      </c>
      <c r="D50" s="33" t="s">
        <v>0</v>
      </c>
      <c r="E50" s="29">
        <f t="shared" si="3"/>
        <v>0</v>
      </c>
      <c r="F50" s="35"/>
    </row>
    <row r="51" spans="1:6" x14ac:dyDescent="0.2">
      <c r="A51" s="27" t="s">
        <v>46</v>
      </c>
      <c r="B51" s="28">
        <v>3</v>
      </c>
      <c r="C51" s="26">
        <f t="shared" si="1"/>
        <v>6.1224489795918373</v>
      </c>
      <c r="D51" s="33" t="s">
        <v>0</v>
      </c>
      <c r="E51" s="29">
        <f t="shared" si="3"/>
        <v>0</v>
      </c>
      <c r="F51" s="35"/>
    </row>
    <row r="52" spans="1:6" x14ac:dyDescent="0.2">
      <c r="A52" s="27" t="s">
        <v>47</v>
      </c>
      <c r="B52" s="28">
        <v>1</v>
      </c>
      <c r="C52" s="26">
        <f t="shared" si="1"/>
        <v>2.0408163265306123</v>
      </c>
      <c r="D52" s="33" t="s">
        <v>0</v>
      </c>
      <c r="E52" s="29">
        <f t="shared" si="3"/>
        <v>0</v>
      </c>
      <c r="F52" s="35"/>
    </row>
    <row r="53" spans="1:6" x14ac:dyDescent="0.2">
      <c r="A53" s="27" t="s">
        <v>48</v>
      </c>
      <c r="B53" s="28">
        <v>4</v>
      </c>
      <c r="C53" s="26">
        <f t="shared" si="1"/>
        <v>8.1632653061224492</v>
      </c>
      <c r="D53" s="33" t="s">
        <v>0</v>
      </c>
      <c r="E53" s="29">
        <f t="shared" si="3"/>
        <v>0</v>
      </c>
      <c r="F53" s="35"/>
    </row>
    <row r="54" spans="1:6" x14ac:dyDescent="0.2">
      <c r="A54" s="27" t="s">
        <v>49</v>
      </c>
      <c r="B54" s="28">
        <v>4</v>
      </c>
      <c r="C54" s="26">
        <f t="shared" si="1"/>
        <v>8.1632653061224492</v>
      </c>
      <c r="D54" s="33" t="s">
        <v>0</v>
      </c>
      <c r="E54" s="29">
        <f t="shared" si="3"/>
        <v>0</v>
      </c>
      <c r="F54" s="35"/>
    </row>
    <row r="55" spans="1:6" x14ac:dyDescent="0.2">
      <c r="A55" s="27" t="s">
        <v>50</v>
      </c>
      <c r="B55" s="28">
        <v>4</v>
      </c>
      <c r="C55" s="26">
        <f t="shared" si="1"/>
        <v>8.1632653061224492</v>
      </c>
      <c r="D55" s="33" t="s">
        <v>0</v>
      </c>
      <c r="E55" s="29">
        <f t="shared" si="3"/>
        <v>0</v>
      </c>
      <c r="F55" s="35"/>
    </row>
    <row r="56" spans="1:6" x14ac:dyDescent="0.2">
      <c r="A56" s="27" t="s">
        <v>51</v>
      </c>
      <c r="B56" s="28">
        <v>4</v>
      </c>
      <c r="C56" s="26">
        <f t="shared" si="1"/>
        <v>8.1632653061224492</v>
      </c>
      <c r="D56" s="33" t="s">
        <v>0</v>
      </c>
      <c r="E56" s="29">
        <f t="shared" si="3"/>
        <v>0</v>
      </c>
      <c r="F56" s="35"/>
    </row>
    <row r="57" spans="1:6" x14ac:dyDescent="0.2">
      <c r="A57" s="27" t="s">
        <v>52</v>
      </c>
      <c r="B57" s="28">
        <v>1</v>
      </c>
      <c r="C57" s="26">
        <f t="shared" si="1"/>
        <v>2.0408163265306123</v>
      </c>
      <c r="D57" s="33" t="s">
        <v>0</v>
      </c>
      <c r="E57" s="29">
        <f t="shared" si="3"/>
        <v>0</v>
      </c>
      <c r="F57" s="35"/>
    </row>
    <row r="58" spans="1:6" x14ac:dyDescent="0.2">
      <c r="A58" s="27" t="s">
        <v>53</v>
      </c>
      <c r="B58" s="28">
        <v>5</v>
      </c>
      <c r="C58" s="26">
        <f t="shared" si="1"/>
        <v>10.204081632653061</v>
      </c>
      <c r="D58" s="33" t="s">
        <v>0</v>
      </c>
      <c r="E58" s="29">
        <f t="shared" si="3"/>
        <v>0</v>
      </c>
      <c r="F58" s="35"/>
    </row>
    <row r="59" spans="1:6" x14ac:dyDescent="0.2">
      <c r="A59" s="27" t="s">
        <v>54</v>
      </c>
      <c r="B59" s="28">
        <v>3</v>
      </c>
      <c r="C59" s="26">
        <f t="shared" si="1"/>
        <v>6.1224489795918373</v>
      </c>
      <c r="D59" s="33" t="s">
        <v>0</v>
      </c>
      <c r="E59" s="29">
        <f t="shared" ref="E59:E65" si="4">IF(D59="ja",C59,IF(D59="binnen 3 maand",C59/2,0))</f>
        <v>0</v>
      </c>
      <c r="F59" s="35"/>
    </row>
    <row r="60" spans="1:6" x14ac:dyDescent="0.2">
      <c r="A60" s="27" t="s">
        <v>65</v>
      </c>
      <c r="B60" s="28">
        <v>3</v>
      </c>
      <c r="C60" s="26">
        <f t="shared" si="1"/>
        <v>6.1224489795918373</v>
      </c>
      <c r="D60" s="33" t="s">
        <v>0</v>
      </c>
      <c r="E60" s="29">
        <f t="shared" si="4"/>
        <v>0</v>
      </c>
      <c r="F60" s="35"/>
    </row>
    <row r="61" spans="1:6" x14ac:dyDescent="0.2">
      <c r="A61" s="27" t="s">
        <v>66</v>
      </c>
      <c r="B61" s="28">
        <v>4</v>
      </c>
      <c r="C61" s="26">
        <f t="shared" si="1"/>
        <v>8.1632653061224492</v>
      </c>
      <c r="D61" s="33" t="s">
        <v>0</v>
      </c>
      <c r="E61" s="29">
        <f t="shared" si="4"/>
        <v>0</v>
      </c>
      <c r="F61" s="35"/>
    </row>
    <row r="62" spans="1:6" x14ac:dyDescent="0.2">
      <c r="A62" s="27" t="s">
        <v>67</v>
      </c>
      <c r="B62" s="28">
        <v>5</v>
      </c>
      <c r="C62" s="26">
        <f t="shared" si="1"/>
        <v>10.204081632653061</v>
      </c>
      <c r="D62" s="33" t="s">
        <v>0</v>
      </c>
      <c r="E62" s="29">
        <f t="shared" si="4"/>
        <v>0</v>
      </c>
      <c r="F62" s="35"/>
    </row>
    <row r="63" spans="1:6" x14ac:dyDescent="0.2">
      <c r="A63" s="27" t="s">
        <v>68</v>
      </c>
      <c r="B63" s="28">
        <v>3</v>
      </c>
      <c r="C63" s="26">
        <f t="shared" si="1"/>
        <v>6.1224489795918373</v>
      </c>
      <c r="D63" s="33" t="s">
        <v>0</v>
      </c>
      <c r="E63" s="29">
        <f t="shared" si="4"/>
        <v>0</v>
      </c>
      <c r="F63" s="35"/>
    </row>
    <row r="64" spans="1:6" x14ac:dyDescent="0.2">
      <c r="A64" s="27" t="s">
        <v>69</v>
      </c>
      <c r="B64" s="28">
        <v>2</v>
      </c>
      <c r="C64" s="26">
        <f t="shared" si="1"/>
        <v>4.0816326530612246</v>
      </c>
      <c r="D64" s="33" t="s">
        <v>0</v>
      </c>
      <c r="E64" s="29">
        <f t="shared" si="4"/>
        <v>0</v>
      </c>
      <c r="F64" s="35"/>
    </row>
    <row r="65" spans="1:6" x14ac:dyDescent="0.2">
      <c r="A65" s="27" t="s">
        <v>70</v>
      </c>
      <c r="B65" s="28">
        <v>5</v>
      </c>
      <c r="C65" s="26">
        <f t="shared" si="1"/>
        <v>10.204081632653061</v>
      </c>
      <c r="D65" s="33" t="s">
        <v>0</v>
      </c>
      <c r="E65" s="29">
        <f t="shared" si="4"/>
        <v>0</v>
      </c>
      <c r="F65" s="35"/>
    </row>
    <row r="66" spans="1:6" s="31" customFormat="1" ht="15" customHeight="1" x14ac:dyDescent="0.25">
      <c r="A66" s="30" t="s">
        <v>58</v>
      </c>
      <c r="B66" s="30"/>
      <c r="C66" s="4">
        <f>SUM(C10:C65)</f>
        <v>299.99999999999994</v>
      </c>
      <c r="D66" s="5"/>
      <c r="E66" s="4">
        <f>SUM(E10:E65)</f>
        <v>0</v>
      </c>
      <c r="F66" s="39"/>
    </row>
    <row r="67" spans="1:6" s="31" customFormat="1" ht="15" customHeight="1" x14ac:dyDescent="0.25">
      <c r="A67" s="36"/>
      <c r="B67" s="36"/>
      <c r="C67" s="36"/>
      <c r="D67" s="36"/>
      <c r="E67" s="36"/>
      <c r="F67" s="36"/>
    </row>
    <row r="68" spans="1:6" s="1" customFormat="1" ht="15" customHeight="1" x14ac:dyDescent="0.2">
      <c r="A68" s="37" t="s">
        <v>60</v>
      </c>
      <c r="B68" s="37"/>
      <c r="C68" s="37"/>
      <c r="D68" s="37"/>
      <c r="E68" s="37"/>
      <c r="F68" s="37"/>
    </row>
    <row r="69" spans="1:6" s="1" customFormat="1" x14ac:dyDescent="0.2">
      <c r="B69" s="2"/>
      <c r="C69" s="2"/>
      <c r="D69" s="2"/>
      <c r="E69" s="2"/>
      <c r="F69" s="3"/>
    </row>
    <row r="70" spans="1:6" s="1" customFormat="1" ht="20.100000000000001" customHeight="1" x14ac:dyDescent="0.2">
      <c r="A70" s="1" t="s">
        <v>61</v>
      </c>
      <c r="B70" s="2"/>
      <c r="C70" s="43"/>
      <c r="D70" s="43"/>
      <c r="E70" s="43"/>
      <c r="F70" s="3"/>
    </row>
    <row r="71" spans="1:6" s="1" customFormat="1" ht="20.100000000000001" customHeight="1" x14ac:dyDescent="0.2">
      <c r="B71" s="2"/>
      <c r="C71" s="43"/>
      <c r="D71" s="43"/>
      <c r="E71" s="43"/>
      <c r="F71" s="3"/>
    </row>
    <row r="72" spans="1:6" s="1" customFormat="1" ht="20.100000000000001" customHeight="1" x14ac:dyDescent="0.2">
      <c r="A72" s="1" t="s">
        <v>62</v>
      </c>
      <c r="B72" s="2"/>
      <c r="C72" s="43"/>
      <c r="D72" s="43"/>
      <c r="E72" s="43"/>
      <c r="F72" s="3"/>
    </row>
    <row r="73" spans="1:6" s="1" customFormat="1" ht="20.100000000000001" customHeight="1" x14ac:dyDescent="0.2">
      <c r="B73" s="2"/>
      <c r="C73" s="43"/>
      <c r="D73" s="43"/>
      <c r="E73" s="43"/>
      <c r="F73" s="3"/>
    </row>
    <row r="74" spans="1:6" s="1" customFormat="1" ht="20.100000000000001" customHeight="1" x14ac:dyDescent="0.2">
      <c r="A74" s="1" t="s">
        <v>63</v>
      </c>
      <c r="B74" s="2"/>
      <c r="C74" s="43"/>
      <c r="D74" s="43"/>
      <c r="E74" s="43"/>
      <c r="F74" s="3"/>
    </row>
    <row r="75" spans="1:6" s="1" customFormat="1" ht="20.100000000000001" customHeight="1" x14ac:dyDescent="0.2">
      <c r="B75" s="2"/>
      <c r="C75" s="43"/>
      <c r="D75" s="43"/>
      <c r="E75" s="43"/>
      <c r="F75" s="3"/>
    </row>
    <row r="76" spans="1:6" s="1" customFormat="1" ht="20.100000000000001" customHeight="1" x14ac:dyDescent="0.2">
      <c r="A76" s="1" t="s">
        <v>72</v>
      </c>
      <c r="C76" s="44"/>
      <c r="D76" s="44"/>
      <c r="E76" s="44"/>
      <c r="F76" s="38"/>
    </row>
    <row r="77" spans="1:6" ht="20.100000000000001" customHeight="1" x14ac:dyDescent="0.2"/>
    <row r="78" spans="1:6" x14ac:dyDescent="0.2"/>
  </sheetData>
  <sheetProtection algorithmName="SHA-512" hashValue="D2XzCnzuRmBkbBLgPk4sMkjylC8ZR3rZ3lpLiclEZgb3xhd8nwSSt827UdH7+zBHDoTxwRSx+emgLjCHbq6aQQ==" saltValue="KMDo5bvoXNDI+kxhq2z2Rw==" spinCount="100000" sheet="1" objects="1" scenarios="1"/>
  <mergeCells count="2">
    <mergeCell ref="B4:F4"/>
    <mergeCell ref="A6:XFD6"/>
  </mergeCells>
  <phoneticPr fontId="6" type="noConversion"/>
  <dataValidations disablePrompts="1" count="1">
    <dataValidation type="list" allowBlank="1" showInputMessage="1" showErrorMessage="1" sqref="D10:D65" xr:uid="{A44F2ECD-D8D4-427B-9F38-C8BDAAEB8F73}">
      <formula1>"ja,binnen 3 maand,nee"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1" ma:contentTypeDescription="Een nieuw document maken." ma:contentTypeScope="" ma:versionID="ce3a242f704e7117d17d27c53499da24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a483d6ea362d84604f454849ff594dd3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2805F5-7E13-42E3-816B-36E8F9A36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7E9E8-318C-4F47-8ED4-F8F6C4A952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5C2649-4239-40D0-B3C6-E14C22564838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720d9b1d-60e8-4acf-8763-7792c7c9d130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1b6d353-2e47-4aa4-9b0f-d1ecf904f41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Checklist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Realisatielijst</dc:title>
  <dc:creator>Menno Eelkema</dc:creator>
  <cp:lastModifiedBy>Henk Vrieling - De Inkoop Adviesgroep</cp:lastModifiedBy>
  <cp:lastPrinted>2021-02-24T15:33:47Z</cp:lastPrinted>
  <dcterms:created xsi:type="dcterms:W3CDTF">2015-06-05T18:17:20Z</dcterms:created>
  <dcterms:modified xsi:type="dcterms:W3CDTF">2021-03-29T13:51:19Z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</Properties>
</file>