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1">
      <go:sheetsCustomData xmlns:go="http://customooxmlschemas.google.com/" r:id="rId5" roundtripDataSignature="AMtx7mg/P0/I/bpa7SkK0JmMwAgVBSbxYQ=="/>
    </ext>
  </extLst>
</workbook>
</file>

<file path=xl/sharedStrings.xml><?xml version="1.0" encoding="utf-8"?>
<sst xmlns="http://schemas.openxmlformats.org/spreadsheetml/2006/main" count="30" uniqueCount="26">
  <si>
    <t>Racks</t>
  </si>
  <si>
    <t>periodieke kosten</t>
  </si>
  <si>
    <t>aantal racks</t>
  </si>
  <si>
    <t>prijs per rack per jaar</t>
  </si>
  <si>
    <t>prijs per jaar</t>
  </si>
  <si>
    <t>2021 (aug-dec)</t>
  </si>
  <si>
    <t>totale periodieke kosten racks</t>
  </si>
  <si>
    <t>Stroomverbruik</t>
  </si>
  <si>
    <t>stroomverbruik (kWh)</t>
  </si>
  <si>
    <t>prijs per kWh</t>
  </si>
  <si>
    <t>totale periodieke kosten primair datacenter</t>
  </si>
  <si>
    <t>Netwerkconnectiviteit</t>
  </si>
  <si>
    <t>aantal patches</t>
  </si>
  <si>
    <t>prijs per patch per maand</t>
  </si>
  <si>
    <t>prijs 2021/08-2025/12</t>
  </si>
  <si>
    <t>10Gbps patches van Naturalis racks naar SURF PoP</t>
  </si>
  <si>
    <t>Interne LC/PC patches</t>
  </si>
  <si>
    <t>Interne MTP patches</t>
  </si>
  <si>
    <t>totale periodieke kosten netwerkconnectiviteit</t>
  </si>
  <si>
    <t>Totale kosten over contractperiode</t>
  </si>
  <si>
    <t>Gemiddelde kosten per jaar gedurende contractperiode</t>
  </si>
  <si>
    <t>Naam Inschrijver:</t>
  </si>
  <si>
    <t>Naam vertegenwoordigingsbevoegde
ondertekenaar:</t>
  </si>
  <si>
    <t>Functie vertegenwoordigingsbevoegde
ondetekenaar:</t>
  </si>
  <si>
    <t>Handtekening:</t>
  </si>
  <si>
    <t>Datum: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</si>
</sst>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&quot;€&quot;\ * #,##0.00_ ;_ &quot;€&quot;\ * \-#,##0.00_ ;_ &quot;€&quot;\ * &quot;-&quot;??_ ;_ @_ "/>
  </numFmts>
  <fonts count="11"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>
      <b/>
      <sz val="11.0"/>
      <color rgb="FFFFFFFF"/>
      <name val="Calibri"/>
    </font>
    <font>
      <b/>
      <sz val="11.0"/>
      <color theme="0"/>
      <name val="Calibri"/>
    </font>
    <font>
      <i/>
      <sz val="11.0"/>
      <color theme="1"/>
      <name val="Calibri"/>
    </font>
    <font>
      <sz val="11.0"/>
      <color theme="1"/>
    </font>
    <font>
      <i/>
      <sz val="11.0"/>
      <color theme="1"/>
    </font>
    <font>
      <b/>
      <sz val="12.0"/>
      <color rgb="FFFFFFFF"/>
    </font>
    <font>
      <b/>
      <sz val="12.0"/>
      <color theme="0"/>
      <name val="Calibri"/>
    </font>
    <font/>
  </fonts>
  <fills count="8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3679CA"/>
        <bgColor rgb="FF3679CA"/>
      </patternFill>
    </fill>
    <fill>
      <patternFill patternType="solid">
        <fgColor rgb="FFBFBFBF"/>
        <bgColor rgb="FFBFBFBF"/>
      </patternFill>
    </fill>
    <fill>
      <patternFill patternType="solid">
        <fgColor rgb="FF7F7F7F"/>
        <bgColor rgb="FF7F7F7F"/>
      </patternFill>
    </fill>
  </fills>
  <borders count="5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readingOrder="0" vertical="center"/>
    </xf>
    <xf borderId="1" fillId="2" fontId="4" numFmtId="0" xfId="0" applyAlignment="1" applyBorder="1" applyFont="1">
      <alignment vertical="center"/>
    </xf>
    <xf borderId="1" fillId="2" fontId="4" numFmtId="0" xfId="0" applyAlignment="1" applyBorder="1" applyFont="1">
      <alignment horizontal="center" vertical="center"/>
    </xf>
    <xf borderId="1" fillId="3" fontId="5" numFmtId="0" xfId="0" applyAlignment="1" applyBorder="1" applyFill="1" applyFont="1">
      <alignment vertical="center"/>
    </xf>
    <xf borderId="1" fillId="3" fontId="5" numFmtId="0" xfId="0" applyAlignment="1" applyBorder="1" applyFont="1">
      <alignment horizontal="left" readingOrder="0" vertical="center"/>
    </xf>
    <xf borderId="1" fillId="3" fontId="5" numFmtId="3" xfId="0" applyAlignment="1" applyBorder="1" applyFont="1" applyNumberFormat="1">
      <alignment horizontal="right" readingOrder="0" vertical="center"/>
    </xf>
    <xf borderId="0" fillId="0" fontId="1" numFmtId="164" xfId="0" applyAlignment="1" applyFont="1" applyNumberFormat="1">
      <alignment horizontal="center" vertical="center"/>
    </xf>
    <xf borderId="1" fillId="4" fontId="1" numFmtId="0" xfId="0" applyAlignment="1" applyBorder="1" applyFill="1" applyFont="1">
      <alignment vertical="center"/>
    </xf>
    <xf borderId="1" fillId="4" fontId="1" numFmtId="0" xfId="0" applyAlignment="1" applyBorder="1" applyFont="1">
      <alignment horizontal="left" readingOrder="0" vertical="center"/>
    </xf>
    <xf borderId="1" fillId="5" fontId="1" numFmtId="164" xfId="0" applyAlignment="1" applyBorder="1" applyFill="1" applyFont="1" applyNumberFormat="1">
      <alignment horizontal="center" readingOrder="0" vertical="center"/>
    </xf>
    <xf borderId="1" fillId="4" fontId="1" numFmtId="164" xfId="0" applyAlignment="1" applyBorder="1" applyFont="1" applyNumberFormat="1">
      <alignment horizontal="center" vertical="center"/>
    </xf>
    <xf borderId="1" fillId="6" fontId="6" numFmtId="0" xfId="0" applyAlignment="1" applyBorder="1" applyFill="1" applyFont="1">
      <alignment horizontal="left" readingOrder="0" vertical="center"/>
    </xf>
    <xf borderId="1" fillId="6" fontId="1" numFmtId="0" xfId="0" applyAlignment="1" applyBorder="1" applyFont="1">
      <alignment horizontal="left" readingOrder="0" vertical="center"/>
    </xf>
    <xf borderId="1" fillId="6" fontId="1" numFmtId="164" xfId="0" applyAlignment="1" applyBorder="1" applyFont="1" applyNumberFormat="1">
      <alignment horizontal="center" vertical="center"/>
    </xf>
    <xf borderId="1" fillId="4" fontId="6" numFmtId="0" xfId="0" applyAlignment="1" applyBorder="1" applyFont="1">
      <alignment horizontal="left" readingOrder="0" vertical="center"/>
    </xf>
    <xf borderId="1" fillId="3" fontId="1" numFmtId="0" xfId="0" applyAlignment="1" applyBorder="1" applyFont="1">
      <alignment readingOrder="0" vertical="center"/>
    </xf>
    <xf borderId="1" fillId="3" fontId="1" numFmtId="0" xfId="0" applyAlignment="1" applyBorder="1" applyFont="1">
      <alignment vertical="center"/>
    </xf>
    <xf borderId="1" fillId="3" fontId="1" numFmtId="164" xfId="0" applyAlignment="1" applyBorder="1" applyFont="1" applyNumberFormat="1">
      <alignment horizontal="center" vertical="center"/>
    </xf>
    <xf borderId="0" fillId="0" fontId="1" numFmtId="3" xfId="0" applyAlignment="1" applyFont="1" applyNumberFormat="1">
      <alignment horizontal="center" vertical="center"/>
    </xf>
    <xf borderId="1" fillId="3" fontId="5" numFmtId="3" xfId="0" applyAlignment="1" applyBorder="1" applyFont="1" applyNumberFormat="1">
      <alignment horizontal="right" vertical="center"/>
    </xf>
    <xf borderId="0" fillId="0" fontId="1" numFmtId="0" xfId="0" applyAlignment="1" applyFont="1">
      <alignment readingOrder="0" vertical="center"/>
    </xf>
    <xf borderId="1" fillId="6" fontId="1" numFmtId="1" xfId="0" applyAlignment="1" applyBorder="1" applyFont="1" applyNumberFormat="1">
      <alignment horizontal="left" readingOrder="0" vertical="center"/>
    </xf>
    <xf borderId="1" fillId="4" fontId="1" numFmtId="1" xfId="0" applyAlignment="1" applyBorder="1" applyFont="1" applyNumberFormat="1">
      <alignment horizontal="left" readingOrder="0" vertical="center"/>
    </xf>
    <xf borderId="1" fillId="3" fontId="7" numFmtId="3" xfId="0" applyAlignment="1" applyBorder="1" applyFont="1" applyNumberFormat="1">
      <alignment horizontal="right" readingOrder="0" vertical="center"/>
    </xf>
    <xf borderId="1" fillId="4" fontId="1" numFmtId="0" xfId="0" applyAlignment="1" applyBorder="1" applyFont="1">
      <alignment readingOrder="0" vertical="center"/>
    </xf>
    <xf borderId="1" fillId="4" fontId="1" numFmtId="3" xfId="0" applyAlignment="1" applyBorder="1" applyFont="1" applyNumberFormat="1">
      <alignment horizontal="left" readingOrder="0" vertical="center"/>
    </xf>
    <xf borderId="1" fillId="6" fontId="1" numFmtId="0" xfId="0" applyAlignment="1" applyBorder="1" applyFont="1">
      <alignment readingOrder="0" vertical="center"/>
    </xf>
    <xf borderId="1" fillId="6" fontId="1" numFmtId="3" xfId="0" applyAlignment="1" applyBorder="1" applyFont="1" applyNumberFormat="1">
      <alignment horizontal="left" readingOrder="0" vertical="center"/>
    </xf>
    <xf borderId="0" fillId="4" fontId="1" numFmtId="0" xfId="0" applyAlignment="1" applyFont="1">
      <alignment readingOrder="0" vertical="center"/>
    </xf>
    <xf borderId="0" fillId="4" fontId="1" numFmtId="3" xfId="0" applyAlignment="1" applyFont="1" applyNumberFormat="1">
      <alignment horizontal="left" readingOrder="0" vertical="center"/>
    </xf>
    <xf borderId="1" fillId="7" fontId="8" numFmtId="0" xfId="0" applyAlignment="1" applyBorder="1" applyFill="1" applyFont="1">
      <alignment readingOrder="0" vertical="center"/>
    </xf>
    <xf borderId="1" fillId="7" fontId="9" numFmtId="0" xfId="0" applyAlignment="1" applyBorder="1" applyFont="1">
      <alignment vertical="center"/>
    </xf>
    <xf borderId="1" fillId="7" fontId="9" numFmtId="164" xfId="0" applyAlignment="1" applyBorder="1" applyFont="1" applyNumberFormat="1">
      <alignment horizontal="center" vertical="center"/>
    </xf>
    <xf borderId="1" fillId="2" fontId="8" numFmtId="0" xfId="0" applyAlignment="1" applyBorder="1" applyFont="1">
      <alignment readingOrder="0" vertical="center"/>
    </xf>
    <xf borderId="1" fillId="2" fontId="9" numFmtId="0" xfId="0" applyAlignment="1" applyBorder="1" applyFont="1">
      <alignment vertical="center"/>
    </xf>
    <xf borderId="1" fillId="2" fontId="9" numFmtId="164" xfId="0" applyAlignment="1" applyBorder="1" applyFont="1" applyNumberFormat="1">
      <alignment horizontal="center" vertical="center"/>
    </xf>
    <xf borderId="2" fillId="0" fontId="1" numFmtId="0" xfId="0" applyAlignment="1" applyBorder="1" applyFont="1">
      <alignment horizontal="left" vertical="center"/>
    </xf>
    <xf borderId="3" fillId="0" fontId="10" numFmtId="0" xfId="0" applyBorder="1" applyFont="1"/>
    <xf borderId="4" fillId="0" fontId="10" numFmtId="0" xfId="0" applyBorder="1" applyFont="1"/>
    <xf borderId="2" fillId="0" fontId="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495300</xdr:colOff>
      <xdr:row>2</xdr:row>
      <xdr:rowOff>209550</xdr:rowOff>
    </xdr:from>
    <xdr:ext cx="3933825" cy="276225"/>
    <xdr:sp>
      <xdr:nvSpPr>
        <xdr:cNvPr id="3" name="Shape 3"/>
        <xdr:cNvSpPr txBox="1"/>
      </xdr:nvSpPr>
      <xdr:spPr>
        <a:xfrm>
          <a:off x="3381128" y="3645316"/>
          <a:ext cx="3929744" cy="269369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Bijlage D - Kostenblad datacenter NvI2</a:t>
          </a:r>
          <a:endParaRPr sz="1400"/>
        </a:p>
      </xdr:txBody>
    </xdr:sp>
    <xdr:clientData fLocksWithSheet="0"/>
  </xdr:oneCellAnchor>
  <xdr:oneCellAnchor>
    <xdr:from>
      <xdr:col>1</xdr:col>
      <xdr:colOff>76200</xdr:colOff>
      <xdr:row>1</xdr:row>
      <xdr:rowOff>152400</xdr:rowOff>
    </xdr:from>
    <xdr:ext cx="257175" cy="619125"/>
    <xdr:pic>
      <xdr:nvPicPr>
        <xdr:cNvPr descr="Naturalis_logo_staand enkel logo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.13"/>
    <col customWidth="1" min="2" max="2" width="47.0"/>
    <col customWidth="1" min="3" max="5" width="22.25"/>
    <col customWidth="1" min="6" max="6" width="13.88"/>
    <col customWidth="1" min="7" max="26" width="7.63"/>
  </cols>
  <sheetData>
    <row r="1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0.25" customHeight="1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0.25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0.25" customHeight="1">
      <c r="A4" s="1"/>
      <c r="B4" s="1"/>
      <c r="C4" s="1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3"/>
      <c r="C5" s="3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7.25" customHeight="1">
      <c r="A6" s="1"/>
      <c r="B6" s="5" t="s">
        <v>0</v>
      </c>
      <c r="C6" s="6"/>
      <c r="D6" s="7"/>
      <c r="E6" s="7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7.25" customHeight="1">
      <c r="A7" s="1"/>
      <c r="B7" s="8" t="s">
        <v>1</v>
      </c>
      <c r="C7" s="9" t="s">
        <v>2</v>
      </c>
      <c r="D7" s="10" t="s">
        <v>3</v>
      </c>
      <c r="E7" s="10" t="s">
        <v>4</v>
      </c>
      <c r="F7" s="1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7.25" customHeight="1">
      <c r="A8" s="1"/>
      <c r="B8" s="12"/>
      <c r="C8" s="13"/>
      <c r="D8" s="14">
        <v>0.0</v>
      </c>
      <c r="E8" s="15"/>
      <c r="F8" s="1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7.25" customHeight="1">
      <c r="A9" s="1"/>
      <c r="B9" s="16" t="s">
        <v>5</v>
      </c>
      <c r="C9" s="17">
        <v>6.0</v>
      </c>
      <c r="D9" s="18">
        <f t="shared" ref="D9:D13" si="1">$D$8</f>
        <v>0</v>
      </c>
      <c r="E9" s="18">
        <f>D9*C9/12*5</f>
        <v>0</v>
      </c>
      <c r="F9" s="1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7.25" customHeight="1">
      <c r="A10" s="1"/>
      <c r="B10" s="19">
        <v>2022.0</v>
      </c>
      <c r="C10" s="13">
        <v>10.0</v>
      </c>
      <c r="D10" s="15">
        <f t="shared" si="1"/>
        <v>0</v>
      </c>
      <c r="E10" s="15">
        <f t="shared" ref="E10:E13" si="2">D10*C10</f>
        <v>0</v>
      </c>
      <c r="F10" s="1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7.25" customHeight="1">
      <c r="A11" s="1"/>
      <c r="B11" s="16">
        <v>2023.0</v>
      </c>
      <c r="C11" s="17">
        <v>10.0</v>
      </c>
      <c r="D11" s="18">
        <f t="shared" si="1"/>
        <v>0</v>
      </c>
      <c r="E11" s="18">
        <f t="shared" si="2"/>
        <v>0</v>
      </c>
      <c r="F11" s="1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7.25" customHeight="1">
      <c r="A12" s="1"/>
      <c r="B12" s="19">
        <v>2024.0</v>
      </c>
      <c r="C12" s="13">
        <v>10.0</v>
      </c>
      <c r="D12" s="15">
        <f t="shared" si="1"/>
        <v>0</v>
      </c>
      <c r="E12" s="15">
        <f t="shared" si="2"/>
        <v>0</v>
      </c>
      <c r="F12" s="1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7.25" customHeight="1">
      <c r="A13" s="1"/>
      <c r="B13" s="16">
        <v>2025.0</v>
      </c>
      <c r="C13" s="16">
        <v>10.0</v>
      </c>
      <c r="D13" s="18">
        <f t="shared" si="1"/>
        <v>0</v>
      </c>
      <c r="E13" s="18">
        <f t="shared" si="2"/>
        <v>0</v>
      </c>
      <c r="F13" s="1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7.25" customHeight="1">
      <c r="A14" s="1"/>
      <c r="B14" s="1"/>
      <c r="C14" s="1"/>
      <c r="D14" s="11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7.25" customHeight="1">
      <c r="A15" s="1"/>
      <c r="B15" s="20" t="s">
        <v>6</v>
      </c>
      <c r="C15" s="21"/>
      <c r="D15" s="22"/>
      <c r="E15" s="22">
        <f>SUM(E9:E13)</f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7.25" customHeight="1">
      <c r="A16" s="1"/>
      <c r="B16" s="1"/>
      <c r="C16" s="1"/>
      <c r="D16" s="23"/>
      <c r="E16" s="2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7.25" customHeight="1">
      <c r="A17" s="1"/>
      <c r="B17" s="5" t="s">
        <v>7</v>
      </c>
      <c r="C17" s="6"/>
      <c r="D17" s="7"/>
      <c r="E17" s="7"/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7.25" customHeight="1">
      <c r="A18" s="1"/>
      <c r="B18" s="8" t="s">
        <v>1</v>
      </c>
      <c r="C18" s="9" t="s">
        <v>8</v>
      </c>
      <c r="D18" s="24" t="s">
        <v>9</v>
      </c>
      <c r="E18" s="24" t="s">
        <v>4</v>
      </c>
      <c r="F18" s="1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7.25" customHeight="1">
      <c r="A19" s="1"/>
      <c r="B19" s="12"/>
      <c r="C19" s="13"/>
      <c r="D19" s="14">
        <v>0.0</v>
      </c>
      <c r="E19" s="15"/>
      <c r="F19" s="2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7.25" customHeight="1">
      <c r="A20" s="1"/>
      <c r="B20" s="16" t="s">
        <v>5</v>
      </c>
      <c r="C20" s="26">
        <f t="shared" ref="C20:C24" si="3">12.8*0.5*24*365*C9</f>
        <v>336384</v>
      </c>
      <c r="D20" s="18">
        <f t="shared" ref="D20:D24" si="4">$D$19</f>
        <v>0</v>
      </c>
      <c r="E20" s="18">
        <f>D20*C20/12*5</f>
        <v>0</v>
      </c>
      <c r="F20" s="2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7.25" customHeight="1">
      <c r="A21" s="1"/>
      <c r="B21" s="19">
        <v>2022.0</v>
      </c>
      <c r="C21" s="27">
        <f t="shared" si="3"/>
        <v>560640</v>
      </c>
      <c r="D21" s="15">
        <f t="shared" si="4"/>
        <v>0</v>
      </c>
      <c r="E21" s="15">
        <f t="shared" ref="E21:E24" si="5">D21*C21</f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7.25" customHeight="1">
      <c r="A22" s="1"/>
      <c r="B22" s="16">
        <v>2023.0</v>
      </c>
      <c r="C22" s="26">
        <f t="shared" si="3"/>
        <v>560640</v>
      </c>
      <c r="D22" s="18">
        <f t="shared" si="4"/>
        <v>0</v>
      </c>
      <c r="E22" s="18">
        <f t="shared" si="5"/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7.25" customHeight="1">
      <c r="A23" s="1"/>
      <c r="B23" s="19">
        <v>2024.0</v>
      </c>
      <c r="C23" s="27">
        <f t="shared" si="3"/>
        <v>560640</v>
      </c>
      <c r="D23" s="15">
        <f t="shared" si="4"/>
        <v>0</v>
      </c>
      <c r="E23" s="15">
        <f t="shared" si="5"/>
        <v>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7.25" customHeight="1">
      <c r="A24" s="1"/>
      <c r="B24" s="16">
        <v>2025.0</v>
      </c>
      <c r="C24" s="26">
        <f t="shared" si="3"/>
        <v>560640</v>
      </c>
      <c r="D24" s="18">
        <f t="shared" si="4"/>
        <v>0</v>
      </c>
      <c r="E24" s="18">
        <f t="shared" si="5"/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7.25" customHeight="1">
      <c r="A25" s="1"/>
      <c r="B25" s="1"/>
      <c r="C25" s="1"/>
      <c r="D25" s="11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7.25" customHeight="1">
      <c r="A26" s="1"/>
      <c r="B26" s="21" t="s">
        <v>10</v>
      </c>
      <c r="C26" s="21"/>
      <c r="D26" s="22"/>
      <c r="E26" s="22">
        <f>SUM(E20:E24)</f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7.25" customHeight="1">
      <c r="A27" s="1"/>
      <c r="B27" s="1"/>
      <c r="C27" s="1"/>
      <c r="D27" s="11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7.25" customHeight="1">
      <c r="A28" s="1"/>
      <c r="B28" s="5" t="s">
        <v>11</v>
      </c>
      <c r="C28" s="6"/>
      <c r="D28" s="7"/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7.25" customHeight="1">
      <c r="A29" s="1"/>
      <c r="B29" s="8" t="s">
        <v>1</v>
      </c>
      <c r="C29" s="9" t="s">
        <v>12</v>
      </c>
      <c r="D29" s="28" t="s">
        <v>13</v>
      </c>
      <c r="E29" s="28" t="s">
        <v>14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7.25" customHeight="1">
      <c r="A30" s="1"/>
      <c r="B30" s="29" t="s">
        <v>15</v>
      </c>
      <c r="C30" s="30">
        <v>4.0</v>
      </c>
      <c r="D30" s="14">
        <v>0.0</v>
      </c>
      <c r="E30" s="15">
        <f t="shared" ref="E30:E32" si="6">D30*C30*53</f>
        <v>0</v>
      </c>
      <c r="F30" s="2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7.25" customHeight="1">
      <c r="A31" s="1"/>
      <c r="B31" s="31" t="s">
        <v>16</v>
      </c>
      <c r="C31" s="32">
        <v>12.0</v>
      </c>
      <c r="D31" s="14">
        <v>0.0</v>
      </c>
      <c r="E31" s="18">
        <f t="shared" si="6"/>
        <v>0</v>
      </c>
      <c r="F31" s="2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7.25" customHeight="1">
      <c r="A32" s="1"/>
      <c r="B32" s="33" t="s">
        <v>17</v>
      </c>
      <c r="C32" s="34">
        <v>4.0</v>
      </c>
      <c r="D32" s="14">
        <v>0.0</v>
      </c>
      <c r="E32" s="15">
        <f t="shared" si="6"/>
        <v>0</v>
      </c>
      <c r="F32" s="2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7.25" customHeight="1">
      <c r="A33" s="1"/>
      <c r="B33" s="1"/>
      <c r="C33" s="1"/>
      <c r="D33" s="11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7.25" customHeight="1">
      <c r="A34" s="1"/>
      <c r="B34" s="20" t="s">
        <v>18</v>
      </c>
      <c r="C34" s="21"/>
      <c r="D34" s="22"/>
      <c r="E34" s="22">
        <f>SUM(E30:E32)</f>
        <v>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7.25" customHeight="1">
      <c r="A35" s="1"/>
      <c r="B35" s="1"/>
      <c r="C35" s="1"/>
      <c r="D35" s="23"/>
      <c r="E35" s="23"/>
      <c r="F35" s="1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7.25" customHeight="1">
      <c r="A36" s="1"/>
      <c r="B36" s="35" t="s">
        <v>19</v>
      </c>
      <c r="C36" s="36"/>
      <c r="D36" s="37"/>
      <c r="E36" s="37">
        <f>E15+E26+E34</f>
        <v>0</v>
      </c>
      <c r="F36" s="1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7.25" customHeight="1">
      <c r="A37" s="1"/>
      <c r="B37" s="38" t="s">
        <v>20</v>
      </c>
      <c r="C37" s="39"/>
      <c r="D37" s="40"/>
      <c r="E37" s="40">
        <f>E36/53*12</f>
        <v>0</v>
      </c>
      <c r="F37" s="1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0.25" customHeight="1">
      <c r="A38" s="1"/>
      <c r="B38" s="1"/>
      <c r="C38" s="1"/>
      <c r="D38" s="2"/>
      <c r="E38" s="2"/>
      <c r="F38" s="1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1.5" customHeight="1">
      <c r="A39" s="1"/>
      <c r="B39" s="41" t="s">
        <v>21</v>
      </c>
      <c r="C39" s="41"/>
      <c r="D39" s="42"/>
      <c r="E39" s="4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31.5" customHeight="1">
      <c r="A40" s="1"/>
      <c r="B40" s="44" t="s">
        <v>22</v>
      </c>
      <c r="C40" s="44"/>
      <c r="D40" s="42"/>
      <c r="E40" s="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31.5" customHeight="1">
      <c r="A41" s="1"/>
      <c r="B41" s="44" t="s">
        <v>23</v>
      </c>
      <c r="C41" s="44"/>
      <c r="D41" s="42"/>
      <c r="E41" s="4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39.0" customHeight="1">
      <c r="A42" s="1"/>
      <c r="B42" s="41" t="s">
        <v>24</v>
      </c>
      <c r="C42" s="41"/>
      <c r="D42" s="42"/>
      <c r="E42" s="4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31.5" customHeight="1">
      <c r="A43" s="1"/>
      <c r="B43" s="41" t="s">
        <v>25</v>
      </c>
      <c r="C43" s="41"/>
      <c r="D43" s="42"/>
      <c r="E43" s="4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</sheetData>
  <mergeCells count="5">
    <mergeCell ref="C39:E39"/>
    <mergeCell ref="C40:E40"/>
    <mergeCell ref="C41:E41"/>
    <mergeCell ref="C42:E42"/>
    <mergeCell ref="C43:E43"/>
  </mergeCells>
  <dataValidations>
    <dataValidation type="decimal" operator="greaterThanOrEqual" allowBlank="1" showDropDown="1" showErrorMessage="1" sqref="D8 D19 D30:D32">
      <formula1>0.0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2013-09-18T14:03:02Z</dcterms:created>
  <dc:creator>nnmadmin</dc:creator>
</cp:coreProperties>
</file>