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terieel-Huisvesting\13 Aanbestedingen\I2021.016 Hoogwerkers\04 Beschrijvend document\Beschrijvend document\"/>
    </mc:Choice>
  </mc:AlternateContent>
  <bookViews>
    <workbookView xWindow="0" yWindow="0" windowWidth="18870" windowHeight="7815"/>
  </bookViews>
  <sheets>
    <sheet name="Bijlage 9 prijzenblad" sheetId="1" r:id="rId1"/>
  </sheets>
  <definedNames>
    <definedName name="_xlnm.Print_Area" localSheetId="0">'Bijlage 9 prijzenblad'!$A$1:$G$76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1" l="1"/>
  <c r="G64" i="1"/>
  <c r="E34" i="1" l="1"/>
  <c r="F7" i="1"/>
  <c r="F29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30" i="1"/>
  <c r="F31" i="1" l="1"/>
  <c r="C49" i="1"/>
  <c r="G63" i="1" l="1"/>
  <c r="D4" i="1" l="1"/>
  <c r="F36" i="1" s="1"/>
  <c r="G55" i="1" l="1"/>
  <c r="G56" i="1"/>
  <c r="G57" i="1"/>
  <c r="G58" i="1"/>
  <c r="G59" i="1"/>
  <c r="G60" i="1"/>
  <c r="G61" i="1"/>
  <c r="G62" i="1"/>
  <c r="G66" i="1"/>
  <c r="G54" i="1"/>
  <c r="G67" i="1" l="1"/>
</calcChain>
</file>

<file path=xl/sharedStrings.xml><?xml version="1.0" encoding="utf-8"?>
<sst xmlns="http://schemas.openxmlformats.org/spreadsheetml/2006/main" count="98" uniqueCount="90">
  <si>
    <t>G3</t>
  </si>
  <si>
    <t>Prijs (excl. Btw)</t>
  </si>
  <si>
    <t xml:space="preserve"> score (waarde)</t>
  </si>
  <si>
    <t>Volledige garantie</t>
  </si>
  <si>
    <t>aantal maanden dat extra garantie gegeven wordt</t>
  </si>
  <si>
    <t>korting bij per maand extra garantie</t>
  </si>
  <si>
    <t>Prijs (excl btw)</t>
  </si>
  <si>
    <t>Garantie</t>
  </si>
  <si>
    <t>Prijs</t>
  </si>
  <si>
    <t>P</t>
  </si>
  <si>
    <t>P1</t>
  </si>
  <si>
    <t>P2</t>
  </si>
  <si>
    <t>G2</t>
  </si>
  <si>
    <t>Naam Inschrijver:
Naam ondertekenaar:
Datum:
Handtekening:</t>
  </si>
  <si>
    <t>maximaal op te geven extra garantie (maanden)</t>
  </si>
  <si>
    <t>Totaal G3:</t>
  </si>
  <si>
    <t>onderbouwd d.m.v (verwijzen naar bijlage):</t>
  </si>
  <si>
    <t>P3</t>
  </si>
  <si>
    <t>I2021.016 Bijlage 9: Prijzenblad</t>
  </si>
  <si>
    <t>Prijs Optioneel af te nemen zaken:</t>
  </si>
  <si>
    <t>Vlucht</t>
  </si>
  <si>
    <t>0 graden</t>
  </si>
  <si>
    <t>90 graden</t>
  </si>
  <si>
    <t>180 graden</t>
  </si>
  <si>
    <t>270 graden</t>
  </si>
  <si>
    <t>Hoogwerker</t>
  </si>
  <si>
    <t>Onderhoud Total Care Concept per hoogwerker:</t>
  </si>
  <si>
    <t>Onderhoud jaar 1 opbouw</t>
  </si>
  <si>
    <t>Onderhoud jaar 1 chassis</t>
  </si>
  <si>
    <t>Onderhoud jaar 2 opbouw</t>
  </si>
  <si>
    <t>Onderhoud jaar 2 chassis</t>
  </si>
  <si>
    <t>Onderhoud jaar 3 opbouw</t>
  </si>
  <si>
    <t>Onderhoud jaar 3 chassis</t>
  </si>
  <si>
    <t>Onderhoud jaar 4 opbouw</t>
  </si>
  <si>
    <t>Onderhoud jaar 4 chassis</t>
  </si>
  <si>
    <t>Onderhoud jaar 5 opbouw</t>
  </si>
  <si>
    <t>Onderhoud jaar 5 chassis</t>
  </si>
  <si>
    <t>Onderhoud jaar 6 opbouw</t>
  </si>
  <si>
    <t>Onderhoud jaar 6 chassis</t>
  </si>
  <si>
    <t>Onderhoud jaar 7 opbouw</t>
  </si>
  <si>
    <t>Onderhoud jaar 7 chassis</t>
  </si>
  <si>
    <t>Onderhoud jaar 8 opbouw</t>
  </si>
  <si>
    <t>Onderhoud jaar 8 chassis</t>
  </si>
  <si>
    <t>Onderhoud jaar 9 opbouw</t>
  </si>
  <si>
    <t>Onderhoud jaar 10 opbouw</t>
  </si>
  <si>
    <t>Onderhoud jaar 11 opbouw</t>
  </si>
  <si>
    <t>Onderhoud jaar 12 opbouw</t>
  </si>
  <si>
    <t>Onderhoud jaar 13 opbouw</t>
  </si>
  <si>
    <t>Onderhoud jaar 14 opbouw</t>
  </si>
  <si>
    <t>Onderhoud jaar 15 opbouw</t>
  </si>
  <si>
    <t>Prijs correctief (excl. Btw)</t>
  </si>
  <si>
    <t>Prijs preventief (excl. Btw)</t>
  </si>
  <si>
    <t>Prijs jaarlijkse keuringen (excl. btw)</t>
  </si>
  <si>
    <t>Onderhoud jaar 16 opbouw</t>
  </si>
  <si>
    <t>3. e-learning module zoals beschreven in (bijlage 19)</t>
  </si>
  <si>
    <t>product beschrijving:  verwijzen naar bijlage:</t>
  </si>
  <si>
    <t>totaal onderhoud (correctief + preventief + jaarlijkse keuringen) excl. Btw</t>
  </si>
  <si>
    <t>Aangeven wat vlucht is (in meters één decimalen)</t>
  </si>
  <si>
    <t xml:space="preserve">Uurtarief optionele schade- en reparatie herstel hoogwerkers  (inclusief reiskosten, reistijd en brandstof) voor de eerste 600 uur. </t>
  </si>
  <si>
    <t>uurtarief (excl. Btw)</t>
  </si>
  <si>
    <t>aantal uur</t>
  </si>
  <si>
    <t>score (waarde)</t>
  </si>
  <si>
    <t>max. € 6500,- bij 6 jaar extra garantie</t>
  </si>
  <si>
    <t>max. € 6000,- bij 8 jaar extra garantie</t>
  </si>
  <si>
    <t>max. € 6000,- bij 10 jaar extra garantie</t>
  </si>
  <si>
    <t>max. € 1000,- bij 7 jaar extra garantie</t>
  </si>
  <si>
    <t>max. € 2500,- bij 7 jaar extra garantie</t>
  </si>
  <si>
    <t>max. € 2500,- bij 6 jaar extra garantie</t>
  </si>
  <si>
    <t>max. € 2500,- bij 8 jaar extra garantie</t>
  </si>
  <si>
    <t>max. € 4000,- bij 6 jaar extra garantie</t>
  </si>
  <si>
    <t>a. Hydraulische installatie vanaf hydro-motor (cilinders/slangen/besturing)</t>
  </si>
  <si>
    <t>b. Na Midlife update: Hydraulische installatie vanaf hydro-motor (cilinders/slangen/besturing)</t>
  </si>
  <si>
    <t>c. PTO (Power Take-off) t/m de hydro-pomp en Hydro-motor)</t>
  </si>
  <si>
    <t>d. Lak (gehele voertuig)</t>
  </si>
  <si>
    <t>e. Corrosievorming (gehele voertuig) </t>
  </si>
  <si>
    <t>f. Opbouw</t>
  </si>
  <si>
    <t>g. Electrische installatie Opbouw incl. omvormer</t>
  </si>
  <si>
    <t>h. Op slijtdelen in en aan de bomen (glijblokken, kabelrups, keringen in waterleiding).</t>
  </si>
  <si>
    <t xml:space="preserve">i. Na Midlife-update: Op slijtdelen in en aan de bomen (glijblokken, kabelrups, keringen in waterleiding). </t>
  </si>
  <si>
    <t>j. Verlichtingsarmaturen aan en onder de korf</t>
  </si>
  <si>
    <t>k. Camerasystemen incl. besturingsmechanisme van  Warmtebeeldcamera / verzichtcamera</t>
  </si>
  <si>
    <t>l. Blusmonitor incl. besturingmechanisme</t>
  </si>
  <si>
    <t>m. LCD schermen  </t>
  </si>
  <si>
    <t>totaal G2 vlucht:</t>
  </si>
  <si>
    <r>
      <t xml:space="preserve">Prijs 1 Hoogwerker: Totaal prijs.  De prijs dient incl. alle eventuele bijkomende kosten en heffingen te zijn.  </t>
    </r>
    <r>
      <rPr>
        <b/>
        <sz val="10"/>
        <color rgb="FFFF0000"/>
        <rFont val="Arial"/>
        <family val="2"/>
      </rPr>
      <t xml:space="preserve">Het plafondbedrag voor p1 is € 686.000,--(excl. btw).  </t>
    </r>
  </si>
  <si>
    <r>
      <t>1.</t>
    </r>
    <r>
      <rPr>
        <sz val="7"/>
        <color rgb="FF212121"/>
        <rFont val="Arial"/>
        <family val="2"/>
      </rPr>
      <t xml:space="preserve">     </t>
    </r>
    <r>
      <rPr>
        <sz val="10"/>
        <color rgb="FF212121"/>
        <rFont val="Arial"/>
        <family val="2"/>
      </rPr>
      <t xml:space="preserve">Prijs voor een voorziening om beelden van de camera(s) te kunnen streamen (excl. Abonnement). Als bijlage voegt u een beschrijving toe van het aangeboden systeem. </t>
    </r>
  </si>
  <si>
    <t>Totale inschrijfprijs (P1 +P2 + P3):</t>
  </si>
  <si>
    <r>
      <t>2.</t>
    </r>
    <r>
      <rPr>
        <sz val="7"/>
        <color rgb="FF212121"/>
        <rFont val="Arial"/>
        <family val="2"/>
      </rPr>
      <t> </t>
    </r>
    <r>
      <rPr>
        <sz val="10"/>
        <color rgb="FF212121"/>
        <rFont val="Arial"/>
        <family val="2"/>
      </rPr>
      <t> Actieve Dynamisch besturing (als dit op het aangeboden chassis mogelijk).</t>
    </r>
  </si>
  <si>
    <t>P4</t>
  </si>
  <si>
    <t>Totale onderhoud (Total Care Concept) per hoogwerker over 16 jaar: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</si>
</sst>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€&quot;\ #,##0;&quot;€&quot;\ \-#,##0"/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_-&quot;€&quot;\ * #,##0.00_-;_-&quot;€&quot;\ * #,##0.00\-;_-&quot;€&quot;\ * &quot;-&quot;??_-;_-@_-"/>
    <numFmt numFmtId="166" formatCode="&quot;€&quot;\ #,##0.00"/>
    <numFmt numFmtId="167" formatCode="&quot;€&quot;\ #,##0"/>
    <numFmt numFmtId="168" formatCode="#,##0_ ;\-#,##0\ "/>
    <numFmt numFmtId="169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Tahoma"/>
      <family val="2"/>
    </font>
    <font>
      <sz val="10"/>
      <color rgb="FF21212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7"/>
      <color rgb="FF21212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Protection="1"/>
    <xf numFmtId="0" fontId="7" fillId="0" borderId="0" xfId="0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/>
    </xf>
    <xf numFmtId="0" fontId="0" fillId="0" borderId="0" xfId="0" applyFill="1" applyProtection="1"/>
    <xf numFmtId="0" fontId="6" fillId="0" borderId="0" xfId="0" applyFont="1" applyAlignment="1" applyProtection="1">
      <alignment horizontal="left" vertical="center" indent="5"/>
    </xf>
    <xf numFmtId="0" fontId="5" fillId="0" borderId="0" xfId="0" applyFont="1" applyAlignment="1" applyProtection="1">
      <alignment horizontal="left" vertical="center" indent="5"/>
    </xf>
    <xf numFmtId="0" fontId="9" fillId="0" borderId="0" xfId="0" applyFont="1" applyProtection="1"/>
    <xf numFmtId="0" fontId="10" fillId="0" borderId="3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horizontal="center" vertical="top"/>
    </xf>
    <xf numFmtId="166" fontId="9" fillId="0" borderId="0" xfId="0" applyNumberFormat="1" applyFont="1" applyFill="1" applyAlignment="1" applyProtection="1">
      <alignment horizontal="center" vertical="center"/>
    </xf>
    <xf numFmtId="0" fontId="9" fillId="0" borderId="0" xfId="0" applyFont="1" applyFill="1" applyProtection="1"/>
    <xf numFmtId="0" fontId="5" fillId="0" borderId="19" xfId="0" applyFont="1" applyBorder="1" applyAlignment="1" applyProtection="1">
      <alignment horizontal="justify" vertical="top" wrapText="1"/>
    </xf>
    <xf numFmtId="0" fontId="5" fillId="0" borderId="20" xfId="0" applyFont="1" applyFill="1" applyBorder="1" applyAlignment="1" applyProtection="1">
      <alignment horizontal="left" vertical="top" wrapText="1"/>
    </xf>
    <xf numFmtId="7" fontId="9" fillId="4" borderId="21" xfId="1" applyNumberFormat="1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166" fontId="9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Fill="1" applyAlignment="1" applyProtection="1">
      <alignment horizontal="center" vertical="center"/>
    </xf>
    <xf numFmtId="164" fontId="9" fillId="0" borderId="0" xfId="1" applyNumberFormat="1" applyFont="1" applyFill="1" applyProtection="1"/>
    <xf numFmtId="0" fontId="9" fillId="0" borderId="4" xfId="0" applyFont="1" applyBorder="1" applyProtection="1"/>
    <xf numFmtId="0" fontId="9" fillId="0" borderId="6" xfId="0" applyFont="1" applyBorder="1" applyProtection="1"/>
    <xf numFmtId="0" fontId="9" fillId="0" borderId="8" xfId="0" applyFont="1" applyBorder="1" applyProtection="1"/>
    <xf numFmtId="7" fontId="9" fillId="0" borderId="0" xfId="1" applyNumberFormat="1" applyFont="1" applyFill="1" applyBorder="1" applyAlignment="1" applyProtection="1">
      <alignment horizontal="center" vertical="center"/>
    </xf>
    <xf numFmtId="164" fontId="10" fillId="0" borderId="0" xfId="1" applyNumberFormat="1" applyFont="1" applyFill="1" applyBorder="1" applyProtection="1"/>
    <xf numFmtId="0" fontId="9" fillId="0" borderId="0" xfId="0" applyFont="1" applyBorder="1" applyProtection="1"/>
    <xf numFmtId="0" fontId="13" fillId="0" borderId="0" xfId="0" applyFont="1" applyBorder="1" applyAlignment="1" applyProtection="1">
      <alignment horizontal="justify" vertical="top" wrapText="1"/>
    </xf>
    <xf numFmtId="0" fontId="13" fillId="0" borderId="0" xfId="0" applyFont="1" applyFill="1" applyBorder="1" applyAlignment="1" applyProtection="1">
      <alignment horizontal="left" vertical="top" wrapText="1"/>
    </xf>
    <xf numFmtId="0" fontId="9" fillId="0" borderId="1" xfId="0" applyFont="1" applyBorder="1" applyProtection="1"/>
    <xf numFmtId="0" fontId="9" fillId="0" borderId="2" xfId="0" applyFont="1" applyFill="1" applyBorder="1" applyProtection="1"/>
    <xf numFmtId="0" fontId="5" fillId="0" borderId="18" xfId="0" applyFont="1" applyFill="1" applyBorder="1" applyAlignment="1" applyProtection="1">
      <alignment vertical="top" wrapText="1"/>
    </xf>
    <xf numFmtId="0" fontId="9" fillId="0" borderId="0" xfId="0" applyFont="1" applyBorder="1" applyAlignment="1" applyProtection="1">
      <alignment horizontal="justify" vertical="top" wrapText="1"/>
    </xf>
    <xf numFmtId="0" fontId="10" fillId="0" borderId="0" xfId="0" applyFont="1" applyFill="1" applyBorder="1" applyAlignment="1" applyProtection="1">
      <alignment horizontal="right" vertical="top" wrapText="1"/>
    </xf>
    <xf numFmtId="0" fontId="9" fillId="0" borderId="0" xfId="0" applyFont="1" applyFill="1" applyBorder="1" applyAlignment="1" applyProtection="1">
      <alignment horizontal="left" vertical="top" wrapText="1"/>
    </xf>
    <xf numFmtId="164" fontId="10" fillId="0" borderId="0" xfId="1" applyNumberFormat="1" applyFont="1" applyFill="1" applyAlignment="1" applyProtection="1">
      <alignment horizontal="right"/>
    </xf>
    <xf numFmtId="7" fontId="10" fillId="0" borderId="0" xfId="1" applyNumberFormat="1" applyFont="1" applyFill="1" applyAlignment="1" applyProtection="1">
      <alignment horizontal="center"/>
    </xf>
    <xf numFmtId="0" fontId="9" fillId="0" borderId="0" xfId="0" applyFont="1" applyAlignment="1" applyProtection="1">
      <alignment vertical="top"/>
    </xf>
    <xf numFmtId="0" fontId="10" fillId="0" borderId="0" xfId="0" applyFont="1" applyProtection="1"/>
    <xf numFmtId="0" fontId="9" fillId="0" borderId="4" xfId="0" applyFont="1" applyBorder="1" applyAlignment="1" applyProtection="1">
      <alignment vertical="top"/>
    </xf>
    <xf numFmtId="0" fontId="5" fillId="0" borderId="18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/>
    </xf>
    <xf numFmtId="44" fontId="5" fillId="0" borderId="18" xfId="0" applyNumberFormat="1" applyFont="1" applyFill="1" applyBorder="1" applyAlignment="1" applyProtection="1">
      <alignment vertical="center"/>
    </xf>
    <xf numFmtId="168" fontId="5" fillId="0" borderId="18" xfId="0" applyNumberFormat="1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7" fontId="5" fillId="4" borderId="28" xfId="1" applyNumberFormat="1" applyFont="1" applyFill="1" applyBorder="1" applyAlignment="1" applyProtection="1">
      <alignment horizontal="center" vertical="center"/>
    </xf>
    <xf numFmtId="44" fontId="9" fillId="0" borderId="0" xfId="1" applyFont="1" applyProtection="1"/>
    <xf numFmtId="44" fontId="9" fillId="0" borderId="0" xfId="0" applyNumberFormat="1" applyFont="1" applyProtection="1"/>
    <xf numFmtId="0" fontId="9" fillId="0" borderId="6" xfId="0" applyFont="1" applyBorder="1" applyAlignment="1" applyProtection="1">
      <alignment vertical="top"/>
    </xf>
    <xf numFmtId="0" fontId="5" fillId="0" borderId="22" xfId="0" applyFont="1" applyFill="1" applyBorder="1" applyAlignment="1" applyProtection="1">
      <alignment vertical="center" wrapText="1"/>
    </xf>
    <xf numFmtId="0" fontId="5" fillId="0" borderId="22" xfId="0" applyFont="1" applyFill="1" applyBorder="1" applyAlignment="1" applyProtection="1">
      <alignment vertical="center"/>
    </xf>
    <xf numFmtId="44" fontId="5" fillId="0" borderId="22" xfId="0" applyNumberFormat="1" applyFont="1" applyFill="1" applyBorder="1" applyAlignment="1" applyProtection="1">
      <alignment vertical="center"/>
    </xf>
    <xf numFmtId="168" fontId="5" fillId="0" borderId="22" xfId="0" applyNumberFormat="1" applyFont="1" applyFill="1" applyBorder="1" applyAlignment="1" applyProtection="1">
      <alignment horizontal="center" vertical="center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7" fontId="5" fillId="4" borderId="29" xfId="1" applyNumberFormat="1" applyFont="1" applyFill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vertical="top"/>
    </xf>
    <xf numFmtId="0" fontId="5" fillId="0" borderId="23" xfId="0" applyFont="1" applyFill="1" applyBorder="1" applyAlignment="1" applyProtection="1">
      <alignment vertical="center" wrapText="1"/>
    </xf>
    <xf numFmtId="0" fontId="5" fillId="0" borderId="23" xfId="0" applyFont="1" applyFill="1" applyBorder="1" applyAlignment="1" applyProtection="1">
      <alignment vertical="center"/>
    </xf>
    <xf numFmtId="44" fontId="5" fillId="0" borderId="23" xfId="0" applyNumberFormat="1" applyFont="1" applyFill="1" applyBorder="1" applyAlignment="1" applyProtection="1">
      <alignment vertical="center"/>
    </xf>
    <xf numFmtId="168" fontId="5" fillId="0" borderId="23" xfId="0" applyNumberFormat="1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 wrapText="1"/>
      <protection locked="0"/>
    </xf>
    <xf numFmtId="7" fontId="5" fillId="4" borderId="30" xfId="1" applyNumberFormat="1" applyFont="1" applyFill="1" applyBorder="1" applyAlignment="1" applyProtection="1">
      <alignment horizontal="center" vertical="center"/>
    </xf>
    <xf numFmtId="7" fontId="10" fillId="5" borderId="0" xfId="1" applyNumberFormat="1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right"/>
    </xf>
    <xf numFmtId="167" fontId="10" fillId="0" borderId="0" xfId="0" applyNumberFormat="1" applyFont="1" applyFill="1" applyProtection="1"/>
    <xf numFmtId="0" fontId="9" fillId="0" borderId="0" xfId="0" applyFont="1" applyFill="1" applyBorder="1" applyProtection="1"/>
    <xf numFmtId="0" fontId="5" fillId="0" borderId="22" xfId="0" applyFont="1" applyFill="1" applyBorder="1" applyAlignment="1" applyProtection="1">
      <alignment vertical="top" wrapText="1"/>
    </xf>
    <xf numFmtId="0" fontId="5" fillId="0" borderId="23" xfId="0" applyFont="1" applyFill="1" applyBorder="1" applyAlignment="1" applyProtection="1">
      <alignment vertical="top" wrapText="1"/>
    </xf>
    <xf numFmtId="0" fontId="10" fillId="0" borderId="0" xfId="0" applyFont="1" applyAlignment="1" applyProtection="1">
      <alignment wrapText="1"/>
    </xf>
    <xf numFmtId="0" fontId="5" fillId="0" borderId="25" xfId="0" applyFont="1" applyBorder="1" applyProtection="1"/>
    <xf numFmtId="0" fontId="5" fillId="0" borderId="26" xfId="0" applyFont="1" applyBorder="1" applyProtection="1"/>
    <xf numFmtId="0" fontId="5" fillId="0" borderId="27" xfId="0" applyFont="1" applyBorder="1" applyProtection="1"/>
    <xf numFmtId="0" fontId="10" fillId="0" borderId="0" xfId="0" applyFont="1" applyAlignment="1" applyProtection="1">
      <alignment horizontal="right"/>
    </xf>
    <xf numFmtId="0" fontId="10" fillId="0" borderId="0" xfId="0" applyFont="1" applyBorder="1" applyProtection="1"/>
    <xf numFmtId="0" fontId="10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vertical="top" wrapText="1"/>
    </xf>
    <xf numFmtId="5" fontId="10" fillId="2" borderId="21" xfId="1" applyNumberFormat="1" applyFont="1" applyFill="1" applyBorder="1" applyAlignment="1" applyProtection="1">
      <alignment horizontal="center"/>
      <protection locked="0"/>
    </xf>
    <xf numFmtId="169" fontId="9" fillId="2" borderId="18" xfId="3" applyNumberFormat="1" applyFont="1" applyFill="1" applyBorder="1" applyAlignment="1" applyProtection="1">
      <alignment horizontal="center" vertical="center"/>
      <protection locked="0"/>
    </xf>
    <xf numFmtId="169" fontId="9" fillId="2" borderId="22" xfId="3" applyNumberFormat="1" applyFont="1" applyFill="1" applyBorder="1" applyAlignment="1" applyProtection="1">
      <alignment horizontal="center" vertical="center"/>
      <protection locked="0"/>
    </xf>
    <xf numFmtId="169" fontId="9" fillId="2" borderId="23" xfId="3" applyNumberFormat="1" applyFont="1" applyFill="1" applyBorder="1" applyAlignment="1" applyProtection="1">
      <alignment horizontal="center" vertical="center"/>
      <protection locked="0"/>
    </xf>
    <xf numFmtId="7" fontId="9" fillId="2" borderId="31" xfId="1" applyNumberFormat="1" applyFont="1" applyFill="1" applyBorder="1" applyAlignment="1" applyProtection="1">
      <alignment horizontal="center" vertical="center"/>
      <protection locked="0"/>
    </xf>
    <xf numFmtId="7" fontId="9" fillId="2" borderId="24" xfId="1" applyNumberFormat="1" applyFont="1" applyFill="1" applyBorder="1" applyAlignment="1" applyProtection="1">
      <alignment vertical="top" wrapText="1"/>
      <protection locked="0"/>
    </xf>
    <xf numFmtId="7" fontId="9" fillId="2" borderId="22" xfId="1" applyNumberFormat="1" applyFont="1" applyFill="1" applyBorder="1" applyAlignment="1" applyProtection="1">
      <alignment vertical="top" wrapText="1"/>
      <protection locked="0"/>
    </xf>
    <xf numFmtId="7" fontId="9" fillId="0" borderId="28" xfId="1" applyNumberFormat="1" applyFont="1" applyBorder="1" applyProtection="1"/>
    <xf numFmtId="7" fontId="9" fillId="0" borderId="29" xfId="1" applyNumberFormat="1" applyFont="1" applyBorder="1" applyProtection="1"/>
    <xf numFmtId="7" fontId="9" fillId="0" borderId="30" xfId="1" applyNumberFormat="1" applyFont="1" applyBorder="1" applyProtection="1"/>
    <xf numFmtId="7" fontId="9" fillId="2" borderId="20" xfId="1" applyNumberFormat="1" applyFont="1" applyFill="1" applyBorder="1" applyAlignment="1" applyProtection="1">
      <alignment horizontal="center" vertical="center"/>
      <protection locked="0"/>
    </xf>
    <xf numFmtId="164" fontId="10" fillId="0" borderId="34" xfId="1" applyNumberFormat="1" applyFont="1" applyFill="1" applyBorder="1" applyProtection="1"/>
    <xf numFmtId="0" fontId="9" fillId="0" borderId="21" xfId="3" applyNumberFormat="1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5" fillId="0" borderId="4" xfId="0" applyFont="1" applyBorder="1" applyAlignment="1" applyProtection="1">
      <alignment horizontal="justify" vertical="top" wrapText="1"/>
    </xf>
    <xf numFmtId="0" fontId="9" fillId="0" borderId="6" xfId="0" applyFont="1" applyBorder="1" applyAlignment="1" applyProtection="1">
      <alignment horizontal="justify" vertical="top" wrapText="1"/>
    </xf>
    <xf numFmtId="0" fontId="9" fillId="0" borderId="8" xfId="0" applyFont="1" applyBorder="1" applyAlignment="1" applyProtection="1"/>
    <xf numFmtId="0" fontId="9" fillId="2" borderId="5" xfId="0" applyFont="1" applyFill="1" applyBorder="1" applyAlignment="1" applyProtection="1">
      <alignment horizontal="center" vertical="top" wrapText="1"/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10" fillId="0" borderId="32" xfId="0" applyFont="1" applyBorder="1" applyAlignment="1" applyProtection="1">
      <alignment horizontal="center"/>
    </xf>
    <xf numFmtId="0" fontId="10" fillId="0" borderId="33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vertical="top" wrapText="1"/>
      <protection locked="0"/>
    </xf>
    <xf numFmtId="0" fontId="10" fillId="0" borderId="13" xfId="0" applyFont="1" applyBorder="1" applyAlignment="1" applyProtection="1">
      <alignment vertical="top" wrapText="1"/>
      <protection locked="0"/>
    </xf>
    <xf numFmtId="0" fontId="10" fillId="0" borderId="14" xfId="0" applyFont="1" applyBorder="1" applyAlignment="1" applyProtection="1">
      <alignment vertical="top" wrapText="1"/>
      <protection locked="0"/>
    </xf>
    <xf numFmtId="0" fontId="10" fillId="0" borderId="1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10" fillId="0" borderId="11" xfId="0" applyFont="1" applyBorder="1" applyAlignment="1" applyProtection="1">
      <alignment vertical="top" wrapText="1"/>
      <protection locked="0"/>
    </xf>
    <xf numFmtId="0" fontId="10" fillId="0" borderId="15" xfId="0" applyFont="1" applyBorder="1" applyAlignment="1" applyProtection="1">
      <alignment vertical="top" wrapText="1"/>
      <protection locked="0"/>
    </xf>
    <xf numFmtId="0" fontId="10" fillId="0" borderId="16" xfId="0" applyFont="1" applyBorder="1" applyAlignment="1" applyProtection="1">
      <alignment vertical="top" wrapText="1"/>
      <protection locked="0"/>
    </xf>
    <xf numFmtId="0" fontId="10" fillId="0" borderId="17" xfId="0" applyFont="1" applyBorder="1" applyAlignment="1" applyProtection="1">
      <alignment vertical="top" wrapText="1"/>
      <protection locked="0"/>
    </xf>
  </cellXfs>
  <cellStyles count="4">
    <cellStyle name="Euro" xfId="2"/>
    <cellStyle name="Komma" xfId="3" builtinId="3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J76"/>
  <sheetViews>
    <sheetView tabSelected="1" view="pageBreakPreview" topLeftCell="A49" zoomScaleNormal="85" zoomScaleSheetLayoutView="100" workbookViewId="0">
      <selection activeCell="E72" sqref="E72"/>
    </sheetView>
  </sheetViews>
  <sheetFormatPr defaultRowHeight="15" x14ac:dyDescent="0.25"/>
  <cols>
    <col min="1" max="1" width="5" style="1" customWidth="1"/>
    <col min="2" max="2" width="44.5703125" style="1" customWidth="1"/>
    <col min="3" max="3" width="37.85546875" style="1" customWidth="1"/>
    <col min="4" max="4" width="15.7109375" style="1" customWidth="1"/>
    <col min="5" max="5" width="15.7109375" style="4" customWidth="1"/>
    <col min="6" max="6" width="20.7109375" style="4" customWidth="1"/>
    <col min="7" max="7" width="16.7109375" style="4" customWidth="1"/>
    <col min="8" max="8" width="11.7109375" style="1" bestFit="1" customWidth="1"/>
    <col min="9" max="16384" width="9.140625" style="1"/>
  </cols>
  <sheetData>
    <row r="1" spans="1:7" ht="23.25" x14ac:dyDescent="0.25">
      <c r="A1" s="89" t="s">
        <v>18</v>
      </c>
      <c r="B1" s="90"/>
      <c r="C1" s="90"/>
      <c r="D1" s="90"/>
      <c r="E1" s="90"/>
      <c r="F1" s="90"/>
      <c r="G1" s="90"/>
    </row>
    <row r="2" spans="1:7" ht="15.75" thickBot="1" x14ac:dyDescent="0.3">
      <c r="A2" s="2" t="s">
        <v>9</v>
      </c>
      <c r="B2" s="2" t="s">
        <v>8</v>
      </c>
      <c r="C2" s="3"/>
      <c r="E2" s="1"/>
      <c r="F2" s="1"/>
      <c r="G2" s="1"/>
    </row>
    <row r="3" spans="1:7" s="7" customFormat="1" ht="30.75" thickBot="1" x14ac:dyDescent="0.25">
      <c r="B3" s="5" t="s">
        <v>25</v>
      </c>
      <c r="C3" s="8" t="s">
        <v>1</v>
      </c>
      <c r="D3" s="8" t="s">
        <v>2</v>
      </c>
      <c r="E3" s="9"/>
      <c r="F3" s="10"/>
      <c r="G3" s="11"/>
    </row>
    <row r="4" spans="1:7" s="7" customFormat="1" ht="51.75" thickBot="1" x14ac:dyDescent="0.25">
      <c r="A4" s="12" t="s">
        <v>10</v>
      </c>
      <c r="B4" s="13" t="s">
        <v>84</v>
      </c>
      <c r="C4" s="86"/>
      <c r="D4" s="14">
        <f>C4</f>
        <v>0</v>
      </c>
      <c r="E4" s="10"/>
      <c r="F4" s="10"/>
    </row>
    <row r="5" spans="1:7" s="7" customFormat="1" x14ac:dyDescent="0.2">
      <c r="A5" s="15"/>
      <c r="B5" s="16"/>
      <c r="C5" s="17"/>
      <c r="D5" s="10"/>
      <c r="E5" s="10"/>
      <c r="F5" s="10"/>
      <c r="G5" s="18"/>
    </row>
    <row r="6" spans="1:7" s="7" customFormat="1" ht="90.75" thickBot="1" x14ac:dyDescent="0.3">
      <c r="B6" s="37" t="s">
        <v>26</v>
      </c>
      <c r="C6" s="67" t="s">
        <v>50</v>
      </c>
      <c r="D6" s="67" t="s">
        <v>51</v>
      </c>
      <c r="E6" s="67" t="s">
        <v>52</v>
      </c>
      <c r="F6" s="67" t="s">
        <v>56</v>
      </c>
      <c r="G6" s="19"/>
    </row>
    <row r="7" spans="1:7" s="7" customFormat="1" ht="14.25" x14ac:dyDescent="0.2">
      <c r="A7" s="20" t="s">
        <v>11</v>
      </c>
      <c r="B7" s="68" t="s">
        <v>27</v>
      </c>
      <c r="C7" s="81"/>
      <c r="D7" s="82"/>
      <c r="E7" s="82"/>
      <c r="F7" s="83">
        <f>C7+D7+E7</f>
        <v>0</v>
      </c>
      <c r="G7" s="19"/>
    </row>
    <row r="8" spans="1:7" s="7" customFormat="1" ht="14.25" x14ac:dyDescent="0.2">
      <c r="A8" s="21"/>
      <c r="B8" s="69" t="s">
        <v>28</v>
      </c>
      <c r="C8" s="81"/>
      <c r="D8" s="82"/>
      <c r="E8" s="82"/>
      <c r="F8" s="84">
        <f t="shared" ref="F8:F30" si="0">C8+D8+E8</f>
        <v>0</v>
      </c>
      <c r="G8" s="19"/>
    </row>
    <row r="9" spans="1:7" s="7" customFormat="1" ht="14.25" x14ac:dyDescent="0.2">
      <c r="A9" s="21"/>
      <c r="B9" s="69" t="s">
        <v>29</v>
      </c>
      <c r="C9" s="81"/>
      <c r="D9" s="82"/>
      <c r="E9" s="82"/>
      <c r="F9" s="84">
        <f t="shared" si="0"/>
        <v>0</v>
      </c>
      <c r="G9" s="19"/>
    </row>
    <row r="10" spans="1:7" s="7" customFormat="1" ht="14.25" x14ac:dyDescent="0.2">
      <c r="A10" s="21"/>
      <c r="B10" s="69" t="s">
        <v>30</v>
      </c>
      <c r="C10" s="81"/>
      <c r="D10" s="82"/>
      <c r="E10" s="82"/>
      <c r="F10" s="84">
        <f t="shared" si="0"/>
        <v>0</v>
      </c>
      <c r="G10" s="19"/>
    </row>
    <row r="11" spans="1:7" s="7" customFormat="1" ht="14.25" x14ac:dyDescent="0.2">
      <c r="A11" s="21"/>
      <c r="B11" s="69" t="s">
        <v>31</v>
      </c>
      <c r="C11" s="81"/>
      <c r="D11" s="82"/>
      <c r="E11" s="82"/>
      <c r="F11" s="84">
        <f t="shared" si="0"/>
        <v>0</v>
      </c>
      <c r="G11" s="19"/>
    </row>
    <row r="12" spans="1:7" s="7" customFormat="1" ht="14.25" x14ac:dyDescent="0.2">
      <c r="A12" s="21"/>
      <c r="B12" s="69" t="s">
        <v>32</v>
      </c>
      <c r="C12" s="81"/>
      <c r="D12" s="82"/>
      <c r="E12" s="82"/>
      <c r="F12" s="84">
        <f t="shared" si="0"/>
        <v>0</v>
      </c>
      <c r="G12" s="19"/>
    </row>
    <row r="13" spans="1:7" s="7" customFormat="1" ht="14.25" x14ac:dyDescent="0.2">
      <c r="A13" s="21"/>
      <c r="B13" s="69" t="s">
        <v>33</v>
      </c>
      <c r="C13" s="81"/>
      <c r="D13" s="82"/>
      <c r="E13" s="82"/>
      <c r="F13" s="84">
        <f t="shared" si="0"/>
        <v>0</v>
      </c>
      <c r="G13" s="19"/>
    </row>
    <row r="14" spans="1:7" s="7" customFormat="1" ht="14.25" x14ac:dyDescent="0.2">
      <c r="A14" s="21"/>
      <c r="B14" s="69" t="s">
        <v>34</v>
      </c>
      <c r="C14" s="81"/>
      <c r="D14" s="82"/>
      <c r="E14" s="82"/>
      <c r="F14" s="84">
        <f t="shared" si="0"/>
        <v>0</v>
      </c>
      <c r="G14" s="19"/>
    </row>
    <row r="15" spans="1:7" s="7" customFormat="1" ht="14.25" x14ac:dyDescent="0.2">
      <c r="A15" s="21"/>
      <c r="B15" s="69" t="s">
        <v>35</v>
      </c>
      <c r="C15" s="81"/>
      <c r="D15" s="82"/>
      <c r="E15" s="82"/>
      <c r="F15" s="84">
        <f t="shared" si="0"/>
        <v>0</v>
      </c>
      <c r="G15" s="19"/>
    </row>
    <row r="16" spans="1:7" s="7" customFormat="1" ht="14.25" x14ac:dyDescent="0.2">
      <c r="A16" s="21"/>
      <c r="B16" s="69" t="s">
        <v>36</v>
      </c>
      <c r="C16" s="81"/>
      <c r="D16" s="82"/>
      <c r="E16" s="82"/>
      <c r="F16" s="84">
        <f t="shared" si="0"/>
        <v>0</v>
      </c>
      <c r="G16" s="19"/>
    </row>
    <row r="17" spans="1:7" s="7" customFormat="1" ht="14.25" x14ac:dyDescent="0.2">
      <c r="A17" s="21"/>
      <c r="B17" s="69" t="s">
        <v>37</v>
      </c>
      <c r="C17" s="81"/>
      <c r="D17" s="82"/>
      <c r="E17" s="82"/>
      <c r="F17" s="84">
        <f t="shared" si="0"/>
        <v>0</v>
      </c>
      <c r="G17" s="19"/>
    </row>
    <row r="18" spans="1:7" s="7" customFormat="1" ht="14.25" x14ac:dyDescent="0.2">
      <c r="A18" s="21"/>
      <c r="B18" s="69" t="s">
        <v>38</v>
      </c>
      <c r="C18" s="81"/>
      <c r="D18" s="82"/>
      <c r="E18" s="82"/>
      <c r="F18" s="84">
        <f t="shared" si="0"/>
        <v>0</v>
      </c>
      <c r="G18" s="19"/>
    </row>
    <row r="19" spans="1:7" s="7" customFormat="1" ht="14.25" x14ac:dyDescent="0.2">
      <c r="A19" s="21"/>
      <c r="B19" s="69" t="s">
        <v>39</v>
      </c>
      <c r="C19" s="81"/>
      <c r="D19" s="82"/>
      <c r="E19" s="82"/>
      <c r="F19" s="84">
        <f t="shared" si="0"/>
        <v>0</v>
      </c>
      <c r="G19" s="19"/>
    </row>
    <row r="20" spans="1:7" s="7" customFormat="1" ht="14.25" x14ac:dyDescent="0.2">
      <c r="A20" s="21"/>
      <c r="B20" s="69" t="s">
        <v>40</v>
      </c>
      <c r="C20" s="81"/>
      <c r="D20" s="82"/>
      <c r="E20" s="82"/>
      <c r="F20" s="84">
        <f t="shared" si="0"/>
        <v>0</v>
      </c>
      <c r="G20" s="19"/>
    </row>
    <row r="21" spans="1:7" s="7" customFormat="1" ht="14.25" x14ac:dyDescent="0.2">
      <c r="A21" s="21"/>
      <c r="B21" s="69" t="s">
        <v>41</v>
      </c>
      <c r="C21" s="81"/>
      <c r="D21" s="82"/>
      <c r="E21" s="82"/>
      <c r="F21" s="84">
        <f t="shared" si="0"/>
        <v>0</v>
      </c>
      <c r="G21" s="19"/>
    </row>
    <row r="22" spans="1:7" s="7" customFormat="1" ht="14.25" x14ac:dyDescent="0.2">
      <c r="A22" s="21"/>
      <c r="B22" s="69" t="s">
        <v>42</v>
      </c>
      <c r="C22" s="81"/>
      <c r="D22" s="82"/>
      <c r="E22" s="82"/>
      <c r="F22" s="84">
        <f t="shared" si="0"/>
        <v>0</v>
      </c>
      <c r="G22" s="19"/>
    </row>
    <row r="23" spans="1:7" s="7" customFormat="1" ht="14.25" x14ac:dyDescent="0.2">
      <c r="A23" s="21"/>
      <c r="B23" s="69" t="s">
        <v>43</v>
      </c>
      <c r="C23" s="81"/>
      <c r="D23" s="82"/>
      <c r="E23" s="82"/>
      <c r="F23" s="84">
        <f t="shared" si="0"/>
        <v>0</v>
      </c>
      <c r="G23" s="19"/>
    </row>
    <row r="24" spans="1:7" s="7" customFormat="1" ht="14.25" x14ac:dyDescent="0.2">
      <c r="A24" s="21"/>
      <c r="B24" s="69" t="s">
        <v>44</v>
      </c>
      <c r="C24" s="81"/>
      <c r="D24" s="82"/>
      <c r="E24" s="82"/>
      <c r="F24" s="84">
        <f t="shared" si="0"/>
        <v>0</v>
      </c>
      <c r="G24" s="19"/>
    </row>
    <row r="25" spans="1:7" s="7" customFormat="1" ht="14.25" x14ac:dyDescent="0.2">
      <c r="A25" s="21"/>
      <c r="B25" s="69" t="s">
        <v>45</v>
      </c>
      <c r="C25" s="81"/>
      <c r="D25" s="82"/>
      <c r="E25" s="82"/>
      <c r="F25" s="84">
        <f t="shared" si="0"/>
        <v>0</v>
      </c>
      <c r="G25" s="19"/>
    </row>
    <row r="26" spans="1:7" s="7" customFormat="1" ht="14.25" x14ac:dyDescent="0.2">
      <c r="A26" s="21"/>
      <c r="B26" s="69" t="s">
        <v>46</v>
      </c>
      <c r="C26" s="81"/>
      <c r="D26" s="82"/>
      <c r="E26" s="82"/>
      <c r="F26" s="84">
        <f t="shared" si="0"/>
        <v>0</v>
      </c>
      <c r="G26" s="19"/>
    </row>
    <row r="27" spans="1:7" s="7" customFormat="1" ht="14.25" x14ac:dyDescent="0.2">
      <c r="A27" s="21"/>
      <c r="B27" s="69" t="s">
        <v>47</v>
      </c>
      <c r="C27" s="81"/>
      <c r="D27" s="82"/>
      <c r="E27" s="82"/>
      <c r="F27" s="84">
        <f t="shared" si="0"/>
        <v>0</v>
      </c>
      <c r="G27" s="19"/>
    </row>
    <row r="28" spans="1:7" s="7" customFormat="1" ht="14.25" x14ac:dyDescent="0.2">
      <c r="A28" s="21"/>
      <c r="B28" s="69" t="s">
        <v>48</v>
      </c>
      <c r="C28" s="81"/>
      <c r="D28" s="82"/>
      <c r="E28" s="82"/>
      <c r="F28" s="84">
        <f t="shared" si="0"/>
        <v>0</v>
      </c>
      <c r="G28" s="19"/>
    </row>
    <row r="29" spans="1:7" s="7" customFormat="1" ht="14.25" x14ac:dyDescent="0.2">
      <c r="A29" s="21"/>
      <c r="B29" s="69" t="s">
        <v>49</v>
      </c>
      <c r="C29" s="81"/>
      <c r="D29" s="82"/>
      <c r="E29" s="82"/>
      <c r="F29" s="84">
        <f t="shared" si="0"/>
        <v>0</v>
      </c>
      <c r="G29" s="19"/>
    </row>
    <row r="30" spans="1:7" s="7" customFormat="1" thickBot="1" x14ac:dyDescent="0.25">
      <c r="A30" s="22"/>
      <c r="B30" s="70" t="s">
        <v>53</v>
      </c>
      <c r="C30" s="81"/>
      <c r="D30" s="82"/>
      <c r="E30" s="82"/>
      <c r="F30" s="85">
        <f t="shared" si="0"/>
        <v>0</v>
      </c>
      <c r="G30" s="19"/>
    </row>
    <row r="31" spans="1:7" s="7" customFormat="1" ht="15.75" thickBot="1" x14ac:dyDescent="0.3">
      <c r="E31" s="71" t="s">
        <v>89</v>
      </c>
      <c r="F31" s="14">
        <f>SUM(F7:F30)</f>
        <v>0</v>
      </c>
      <c r="G31" s="19"/>
    </row>
    <row r="32" spans="1:7" s="7" customFormat="1" ht="15.75" thickBot="1" x14ac:dyDescent="0.3">
      <c r="E32" s="71"/>
      <c r="F32" s="23"/>
      <c r="G32" s="19"/>
    </row>
    <row r="33" spans="1:7" s="7" customFormat="1" ht="15.75" thickBot="1" x14ac:dyDescent="0.3">
      <c r="B33" s="5"/>
      <c r="C33" s="8" t="s">
        <v>59</v>
      </c>
      <c r="D33" s="8" t="s">
        <v>60</v>
      </c>
      <c r="E33" s="71" t="s">
        <v>61</v>
      </c>
      <c r="F33" s="23"/>
      <c r="G33" s="19"/>
    </row>
    <row r="34" spans="1:7" s="7" customFormat="1" ht="39" thickBot="1" x14ac:dyDescent="0.25">
      <c r="A34" s="12" t="s">
        <v>17</v>
      </c>
      <c r="B34" s="13" t="s">
        <v>58</v>
      </c>
      <c r="C34" s="80"/>
      <c r="D34" s="88">
        <v>600</v>
      </c>
      <c r="E34" s="14">
        <f>C34*D34</f>
        <v>0</v>
      </c>
      <c r="F34" s="23"/>
      <c r="G34" s="19"/>
    </row>
    <row r="35" spans="1:7" s="7" customFormat="1" ht="15.75" thickBot="1" x14ac:dyDescent="0.3">
      <c r="E35" s="71"/>
      <c r="F35" s="19"/>
      <c r="G35" s="19"/>
    </row>
    <row r="36" spans="1:7" s="7" customFormat="1" ht="16.5" thickTop="1" thickBot="1" x14ac:dyDescent="0.3">
      <c r="C36" s="97" t="s">
        <v>86</v>
      </c>
      <c r="D36" s="98"/>
      <c r="E36" s="98"/>
      <c r="F36" s="87">
        <f>E34+F31+D4</f>
        <v>0</v>
      </c>
      <c r="G36" s="19"/>
    </row>
    <row r="37" spans="1:7" s="7" customFormat="1" ht="16.5" thickTop="1" thickBot="1" x14ac:dyDescent="0.3">
      <c r="D37" s="72"/>
      <c r="E37" s="73"/>
      <c r="F37" s="24"/>
      <c r="G37" s="19"/>
    </row>
    <row r="38" spans="1:7" s="7" customFormat="1" ht="60.75" thickBot="1" x14ac:dyDescent="0.25">
      <c r="B38" s="5" t="s">
        <v>19</v>
      </c>
      <c r="C38" s="8" t="s">
        <v>6</v>
      </c>
      <c r="D38" s="8" t="s">
        <v>55</v>
      </c>
      <c r="E38" s="19"/>
      <c r="F38" s="19"/>
      <c r="G38" s="19"/>
    </row>
    <row r="39" spans="1:7" s="7" customFormat="1" ht="51.75" thickBot="1" x14ac:dyDescent="0.3">
      <c r="A39" s="12" t="s">
        <v>88</v>
      </c>
      <c r="B39" s="13" t="s">
        <v>85</v>
      </c>
      <c r="C39" s="80"/>
      <c r="D39" s="76"/>
      <c r="E39" s="10"/>
      <c r="F39" s="10"/>
    </row>
    <row r="40" spans="1:7" s="7" customFormat="1" ht="26.25" thickBot="1" x14ac:dyDescent="0.3">
      <c r="A40" s="22"/>
      <c r="B40" s="12" t="s">
        <v>87</v>
      </c>
      <c r="C40" s="80"/>
      <c r="D40" s="76"/>
      <c r="E40" s="19"/>
      <c r="F40" s="19"/>
      <c r="G40" s="19"/>
    </row>
    <row r="41" spans="1:7" s="7" customFormat="1" ht="26.25" thickBot="1" x14ac:dyDescent="0.3">
      <c r="A41" s="22"/>
      <c r="B41" s="12" t="s">
        <v>54</v>
      </c>
      <c r="C41" s="80"/>
      <c r="D41" s="76"/>
      <c r="E41" s="19"/>
      <c r="F41" s="19"/>
      <c r="G41" s="19"/>
    </row>
    <row r="42" spans="1:7" s="7" customFormat="1" ht="14.25" x14ac:dyDescent="0.2">
      <c r="A42" s="25"/>
      <c r="B42" s="16"/>
      <c r="E42" s="19"/>
      <c r="F42" s="19"/>
      <c r="G42" s="19"/>
    </row>
    <row r="43" spans="1:7" s="7" customFormat="1" ht="16.5" thickBot="1" x14ac:dyDescent="0.25">
      <c r="A43" s="26" t="s">
        <v>12</v>
      </c>
      <c r="B43" s="27" t="s">
        <v>20</v>
      </c>
      <c r="C43" s="17"/>
      <c r="D43" s="10"/>
      <c r="E43" s="11"/>
      <c r="F43" s="10"/>
      <c r="G43" s="18"/>
    </row>
    <row r="44" spans="1:7" s="7" customFormat="1" ht="60.75" thickBot="1" x14ac:dyDescent="0.25">
      <c r="A44" s="28"/>
      <c r="B44" s="29"/>
      <c r="C44" s="8" t="s">
        <v>57</v>
      </c>
      <c r="D44" s="8" t="s">
        <v>16</v>
      </c>
      <c r="E44" s="11"/>
      <c r="F44" s="11"/>
      <c r="G44" s="11"/>
    </row>
    <row r="45" spans="1:7" s="7" customFormat="1" ht="14.25" x14ac:dyDescent="0.2">
      <c r="A45" s="91" t="s">
        <v>12</v>
      </c>
      <c r="B45" s="30" t="s">
        <v>21</v>
      </c>
      <c r="C45" s="77"/>
      <c r="D45" s="94"/>
      <c r="E45" s="11"/>
      <c r="F45" s="11"/>
      <c r="G45" s="11"/>
    </row>
    <row r="46" spans="1:7" s="7" customFormat="1" ht="14.25" x14ac:dyDescent="0.2">
      <c r="A46" s="92"/>
      <c r="B46" s="65" t="s">
        <v>22</v>
      </c>
      <c r="C46" s="78"/>
      <c r="D46" s="95"/>
      <c r="E46" s="11"/>
      <c r="F46" s="11"/>
      <c r="G46" s="11"/>
    </row>
    <row r="47" spans="1:7" s="7" customFormat="1" ht="14.25" x14ac:dyDescent="0.2">
      <c r="A47" s="92"/>
      <c r="B47" s="65" t="s">
        <v>23</v>
      </c>
      <c r="C47" s="78"/>
      <c r="D47" s="95"/>
      <c r="E47" s="11"/>
      <c r="F47" s="11"/>
      <c r="G47" s="11"/>
    </row>
    <row r="48" spans="1:7" s="7" customFormat="1" thickBot="1" x14ac:dyDescent="0.25">
      <c r="A48" s="93"/>
      <c r="B48" s="66" t="s">
        <v>24</v>
      </c>
      <c r="C48" s="79"/>
      <c r="D48" s="96"/>
      <c r="E48" s="11"/>
      <c r="F48" s="11"/>
      <c r="G48" s="11"/>
    </row>
    <row r="49" spans="1:10" s="7" customFormat="1" x14ac:dyDescent="0.2">
      <c r="A49" s="31"/>
      <c r="B49" s="32" t="s">
        <v>83</v>
      </c>
      <c r="C49" s="74">
        <f>SUM(C45:C48)</f>
        <v>0</v>
      </c>
      <c r="D49" s="75"/>
      <c r="E49" s="11"/>
      <c r="F49" s="11"/>
      <c r="G49" s="11"/>
    </row>
    <row r="50" spans="1:10" s="7" customFormat="1" ht="14.25" x14ac:dyDescent="0.2">
      <c r="A50" s="31"/>
      <c r="B50" s="33"/>
      <c r="C50" s="75"/>
      <c r="D50" s="75"/>
      <c r="E50" s="11"/>
      <c r="F50" s="11"/>
      <c r="G50" s="11"/>
    </row>
    <row r="51" spans="1:10" s="7" customFormat="1" x14ac:dyDescent="0.25">
      <c r="C51" s="19"/>
      <c r="D51" s="34"/>
      <c r="E51" s="35"/>
      <c r="F51" s="11"/>
      <c r="G51" s="11"/>
    </row>
    <row r="52" spans="1:10" s="7" customFormat="1" ht="16.5" thickBot="1" x14ac:dyDescent="0.25">
      <c r="A52" s="26" t="s">
        <v>0</v>
      </c>
      <c r="B52" s="27" t="s">
        <v>7</v>
      </c>
      <c r="D52" s="19"/>
      <c r="E52" s="19"/>
      <c r="F52" s="19"/>
      <c r="G52" s="19"/>
    </row>
    <row r="53" spans="1:10" s="7" customFormat="1" ht="60.75" thickBot="1" x14ac:dyDescent="0.3">
      <c r="A53" s="36"/>
      <c r="B53" s="37" t="s">
        <v>3</v>
      </c>
      <c r="D53" s="8" t="s">
        <v>5</v>
      </c>
      <c r="E53" s="8" t="s">
        <v>14</v>
      </c>
      <c r="F53" s="8" t="s">
        <v>4</v>
      </c>
      <c r="G53" s="8" t="s">
        <v>2</v>
      </c>
    </row>
    <row r="54" spans="1:10" s="7" customFormat="1" ht="25.5" x14ac:dyDescent="0.2">
      <c r="A54" s="38" t="s">
        <v>0</v>
      </c>
      <c r="B54" s="39" t="s">
        <v>70</v>
      </c>
      <c r="C54" s="40" t="s">
        <v>62</v>
      </c>
      <c r="D54" s="41">
        <v>90.277777777777771</v>
      </c>
      <c r="E54" s="42">
        <v>72</v>
      </c>
      <c r="F54" s="43"/>
      <c r="G54" s="44">
        <f t="shared" ref="G54:G66" si="1">D54*F54</f>
        <v>0</v>
      </c>
      <c r="H54" s="45"/>
      <c r="J54" s="46"/>
    </row>
    <row r="55" spans="1:10" s="7" customFormat="1" ht="25.5" x14ac:dyDescent="0.2">
      <c r="A55" s="47"/>
      <c r="B55" s="48" t="s">
        <v>71</v>
      </c>
      <c r="C55" s="49" t="s">
        <v>63</v>
      </c>
      <c r="D55" s="50">
        <v>62.5</v>
      </c>
      <c r="E55" s="51">
        <v>96</v>
      </c>
      <c r="F55" s="52"/>
      <c r="G55" s="53">
        <f t="shared" si="1"/>
        <v>0</v>
      </c>
      <c r="H55" s="45"/>
      <c r="J55" s="46"/>
    </row>
    <row r="56" spans="1:10" s="7" customFormat="1" ht="25.5" x14ac:dyDescent="0.2">
      <c r="A56" s="47"/>
      <c r="B56" s="48" t="s">
        <v>72</v>
      </c>
      <c r="C56" s="49" t="s">
        <v>64</v>
      </c>
      <c r="D56" s="50">
        <v>50</v>
      </c>
      <c r="E56" s="51">
        <v>120</v>
      </c>
      <c r="F56" s="52"/>
      <c r="G56" s="53">
        <f t="shared" si="1"/>
        <v>0</v>
      </c>
      <c r="H56" s="45"/>
      <c r="J56" s="46"/>
    </row>
    <row r="57" spans="1:10" s="7" customFormat="1" ht="14.25" x14ac:dyDescent="0.2">
      <c r="A57" s="47"/>
      <c r="B57" s="48" t="s">
        <v>73</v>
      </c>
      <c r="C57" s="49" t="s">
        <v>65</v>
      </c>
      <c r="D57" s="50">
        <v>11.904761904761905</v>
      </c>
      <c r="E57" s="51">
        <v>84</v>
      </c>
      <c r="F57" s="52"/>
      <c r="G57" s="53">
        <f t="shared" si="1"/>
        <v>0</v>
      </c>
      <c r="H57" s="45"/>
      <c r="J57" s="46"/>
    </row>
    <row r="58" spans="1:10" s="7" customFormat="1" ht="14.25" x14ac:dyDescent="0.2">
      <c r="A58" s="47"/>
      <c r="B58" s="48" t="s">
        <v>74</v>
      </c>
      <c r="C58" s="49" t="s">
        <v>65</v>
      </c>
      <c r="D58" s="50">
        <v>11.904761904761905</v>
      </c>
      <c r="E58" s="51">
        <v>84</v>
      </c>
      <c r="F58" s="52"/>
      <c r="G58" s="53">
        <f t="shared" si="1"/>
        <v>0</v>
      </c>
      <c r="H58" s="45"/>
      <c r="J58" s="46"/>
    </row>
    <row r="59" spans="1:10" s="7" customFormat="1" ht="14.25" x14ac:dyDescent="0.2">
      <c r="A59" s="47"/>
      <c r="B59" s="48" t="s">
        <v>75</v>
      </c>
      <c r="C59" s="49" t="s">
        <v>66</v>
      </c>
      <c r="D59" s="50">
        <v>29.761904761904763</v>
      </c>
      <c r="E59" s="51">
        <v>84</v>
      </c>
      <c r="F59" s="52"/>
      <c r="G59" s="53">
        <f t="shared" si="1"/>
        <v>0</v>
      </c>
      <c r="H59" s="45"/>
      <c r="J59" s="46"/>
    </row>
    <row r="60" spans="1:10" s="7" customFormat="1" ht="14.25" x14ac:dyDescent="0.2">
      <c r="A60" s="47"/>
      <c r="B60" s="48" t="s">
        <v>76</v>
      </c>
      <c r="C60" s="49" t="s">
        <v>64</v>
      </c>
      <c r="D60" s="50">
        <v>50</v>
      </c>
      <c r="E60" s="51">
        <v>120</v>
      </c>
      <c r="F60" s="52"/>
      <c r="G60" s="53">
        <f t="shared" si="1"/>
        <v>0</v>
      </c>
      <c r="H60" s="45"/>
      <c r="J60" s="46"/>
    </row>
    <row r="61" spans="1:10" s="7" customFormat="1" ht="25.5" x14ac:dyDescent="0.2">
      <c r="A61" s="47"/>
      <c r="B61" s="48" t="s">
        <v>77</v>
      </c>
      <c r="C61" s="49" t="s">
        <v>67</v>
      </c>
      <c r="D61" s="50">
        <v>34.722222222222221</v>
      </c>
      <c r="E61" s="51">
        <v>72</v>
      </c>
      <c r="F61" s="52"/>
      <c r="G61" s="53">
        <f t="shared" si="1"/>
        <v>0</v>
      </c>
      <c r="H61" s="45"/>
      <c r="J61" s="46"/>
    </row>
    <row r="62" spans="1:10" s="7" customFormat="1" ht="38.25" x14ac:dyDescent="0.2">
      <c r="A62" s="47"/>
      <c r="B62" s="48" t="s">
        <v>78</v>
      </c>
      <c r="C62" s="49" t="s">
        <v>68</v>
      </c>
      <c r="D62" s="50">
        <v>26.041666666666668</v>
      </c>
      <c r="E62" s="51">
        <v>96</v>
      </c>
      <c r="F62" s="52"/>
      <c r="G62" s="53">
        <f t="shared" si="1"/>
        <v>0</v>
      </c>
      <c r="H62" s="45"/>
      <c r="J62" s="46"/>
    </row>
    <row r="63" spans="1:10" s="7" customFormat="1" ht="14.25" x14ac:dyDescent="0.2">
      <c r="A63" s="47"/>
      <c r="B63" s="48" t="s">
        <v>79</v>
      </c>
      <c r="C63" s="49" t="s">
        <v>69</v>
      </c>
      <c r="D63" s="50">
        <v>55.555555555555557</v>
      </c>
      <c r="E63" s="51">
        <v>72</v>
      </c>
      <c r="F63" s="52"/>
      <c r="G63" s="53">
        <f t="shared" ref="G63:G65" si="2">D63*F63</f>
        <v>0</v>
      </c>
      <c r="H63" s="45"/>
      <c r="J63" s="46"/>
    </row>
    <row r="64" spans="1:10" s="7" customFormat="1" ht="25.5" x14ac:dyDescent="0.2">
      <c r="A64" s="47"/>
      <c r="B64" s="48" t="s">
        <v>80</v>
      </c>
      <c r="C64" s="49" t="s">
        <v>69</v>
      </c>
      <c r="D64" s="50">
        <v>55.555555555555557</v>
      </c>
      <c r="E64" s="51">
        <v>72</v>
      </c>
      <c r="F64" s="52"/>
      <c r="G64" s="53">
        <f t="shared" si="2"/>
        <v>0</v>
      </c>
      <c r="H64" s="45"/>
      <c r="J64" s="46"/>
    </row>
    <row r="65" spans="1:10" s="7" customFormat="1" ht="14.25" x14ac:dyDescent="0.2">
      <c r="A65" s="47"/>
      <c r="B65" s="48" t="s">
        <v>81</v>
      </c>
      <c r="C65" s="49" t="s">
        <v>69</v>
      </c>
      <c r="D65" s="50">
        <v>55.555555555555557</v>
      </c>
      <c r="E65" s="51">
        <v>72</v>
      </c>
      <c r="F65" s="52"/>
      <c r="G65" s="53">
        <f t="shared" si="2"/>
        <v>0</v>
      </c>
      <c r="H65" s="45"/>
      <c r="J65" s="46"/>
    </row>
    <row r="66" spans="1:10" s="7" customFormat="1" thickBot="1" x14ac:dyDescent="0.25">
      <c r="A66" s="54"/>
      <c r="B66" s="55" t="s">
        <v>82</v>
      </c>
      <c r="C66" s="56" t="s">
        <v>69</v>
      </c>
      <c r="D66" s="57">
        <v>55.555555555555557</v>
      </c>
      <c r="E66" s="58">
        <v>72</v>
      </c>
      <c r="F66" s="59"/>
      <c r="G66" s="60">
        <f t="shared" si="1"/>
        <v>0</v>
      </c>
      <c r="H66" s="45"/>
      <c r="J66" s="46"/>
    </row>
    <row r="67" spans="1:10" s="7" customFormat="1" x14ac:dyDescent="0.25">
      <c r="B67" s="6"/>
      <c r="D67" s="19"/>
      <c r="E67" s="19"/>
      <c r="F67" s="34" t="s">
        <v>15</v>
      </c>
      <c r="G67" s="61">
        <f>SUM(G54:G66)</f>
        <v>0</v>
      </c>
      <c r="H67" s="46"/>
    </row>
    <row r="68" spans="1:10" s="7" customFormat="1" ht="14.25" x14ac:dyDescent="0.2">
      <c r="E68" s="11"/>
      <c r="F68" s="11"/>
      <c r="G68" s="11"/>
    </row>
    <row r="69" spans="1:10" s="7" customFormat="1" ht="15" customHeight="1" x14ac:dyDescent="0.2">
      <c r="A69" s="99" t="s">
        <v>13</v>
      </c>
      <c r="B69" s="100"/>
      <c r="C69" s="101"/>
      <c r="E69" s="11"/>
      <c r="F69" s="11"/>
      <c r="G69" s="11"/>
    </row>
    <row r="70" spans="1:10" s="7" customFormat="1" ht="14.25" x14ac:dyDescent="0.2">
      <c r="A70" s="102"/>
      <c r="B70" s="103"/>
      <c r="C70" s="104"/>
      <c r="E70" s="11"/>
      <c r="F70" s="11"/>
      <c r="G70" s="11"/>
    </row>
    <row r="71" spans="1:10" s="7" customFormat="1" ht="14.25" x14ac:dyDescent="0.2">
      <c r="A71" s="102"/>
      <c r="B71" s="103"/>
      <c r="C71" s="104"/>
      <c r="E71" s="11"/>
      <c r="F71" s="11"/>
      <c r="G71" s="11"/>
    </row>
    <row r="72" spans="1:10" s="7" customFormat="1" ht="14.25" x14ac:dyDescent="0.2">
      <c r="A72" s="102"/>
      <c r="B72" s="103"/>
      <c r="C72" s="104"/>
      <c r="D72" s="19"/>
      <c r="E72" s="19"/>
      <c r="F72" s="19"/>
      <c r="G72" s="19"/>
    </row>
    <row r="73" spans="1:10" s="7" customFormat="1" ht="14.25" x14ac:dyDescent="0.2">
      <c r="A73" s="102"/>
      <c r="B73" s="103"/>
      <c r="C73" s="104"/>
      <c r="D73" s="19"/>
      <c r="E73" s="19"/>
      <c r="F73" s="19"/>
      <c r="G73" s="19"/>
    </row>
    <row r="74" spans="1:10" s="7" customFormat="1" ht="23.25" customHeight="1" x14ac:dyDescent="0.25">
      <c r="A74" s="102"/>
      <c r="B74" s="103"/>
      <c r="C74" s="104"/>
      <c r="E74" s="62"/>
      <c r="F74" s="62"/>
      <c r="G74" s="63"/>
    </row>
    <row r="75" spans="1:10" s="7" customFormat="1" ht="14.25" x14ac:dyDescent="0.2">
      <c r="A75" s="102"/>
      <c r="B75" s="103"/>
      <c r="C75" s="104"/>
      <c r="D75" s="64"/>
      <c r="E75" s="64"/>
      <c r="F75" s="64"/>
      <c r="G75" s="64"/>
    </row>
    <row r="76" spans="1:10" s="7" customFormat="1" ht="14.25" x14ac:dyDescent="0.2">
      <c r="A76" s="105"/>
      <c r="B76" s="106"/>
      <c r="C76" s="107"/>
      <c r="D76" s="64"/>
      <c r="E76" s="64"/>
      <c r="F76" s="64"/>
      <c r="G76" s="64"/>
    </row>
  </sheetData>
  <sheetProtection algorithmName="SHA-512" hashValue="3Rfk4mSp0/5I0dhQ8dzFep0TwrQ1EE9FOQJUcHyAfMMYb7yA9C0fCy678UMuIU6kH+mY4bY3w6k7RAetK+jODw==" saltValue="cRaiTItCnIlhgVBT9Sv/fw==" spinCount="100000" sheet="1" objects="1" scenarios="1"/>
  <mergeCells count="5">
    <mergeCell ref="A1:G1"/>
    <mergeCell ref="A45:A48"/>
    <mergeCell ref="A69:C76"/>
    <mergeCell ref="D45:D48"/>
    <mergeCell ref="C36:E36"/>
  </mergeCells>
  <pageMargins left="0.25" right="0.25" top="0.75" bottom="0.75" header="0.3" footer="0.3"/>
  <pageSetup paperSize="9" scale="48" orientation="portrait" r:id="rId1"/>
  <headerFooter>
    <oddHeader>&amp;Cversie 1.0</oddHeader>
  </headerFooter>
  <rowBreaks count="1" manualBreakCount="1">
    <brk id="40" max="6" man="1"/>
  </rowBreaks>
  <colBreaks count="1" manualBreakCount="1">
    <brk id="3" max="7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9 prijzenblad</vt:lpstr>
      <vt:lpstr>'Bijlage 9 prijzenblad'!Afdrukbereik</vt:lpstr>
    </vt:vector>
  </TitlesOfParts>
  <Company>RAM Infotechnology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 Kersten</dc:creator>
  <cp:lastModifiedBy>Maarten Zijp</cp:lastModifiedBy>
  <cp:lastPrinted>2019-12-06T12:16:00Z</cp:lastPrinted>
  <dcterms:created xsi:type="dcterms:W3CDTF">2016-03-17T12:22:21Z</dcterms:created>
  <dcterms:modified xsi:type="dcterms:W3CDTF">2021-07-06T09:59:45Z</dcterms:modified>
</cp:coreProperties>
</file>