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ttps://prorailbv.sharepoint.com/teams/Opslagen-Ontsluiting-Data-XXL/Gedeelde documenten/Aanbesteding/1. Aanbestedingsdossier/"/>
    </mc:Choice>
  </mc:AlternateContent>
  <xr:revisionPtr revIDLastSave="18" documentId="8_{10C9D42E-EA8F-41EC-A5F0-DE4A5AADBAB1}" xr6:coauthVersionLast="45" xr6:coauthVersionMax="47" xr10:uidLastSave="{375B8395-5F82-41F2-9EED-EF3A9C7E0F10}"/>
  <bookViews>
    <workbookView xWindow="4215" yWindow="-21495" windowWidth="20310" windowHeight="16620" xr2:uid="{00000000-000D-0000-FFFF-FFFF00000000}"/>
  </bookViews>
  <sheets>
    <sheet name="Prijzenformulier" sheetId="4" r:id="rId1"/>
    <sheet name="Toelichting" sheetId="3" r:id="rId2"/>
  </sheets>
  <definedNames>
    <definedName name="_xlnm.Print_Area" localSheetId="1">Toelichting!$B$2:$H$9</definedName>
    <definedName name="OP_BS_SITE">#REF!</definedName>
    <definedName name="OP_NW_SIT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4" l="1"/>
  <c r="O32" i="4"/>
  <c r="O29" i="4"/>
  <c r="O26" i="4" l="1"/>
  <c r="O23" i="4"/>
  <c r="O18" i="4"/>
  <c r="O24" i="4" l="1"/>
  <c r="C4" i="3" l="1"/>
  <c r="O47" i="4" l="1"/>
  <c r="O46" i="4"/>
  <c r="O45" i="4"/>
  <c r="O42" i="4"/>
  <c r="O41" i="4"/>
  <c r="O40" i="4"/>
  <c r="O39" i="4"/>
  <c r="O36" i="4"/>
  <c r="O25" i="4"/>
  <c r="O22" i="4"/>
  <c r="O19" i="4"/>
  <c r="O49" i="4" s="1"/>
</calcChain>
</file>

<file path=xl/sharedStrings.xml><?xml version="1.0" encoding="utf-8"?>
<sst xmlns="http://schemas.openxmlformats.org/spreadsheetml/2006/main" count="82" uniqueCount="62">
  <si>
    <t>DataXXL</t>
  </si>
  <si>
    <t>Annex 4 - Aanbiedingsbegroting</t>
  </si>
  <si>
    <t>- Alle gele cellen dienen door de leverancier te worden in gevuld.</t>
  </si>
  <si>
    <t>(uw logo hier)</t>
  </si>
  <si>
    <t>- Dit prijzenformulier dient rechtsgeldig te worden ondertekend.</t>
  </si>
  <si>
    <t>- De toelichting bij dit prijzenformulier is integraal onderdeel van de aanbieding.</t>
  </si>
  <si>
    <t>- Er mogen geen negatieve bedragen en/of percentages worden ingevuld.</t>
  </si>
  <si>
    <t>- De ingevulde bedragen zijn zonder enig voorbehoud opgegeven.</t>
  </si>
  <si>
    <t>- De niet-gele velden mogen niet worden gewijzigd.</t>
  </si>
  <si>
    <t>- Genoemde prijzen zijn opgegeven conform ARBIT 2018, in Euro's, excl. BTW.</t>
  </si>
  <si>
    <t>Duur van de overeenkomst: 4 jaar (plus 2 + 2 jaar optionele verlenging)</t>
  </si>
  <si>
    <t>1. Product</t>
  </si>
  <si>
    <t xml:space="preserve">Licentiekosten </t>
  </si>
  <si>
    <t>per jaar</t>
  </si>
  <si>
    <t>Managed Services/beheer SW</t>
  </si>
  <si>
    <t>2 Eenmalige implementatiekosten (CAPEX)</t>
  </si>
  <si>
    <t>Aantal</t>
  </si>
  <si>
    <t>Installatiekosten</t>
  </si>
  <si>
    <t>fixed bedrag</t>
  </si>
  <si>
    <t>Configureren database typen</t>
  </si>
  <si>
    <t>per type</t>
  </si>
  <si>
    <t>Configureren workflow</t>
  </si>
  <si>
    <t>Opleiding beheerders Prorail</t>
  </si>
  <si>
    <t>Begeleiding/inwerken</t>
  </si>
  <si>
    <t>per dag</t>
  </si>
  <si>
    <t>3. Processing op ProRail Azure omgeving</t>
  </si>
  <si>
    <t>IT processingkosten conform standaard Azure calculator, compute etc.</t>
  </si>
  <si>
    <t>4. Processing als SaaS oplossing bij leverancier</t>
  </si>
  <si>
    <t>Traffic kosten tussen Leverancier en ProRail Azure omgeving (plaats ruwe data) conform standaard Azure calculator</t>
  </si>
  <si>
    <t>5. Aanvullende diensten optioneel</t>
  </si>
  <si>
    <t>Indicatief aantal</t>
  </si>
  <si>
    <t>Initiele upload ruwe beeldmaterialen op ProRail Azure omgeving</t>
  </si>
  <si>
    <t>per TB</t>
  </si>
  <si>
    <t>6. Uurtarieven voor optionele aanvullende diensten/adviezen, in overleg</t>
  </si>
  <si>
    <t>Indicatief aantal per jaar</t>
  </si>
  <si>
    <t>Projectleider</t>
  </si>
  <si>
    <t>per uur</t>
  </si>
  <si>
    <t>Senior Consultant</t>
  </si>
  <si>
    <t>Medior Consultant</t>
  </si>
  <si>
    <t>Junior Consultant</t>
  </si>
  <si>
    <t>7. Uurtarieven voor optionele changes, in overleg</t>
  </si>
  <si>
    <t>Scrummaster</t>
  </si>
  <si>
    <t>Ontwerper</t>
  </si>
  <si>
    <t>Ontwikkelaar</t>
  </si>
  <si>
    <t xml:space="preserve">8. Totale inschrijving </t>
  </si>
  <si>
    <t>Handtekening:</t>
  </si>
  <si>
    <t>Organisatie:</t>
  </si>
  <si>
    <t xml:space="preserve"> </t>
  </si>
  <si>
    <t>Naam:</t>
  </si>
  <si>
    <t>Functie:</t>
  </si>
  <si>
    <t>Plaats:</t>
  </si>
  <si>
    <t>Datum:</t>
  </si>
  <si>
    <t>Algemeen</t>
  </si>
  <si>
    <t>Alle opgegeven prijzen en tarieven worden na aanbesteding onverkort en onveranderd opgenomen in of bij de overeenkomst, en zijn geldig voor de duur van de overeenkomst. In de overeenkomst is een indexeringsregeling opgenomen. Het tabblad "Prijzenformulier" en het tabblad "Toelichting" zijn onderdelen van de overeenkomst of dienen als een annex hierbij. 
Deze toelichting is integraal onderdeel van de prijsopgave.</t>
  </si>
  <si>
    <t>Alle gele cellen dienen te worden ingevuld: Bij niet-invullen of een prijsopgave € 0 Euro, verondersteld ProRail toch dat het gevraagde item geleverd wordt conform hetgeen gevraagd is in deze aanbesteding, tegen het opgegeven tarief € 0.</t>
  </si>
  <si>
    <t>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gegadigde, indien het een opdracht op basis van nacalculatie betreft. Op fixed-price opdrachten heeft geen nacalculatie plaats.
De tarieven zijn geldig gedurende gangbare kantooruren, voor werkzaamheden op expliciet verzoek ProRail buiten kantoortijd gelden de volgende opslagen:
- avond- en nachtwerk (18:00 - 08:00): 40%
- zaterdag-/zondag-/feestdagenwerk: 60%</t>
  </si>
  <si>
    <t>hoeveelheid data</t>
  </si>
  <si>
    <t>200TB</t>
  </si>
  <si>
    <t>400TB</t>
  </si>
  <si>
    <t>600TB</t>
  </si>
  <si>
    <t>Hosting kosten Leverancier conform standaard Cloud calculator</t>
  </si>
  <si>
    <t>Versie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</si>
</sst>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413]d\ mmmm\ yyyy;@"/>
    <numFmt numFmtId="165" formatCode="_ &quot;€&quot;\ * #,##0_ ;_ &quot;€&quot;\ * \-#,##0_ ;_ &quot;€&quot;\ * &quot;-&quot;??_ ;_ @_ "/>
  </numFmts>
  <fonts count="2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u/>
      <sz val="12"/>
      <color theme="1"/>
      <name val="Calibri"/>
      <family val="2"/>
      <scheme val="minor"/>
    </font>
    <font>
      <sz val="8"/>
      <color theme="1"/>
      <name val="Arial"/>
      <family val="2"/>
    </font>
    <font>
      <b/>
      <u/>
      <sz val="11"/>
      <color theme="1"/>
      <name val="Calibri"/>
      <family val="2"/>
      <scheme val="minor"/>
    </font>
    <font>
      <sz val="8"/>
      <color theme="1"/>
      <name val="Calibri"/>
      <family val="2"/>
      <scheme val="minor"/>
    </font>
    <font>
      <sz val="12"/>
      <color theme="1"/>
      <name val="Calibri"/>
      <family val="2"/>
      <scheme val="minor"/>
    </font>
    <font>
      <b/>
      <sz val="20"/>
      <color rgb="FF002060"/>
      <name val="Calibri"/>
      <family val="2"/>
      <scheme val="minor"/>
    </font>
    <font>
      <b/>
      <sz val="11"/>
      <color rgb="FF002060"/>
      <name val="Calibri"/>
      <family val="2"/>
      <scheme val="minor"/>
    </font>
    <font>
      <sz val="9"/>
      <color theme="1"/>
      <name val="Arial"/>
      <family val="2"/>
    </font>
  </fonts>
  <fills count="4">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4" fontId="7" fillId="3" borderId="1">
      <alignment horizontal="center"/>
    </xf>
    <xf numFmtId="0" fontId="7" fillId="2" borderId="0"/>
    <xf numFmtId="0" fontId="5" fillId="0" borderId="0"/>
    <xf numFmtId="44" fontId="7" fillId="2" borderId="1"/>
    <xf numFmtId="44" fontId="4" fillId="0" borderId="0" applyFont="0" applyFill="0" applyBorder="0" applyAlignment="0" applyProtection="0"/>
    <xf numFmtId="0" fontId="4" fillId="0" borderId="0"/>
  </cellStyleXfs>
  <cellXfs count="136">
    <xf numFmtId="0" fontId="0" fillId="0" borderId="0" xfId="0"/>
    <xf numFmtId="0" fontId="6" fillId="2" borderId="0" xfId="0" applyFont="1" applyFill="1" applyBorder="1" applyAlignment="1">
      <alignment horizontal="center"/>
    </xf>
    <xf numFmtId="0" fontId="6" fillId="2" borderId="0" xfId="0" applyFont="1" applyFill="1" applyBorder="1" applyAlignment="1">
      <alignment horizontal="left"/>
    </xf>
    <xf numFmtId="0" fontId="6" fillId="2" borderId="0" xfId="0" quotePrefix="1" applyFont="1" applyFill="1" applyBorder="1" applyAlignment="1">
      <alignment horizontal="center"/>
    </xf>
    <xf numFmtId="0" fontId="8" fillId="2" borderId="0" xfId="0" quotePrefix="1" applyFont="1" applyFill="1" applyBorder="1" applyAlignment="1">
      <alignment horizontal="center"/>
    </xf>
    <xf numFmtId="0" fontId="9" fillId="2" borderId="0" xfId="0" applyFont="1" applyFill="1"/>
    <xf numFmtId="0" fontId="7" fillId="2" borderId="0" xfId="0" applyFont="1" applyFill="1"/>
    <xf numFmtId="0" fontId="11" fillId="0" borderId="0" xfId="0" applyFont="1" applyProtection="1"/>
    <xf numFmtId="0" fontId="9" fillId="0" borderId="0" xfId="0" applyFont="1" applyProtection="1"/>
    <xf numFmtId="0" fontId="9" fillId="0" borderId="0" xfId="0" applyFont="1" applyBorder="1" applyProtection="1"/>
    <xf numFmtId="0" fontId="11" fillId="0" borderId="0" xfId="0" applyFont="1" applyBorder="1" applyAlignment="1" applyProtection="1">
      <alignment horizontal="left" vertical="top" wrapText="1"/>
    </xf>
    <xf numFmtId="0" fontId="14" fillId="0" borderId="0" xfId="0" applyFont="1" applyBorder="1" applyAlignment="1" applyProtection="1">
      <alignment horizontal="left" vertical="top" wrapText="1"/>
    </xf>
    <xf numFmtId="0" fontId="7" fillId="0" borderId="0" xfId="0" applyFont="1" applyProtection="1"/>
    <xf numFmtId="0" fontId="14" fillId="2" borderId="0" xfId="0" applyFont="1" applyFill="1" applyProtection="1"/>
    <xf numFmtId="0" fontId="9" fillId="2" borderId="0" xfId="0" applyFont="1" applyFill="1" applyProtection="1"/>
    <xf numFmtId="0" fontId="11" fillId="2" borderId="0" xfId="0" applyFont="1" applyFill="1" applyAlignment="1" applyProtection="1">
      <alignment wrapText="1"/>
    </xf>
    <xf numFmtId="0" fontId="11" fillId="2" borderId="0" xfId="0" applyFont="1" applyFill="1" applyProtection="1"/>
    <xf numFmtId="0" fontId="9" fillId="0" borderId="0" xfId="0" applyFont="1" applyAlignment="1" applyProtection="1">
      <alignment wrapText="1"/>
    </xf>
    <xf numFmtId="0" fontId="10" fillId="2" borderId="0" xfId="0" applyFont="1" applyFill="1" applyBorder="1"/>
    <xf numFmtId="0" fontId="14" fillId="2" borderId="17" xfId="0" applyFont="1" applyFill="1" applyBorder="1" applyProtection="1"/>
    <xf numFmtId="0" fontId="14" fillId="2" borderId="0" xfId="0" applyFont="1" applyFill="1" applyBorder="1" applyAlignment="1" applyProtection="1">
      <alignment wrapText="1"/>
    </xf>
    <xf numFmtId="0" fontId="9" fillId="2" borderId="16" xfId="0" applyFont="1" applyFill="1" applyBorder="1" applyProtection="1"/>
    <xf numFmtId="0" fontId="9" fillId="2" borderId="18" xfId="0" applyFont="1" applyFill="1" applyBorder="1" applyProtection="1"/>
    <xf numFmtId="0" fontId="11" fillId="2" borderId="19" xfId="0" applyFont="1" applyFill="1" applyBorder="1" applyAlignment="1" applyProtection="1">
      <alignment wrapText="1"/>
    </xf>
    <xf numFmtId="0" fontId="11" fillId="2" borderId="20" xfId="0" applyFont="1" applyFill="1" applyBorder="1" applyProtection="1"/>
    <xf numFmtId="0" fontId="9" fillId="2" borderId="0" xfId="0" applyFont="1" applyFill="1" applyAlignment="1">
      <alignment wrapText="1"/>
    </xf>
    <xf numFmtId="0" fontId="9" fillId="2" borderId="0" xfId="0" applyFont="1" applyFill="1" applyAlignment="1" applyProtection="1">
      <alignment wrapText="1"/>
    </xf>
    <xf numFmtId="0" fontId="9" fillId="2" borderId="0" xfId="0" applyFont="1" applyFill="1" applyBorder="1" applyProtection="1"/>
    <xf numFmtId="0" fontId="9" fillId="2" borderId="13" xfId="0" applyFont="1" applyFill="1" applyBorder="1" applyProtection="1"/>
    <xf numFmtId="0" fontId="9" fillId="2" borderId="14" xfId="0" applyFont="1" applyFill="1" applyBorder="1" applyAlignment="1">
      <alignment wrapText="1"/>
    </xf>
    <xf numFmtId="0" fontId="9" fillId="2" borderId="14" xfId="0" applyFont="1" applyFill="1" applyBorder="1" applyAlignment="1" applyProtection="1">
      <alignment wrapText="1"/>
    </xf>
    <xf numFmtId="0" fontId="9" fillId="2" borderId="15" xfId="0" applyFont="1" applyFill="1" applyBorder="1" applyProtection="1"/>
    <xf numFmtId="0" fontId="9" fillId="2" borderId="0" xfId="0" applyFont="1" applyFill="1" applyBorder="1" applyAlignment="1" applyProtection="1">
      <alignment wrapText="1"/>
    </xf>
    <xf numFmtId="0" fontId="9" fillId="2" borderId="17" xfId="0" applyFont="1" applyFill="1" applyBorder="1" applyProtection="1"/>
    <xf numFmtId="0" fontId="12" fillId="2" borderId="17" xfId="0" applyFont="1" applyFill="1" applyBorder="1" applyAlignment="1" applyProtection="1">
      <alignment horizontal="left"/>
    </xf>
    <xf numFmtId="0" fontId="12" fillId="2" borderId="0" xfId="0" applyFont="1" applyFill="1" applyBorder="1" applyAlignment="1" applyProtection="1">
      <alignment horizontal="left"/>
    </xf>
    <xf numFmtId="0" fontId="12" fillId="2" borderId="0" xfId="0" quotePrefix="1" applyFont="1" applyFill="1" applyBorder="1" applyAlignment="1" applyProtection="1">
      <alignment horizontal="center" wrapText="1"/>
    </xf>
    <xf numFmtId="0" fontId="12" fillId="2" borderId="0" xfId="0" applyFont="1" applyFill="1" applyBorder="1" applyAlignment="1" applyProtection="1">
      <alignment horizontal="center" wrapText="1"/>
    </xf>
    <xf numFmtId="0" fontId="13" fillId="2" borderId="0" xfId="0" applyFont="1" applyFill="1" applyBorder="1" applyAlignment="1" applyProtection="1">
      <alignment wrapText="1"/>
    </xf>
    <xf numFmtId="0" fontId="0" fillId="2" borderId="0" xfId="0" applyFill="1"/>
    <xf numFmtId="0" fontId="0" fillId="2" borderId="0" xfId="0" applyFill="1" applyBorder="1"/>
    <xf numFmtId="0" fontId="0" fillId="2" borderId="0" xfId="0" applyFill="1" applyBorder="1" applyAlignment="1">
      <alignment horizontal="left" vertical="top" wrapText="1"/>
    </xf>
    <xf numFmtId="1" fontId="16" fillId="2" borderId="1" xfId="6" applyNumberFormat="1" applyFont="1" applyFill="1" applyBorder="1" applyAlignment="1">
      <alignment horizontal="center" vertical="center"/>
    </xf>
    <xf numFmtId="165" fontId="0" fillId="2" borderId="0" xfId="0" applyNumberFormat="1" applyFill="1" applyBorder="1"/>
    <xf numFmtId="0" fontId="0" fillId="2" borderId="0" xfId="0" applyFill="1" applyBorder="1" applyAlignment="1"/>
    <xf numFmtId="44" fontId="0" fillId="3" borderId="1" xfId="5" applyFont="1" applyFill="1" applyBorder="1" applyAlignment="1">
      <alignment vertical="center" wrapText="1"/>
    </xf>
    <xf numFmtId="44" fontId="0" fillId="2" borderId="0" xfId="0" applyNumberFormat="1" applyFill="1" applyBorder="1" applyAlignment="1"/>
    <xf numFmtId="44" fontId="0" fillId="2" borderId="1" xfId="0" applyNumberFormat="1" applyFill="1" applyBorder="1"/>
    <xf numFmtId="0" fontId="0" fillId="2" borderId="0" xfId="0" applyFill="1" applyBorder="1" applyAlignment="1">
      <alignment horizontal="left"/>
    </xf>
    <xf numFmtId="44" fontId="0" fillId="2" borderId="0" xfId="0" applyNumberFormat="1" applyFill="1" applyBorder="1"/>
    <xf numFmtId="0" fontId="17" fillId="2" borderId="0" xfId="0" applyFont="1" applyFill="1" applyBorder="1" applyAlignment="1"/>
    <xf numFmtId="44" fontId="0" fillId="2" borderId="0" xfId="5" applyFont="1" applyFill="1" applyBorder="1" applyAlignment="1">
      <alignment vertical="top"/>
    </xf>
    <xf numFmtId="0" fontId="0" fillId="2" borderId="0" xfId="0" applyFill="1" applyBorder="1" applyAlignment="1">
      <alignment horizontal="left" wrapText="1"/>
    </xf>
    <xf numFmtId="0" fontId="18" fillId="2" borderId="0" xfId="0" applyFont="1" applyFill="1" applyBorder="1"/>
    <xf numFmtId="0" fontId="9" fillId="2" borderId="21" xfId="0" applyFont="1" applyFill="1" applyBorder="1"/>
    <xf numFmtId="0" fontId="6" fillId="2" borderId="22" xfId="0" applyFont="1" applyFill="1" applyBorder="1" applyAlignment="1">
      <alignment horizontal="left"/>
    </xf>
    <xf numFmtId="0" fontId="9" fillId="2" borderId="23" xfId="0" applyFont="1" applyFill="1" applyBorder="1"/>
    <xf numFmtId="0" fontId="9" fillId="2" borderId="24" xfId="0" applyFont="1" applyFill="1" applyBorder="1"/>
    <xf numFmtId="0" fontId="9" fillId="2" borderId="25" xfId="0" applyFont="1" applyFill="1" applyBorder="1"/>
    <xf numFmtId="0" fontId="15" fillId="2" borderId="24" xfId="0" applyFont="1" applyFill="1" applyBorder="1"/>
    <xf numFmtId="0" fontId="15" fillId="2" borderId="0" xfId="0" applyFont="1" applyFill="1" applyBorder="1"/>
    <xf numFmtId="0" fontId="0" fillId="2" borderId="25" xfId="0" applyFill="1" applyBorder="1"/>
    <xf numFmtId="0" fontId="0" fillId="2" borderId="24" xfId="0" applyFill="1" applyBorder="1" applyAlignment="1">
      <alignment vertical="top"/>
    </xf>
    <xf numFmtId="0" fontId="0" fillId="2" borderId="24" xfId="0" applyFill="1" applyBorder="1"/>
    <xf numFmtId="0" fontId="0" fillId="2" borderId="24" xfId="0" applyFill="1" applyBorder="1" applyAlignment="1"/>
    <xf numFmtId="0" fontId="0" fillId="2" borderId="24" xfId="0" applyFill="1" applyBorder="1" applyAlignment="1">
      <alignment horizontal="left"/>
    </xf>
    <xf numFmtId="0" fontId="10" fillId="2" borderId="24" xfId="0" applyFont="1" applyFill="1" applyBorder="1"/>
    <xf numFmtId="0" fontId="9" fillId="2" borderId="26" xfId="0" applyFont="1" applyFill="1" applyBorder="1"/>
    <xf numFmtId="0" fontId="9" fillId="2" borderId="27" xfId="0" applyFont="1" applyFill="1" applyBorder="1"/>
    <xf numFmtId="0" fontId="9" fillId="2" borderId="28" xfId="0" applyFont="1" applyFill="1" applyBorder="1"/>
    <xf numFmtId="0" fontId="0" fillId="2" borderId="0" xfId="0" applyNumberFormat="1" applyFill="1" applyBorder="1" applyAlignment="1"/>
    <xf numFmtId="1" fontId="16" fillId="2" borderId="0" xfId="6" applyNumberFormat="1" applyFont="1" applyFill="1" applyBorder="1" applyAlignment="1">
      <alignment horizontal="center" vertical="center"/>
    </xf>
    <xf numFmtId="0" fontId="20" fillId="2" borderId="0" xfId="0" quotePrefix="1" applyFont="1" applyFill="1" applyBorder="1" applyAlignment="1">
      <alignment horizontal="center"/>
    </xf>
    <xf numFmtId="0" fontId="21" fillId="2" borderId="0" xfId="0" quotePrefix="1" applyFont="1" applyFill="1" applyBorder="1" applyAlignment="1">
      <alignment horizontal="center"/>
    </xf>
    <xf numFmtId="0" fontId="9" fillId="2" borderId="0" xfId="0" applyFont="1" applyFill="1" applyAlignment="1">
      <alignment horizontal="center"/>
    </xf>
    <xf numFmtId="0" fontId="6" fillId="2" borderId="22" xfId="0" applyFont="1" applyFill="1" applyBorder="1" applyAlignment="1">
      <alignment horizontal="center"/>
    </xf>
    <xf numFmtId="0" fontId="0" fillId="2" borderId="0" xfId="0" applyFill="1" applyBorder="1" applyAlignment="1">
      <alignment horizontal="center"/>
    </xf>
    <xf numFmtId="0" fontId="0" fillId="2" borderId="1" xfId="0" applyFill="1" applyBorder="1" applyAlignment="1">
      <alignment horizontal="center"/>
    </xf>
    <xf numFmtId="44" fontId="0" fillId="2" borderId="0" xfId="5" applyFont="1" applyFill="1" applyBorder="1" applyAlignment="1">
      <alignment horizontal="center" vertical="top"/>
    </xf>
    <xf numFmtId="0" fontId="9" fillId="2" borderId="27" xfId="0" applyFont="1" applyFill="1" applyBorder="1" applyAlignment="1">
      <alignment horizontal="center"/>
    </xf>
    <xf numFmtId="44" fontId="0" fillId="3" borderId="1" xfId="5" applyFont="1" applyFill="1" applyBorder="1" applyAlignment="1" applyProtection="1">
      <alignment vertical="center" wrapText="1"/>
      <protection locked="0"/>
    </xf>
    <xf numFmtId="44" fontId="0" fillId="3" borderId="2" xfId="5" applyFont="1" applyFill="1" applyBorder="1" applyAlignment="1" applyProtection="1">
      <alignment vertical="center" wrapText="1"/>
      <protection locked="0"/>
    </xf>
    <xf numFmtId="1" fontId="22" fillId="2" borderId="1" xfId="6" applyNumberFormat="1" applyFont="1" applyFill="1" applyBorder="1" applyAlignment="1">
      <alignment horizontal="center" vertical="center"/>
    </xf>
    <xf numFmtId="0" fontId="9" fillId="3" borderId="8" xfId="0" applyFont="1" applyFill="1" applyBorder="1"/>
    <xf numFmtId="0" fontId="9" fillId="3" borderId="9" xfId="0" applyFont="1" applyFill="1" applyBorder="1"/>
    <xf numFmtId="0" fontId="9" fillId="3" borderId="0" xfId="0" applyFont="1" applyFill="1" applyBorder="1"/>
    <xf numFmtId="0" fontId="9" fillId="3" borderId="10" xfId="0" applyFont="1" applyFill="1" applyBorder="1"/>
    <xf numFmtId="0" fontId="9" fillId="3" borderId="6" xfId="0" applyFont="1" applyFill="1" applyBorder="1"/>
    <xf numFmtId="0" fontId="9" fillId="3" borderId="12" xfId="0" applyFont="1" applyFill="1" applyBorder="1"/>
    <xf numFmtId="0" fontId="3" fillId="2" borderId="0" xfId="0" quotePrefix="1" applyFont="1" applyFill="1" applyBorder="1" applyAlignment="1">
      <alignment horizontal="left"/>
    </xf>
    <xf numFmtId="0" fontId="3" fillId="2" borderId="0" xfId="0" applyFont="1" applyFill="1" applyBorder="1"/>
    <xf numFmtId="0" fontId="3" fillId="2" borderId="0" xfId="0" applyFont="1" applyFill="1" applyBorder="1" applyAlignment="1">
      <alignment horizontal="center"/>
    </xf>
    <xf numFmtId="0" fontId="3" fillId="2" borderId="0" xfId="0" quotePrefix="1" applyFont="1" applyFill="1" applyBorder="1" applyAlignment="1">
      <alignment vertical="top"/>
    </xf>
    <xf numFmtId="0" fontId="3" fillId="2" borderId="0" xfId="0" quotePrefix="1" applyFont="1" applyFill="1" applyBorder="1" applyAlignment="1">
      <alignment horizontal="center" vertical="top"/>
    </xf>
    <xf numFmtId="0" fontId="3" fillId="2" borderId="0" xfId="0" quotePrefix="1" applyFont="1" applyFill="1" applyBorder="1" applyAlignment="1">
      <alignment horizontal="center" vertical="top" wrapText="1"/>
    </xf>
    <xf numFmtId="0" fontId="3" fillId="2" borderId="0" xfId="0" quotePrefix="1" applyFont="1" applyFill="1" applyBorder="1" applyAlignment="1">
      <alignment vertical="top" wrapText="1"/>
    </xf>
    <xf numFmtId="0" fontId="3" fillId="2" borderId="0" xfId="0" applyFont="1" applyFill="1" applyBorder="1" applyAlignment="1">
      <alignment horizontal="left" wrapText="1"/>
    </xf>
    <xf numFmtId="0" fontId="3" fillId="2" borderId="0" xfId="0" applyFont="1" applyFill="1" applyBorder="1" applyAlignment="1">
      <alignment horizontal="center" wrapText="1"/>
    </xf>
    <xf numFmtId="0" fontId="3" fillId="2" borderId="0" xfId="2" applyFont="1" applyBorder="1"/>
    <xf numFmtId="0" fontId="3" fillId="2" borderId="24" xfId="0" applyFont="1" applyFill="1" applyBorder="1"/>
    <xf numFmtId="0" fontId="3" fillId="2" borderId="25" xfId="0" applyFont="1" applyFill="1" applyBorder="1"/>
    <xf numFmtId="0" fontId="3" fillId="2" borderId="0" xfId="0" applyFont="1" applyFill="1"/>
    <xf numFmtId="0" fontId="3" fillId="3" borderId="2" xfId="0" applyFont="1" applyFill="1" applyBorder="1" applyAlignment="1" applyProtection="1">
      <alignment horizontal="left"/>
      <protection locked="0"/>
    </xf>
    <xf numFmtId="0" fontId="3" fillId="3" borderId="3" xfId="0" applyFont="1" applyFill="1" applyBorder="1" applyAlignment="1" applyProtection="1">
      <alignment horizontal="left"/>
      <protection locked="0"/>
    </xf>
    <xf numFmtId="0" fontId="3" fillId="3" borderId="4" xfId="0" applyFont="1" applyFill="1" applyBorder="1" applyAlignment="1" applyProtection="1">
      <alignment horizontal="left"/>
      <protection locked="0"/>
    </xf>
    <xf numFmtId="0" fontId="3" fillId="2" borderId="0" xfId="0" applyFont="1" applyFill="1" applyBorder="1" applyProtection="1"/>
    <xf numFmtId="0" fontId="3" fillId="2" borderId="16" xfId="0" applyFont="1" applyFill="1" applyBorder="1" applyProtection="1"/>
    <xf numFmtId="0" fontId="3" fillId="0" borderId="0" xfId="0" applyFont="1" applyBorder="1" applyProtection="1"/>
    <xf numFmtId="0" fontId="3" fillId="0" borderId="0" xfId="0" applyFont="1" applyProtection="1"/>
    <xf numFmtId="0" fontId="2" fillId="2" borderId="0" xfId="0" quotePrefix="1" applyFont="1" applyFill="1" applyBorder="1" applyAlignment="1">
      <alignment horizontal="left"/>
    </xf>
    <xf numFmtId="164" fontId="21" fillId="2" borderId="0" xfId="0" quotePrefix="1" applyNumberFormat="1" applyFont="1" applyFill="1" applyBorder="1" applyAlignment="1">
      <alignment horizontal="left"/>
    </xf>
    <xf numFmtId="0" fontId="3" fillId="2" borderId="0" xfId="0" quotePrefix="1" applyFont="1" applyFill="1" applyBorder="1" applyAlignment="1">
      <alignment horizontal="left" vertical="top" wrapText="1"/>
    </xf>
    <xf numFmtId="0" fontId="3" fillId="3" borderId="7" xfId="0" applyFont="1" applyFill="1" applyBorder="1" applyAlignment="1" applyProtection="1">
      <alignment horizontal="center"/>
      <protection locked="0"/>
    </xf>
    <xf numFmtId="0" fontId="3" fillId="3" borderId="5" xfId="0" applyFont="1" applyFill="1" applyBorder="1" applyAlignment="1" applyProtection="1">
      <alignment horizontal="center"/>
      <protection locked="0"/>
    </xf>
    <xf numFmtId="0" fontId="3" fillId="3" borderId="11" xfId="0" applyFont="1" applyFill="1" applyBorder="1" applyAlignment="1" applyProtection="1">
      <alignment horizontal="center"/>
      <protection locked="0"/>
    </xf>
    <xf numFmtId="0" fontId="3" fillId="3" borderId="2" xfId="0" applyFont="1" applyFill="1" applyBorder="1" applyAlignment="1" applyProtection="1">
      <alignment horizontal="left"/>
      <protection locked="0"/>
    </xf>
    <xf numFmtId="0" fontId="3" fillId="3" borderId="3" xfId="0" applyFont="1" applyFill="1" applyBorder="1" applyAlignment="1" applyProtection="1">
      <alignment horizontal="left"/>
      <protection locked="0"/>
    </xf>
    <xf numFmtId="0" fontId="3" fillId="3" borderId="4" xfId="0" applyFont="1" applyFill="1" applyBorder="1" applyAlignment="1" applyProtection="1">
      <alignment horizontal="left"/>
      <protection locked="0"/>
    </xf>
    <xf numFmtId="0" fontId="3" fillId="2" borderId="0" xfId="0" quotePrefix="1" applyFont="1" applyFill="1" applyBorder="1" applyAlignment="1">
      <alignment horizontal="left" vertical="top"/>
    </xf>
    <xf numFmtId="0" fontId="19" fillId="3" borderId="7" xfId="0" applyFont="1" applyFill="1" applyBorder="1" applyAlignment="1" applyProtection="1">
      <alignment horizontal="center" vertical="center"/>
      <protection locked="0"/>
    </xf>
    <xf numFmtId="0" fontId="19" fillId="3" borderId="8" xfId="0" applyFont="1" applyFill="1" applyBorder="1" applyAlignment="1" applyProtection="1">
      <alignment horizontal="center" vertical="center"/>
      <protection locked="0"/>
    </xf>
    <xf numFmtId="0" fontId="19" fillId="3" borderId="9" xfId="0" applyFont="1" applyFill="1" applyBorder="1" applyAlignment="1" applyProtection="1">
      <alignment horizontal="center" vertical="center"/>
      <protection locked="0"/>
    </xf>
    <xf numFmtId="0" fontId="19" fillId="3" borderId="5" xfId="0" applyFont="1" applyFill="1" applyBorder="1" applyAlignment="1" applyProtection="1">
      <alignment horizontal="center" vertical="center"/>
      <protection locked="0"/>
    </xf>
    <xf numFmtId="0" fontId="19" fillId="3" borderId="0" xfId="0" applyFont="1" applyFill="1" applyBorder="1" applyAlignment="1" applyProtection="1">
      <alignment horizontal="center" vertical="center"/>
      <protection locked="0"/>
    </xf>
    <xf numFmtId="0" fontId="19" fillId="3" borderId="10" xfId="0" applyFont="1" applyFill="1" applyBorder="1" applyAlignment="1" applyProtection="1">
      <alignment horizontal="center" vertical="center"/>
      <protection locked="0"/>
    </xf>
    <xf numFmtId="0" fontId="19" fillId="3" borderId="11" xfId="0" applyFont="1" applyFill="1" applyBorder="1" applyAlignment="1" applyProtection="1">
      <alignment horizontal="center" vertical="center"/>
      <protection locked="0"/>
    </xf>
    <xf numFmtId="0" fontId="19" fillId="3" borderId="6" xfId="0" applyFont="1" applyFill="1" applyBorder="1" applyAlignment="1" applyProtection="1">
      <alignment horizontal="center" vertical="center"/>
      <protection locked="0"/>
    </xf>
    <xf numFmtId="0" fontId="19" fillId="3" borderId="12" xfId="0" applyFont="1" applyFill="1" applyBorder="1" applyAlignment="1" applyProtection="1">
      <alignment horizontal="center" vertical="center"/>
      <protection locked="0"/>
    </xf>
    <xf numFmtId="0" fontId="3" fillId="2" borderId="0" xfId="0" quotePrefix="1" applyFont="1" applyFill="1" applyBorder="1" applyAlignment="1">
      <alignment horizontal="left"/>
    </xf>
    <xf numFmtId="0" fontId="14" fillId="2" borderId="0" xfId="0" quotePrefix="1" applyFont="1" applyFill="1" applyBorder="1" applyAlignment="1" applyProtection="1">
      <alignment horizontal="left" vertical="top" wrapText="1"/>
    </xf>
    <xf numFmtId="0" fontId="14" fillId="2" borderId="0" xfId="0" applyFont="1" applyFill="1" applyBorder="1" applyAlignment="1" applyProtection="1">
      <alignment horizontal="left" vertical="top" wrapText="1"/>
    </xf>
    <xf numFmtId="0" fontId="12" fillId="2" borderId="2" xfId="0" quotePrefix="1" applyFont="1" applyFill="1" applyBorder="1" applyAlignment="1" applyProtection="1">
      <alignment horizontal="center" wrapText="1"/>
    </xf>
    <xf numFmtId="0" fontId="12" fillId="2" borderId="3" xfId="0" applyFont="1" applyFill="1" applyBorder="1" applyAlignment="1" applyProtection="1">
      <alignment horizontal="center" wrapText="1"/>
    </xf>
    <xf numFmtId="0" fontId="12" fillId="2" borderId="4" xfId="0" applyFont="1" applyFill="1" applyBorder="1" applyAlignment="1" applyProtection="1">
      <alignment horizontal="center" wrapText="1"/>
    </xf>
    <xf numFmtId="0" fontId="1" fillId="2" borderId="0" xfId="0" applyFont="1" applyFill="1" applyBorder="1"/>
    <xf numFmtId="44" fontId="0" fillId="2" borderId="0" xfId="0" applyNumberFormat="1" applyFill="1" applyBorder="1" applyAlignment="1">
      <alignment horizontal="center"/>
    </xf>
  </cellXfs>
  <cellStyles count="7">
    <cellStyle name="Invulcel" xfId="1" xr:uid="{00000000-0005-0000-0000-000000000000}"/>
    <cellStyle name="Lege cel" xfId="2" xr:uid="{00000000-0005-0000-0000-000002000000}"/>
    <cellStyle name="Standaard" xfId="0" builtinId="0"/>
    <cellStyle name="Standaard 2" xfId="3" xr:uid="{00000000-0005-0000-0000-000005000000}"/>
    <cellStyle name="Standaard 3" xfId="6" xr:uid="{904A27FC-8143-4E05-8E44-684914263D3B}"/>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1</xdr:row>
      <xdr:rowOff>126998</xdr:rowOff>
    </xdr:from>
    <xdr:to>
      <xdr:col>15</xdr:col>
      <xdr:colOff>0</xdr:colOff>
      <xdr:row>4</xdr:row>
      <xdr:rowOff>1268</xdr:rowOff>
    </xdr:to>
    <xdr:pic>
      <xdr:nvPicPr>
        <xdr:cNvPr id="2" name="Afbeelding 1">
          <a:extLst>
            <a:ext uri="{FF2B5EF4-FFF2-40B4-BE49-F238E27FC236}">
              <a16:creationId xmlns:a16="http://schemas.microsoft.com/office/drawing/2014/main" id="{DD7A75B4-60CB-412E-8E51-000829D6CC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28379" y="247648"/>
          <a:ext cx="1594344"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71438</xdr:colOff>
      <xdr:row>1</xdr:row>
      <xdr:rowOff>94326</xdr:rowOff>
    </xdr:from>
    <xdr:to>
      <xdr:col>8</xdr:col>
      <xdr:colOff>56232</xdr:colOff>
      <xdr:row>2</xdr:row>
      <xdr:rowOff>362298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16876" y="189576"/>
          <a:ext cx="1477044" cy="45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1F759-9BED-4E70-9C65-8EEB8E0880C2}">
  <sheetPr>
    <pageSetUpPr fitToPage="1"/>
  </sheetPr>
  <dimension ref="A1:V93"/>
  <sheetViews>
    <sheetView tabSelected="1" topLeftCell="A5" zoomScaleNormal="90" workbookViewId="0">
      <selection activeCell="C11" sqref="C11:F11"/>
    </sheetView>
  </sheetViews>
  <sheetFormatPr defaultColWidth="0" defaultRowHeight="13.8" x14ac:dyDescent="0.3"/>
  <cols>
    <col min="1" max="1" width="1.44140625" style="5" customWidth="1"/>
    <col min="2" max="2" width="2.5546875" style="5" customWidth="1"/>
    <col min="3" max="3" width="41.6640625" style="5" customWidth="1"/>
    <col min="4" max="4" width="10.33203125" style="5" customWidth="1"/>
    <col min="5" max="5" width="11.6640625" style="5" customWidth="1"/>
    <col min="6" max="6" width="13.88671875" style="5" customWidth="1"/>
    <col min="7" max="7" width="13.88671875" style="74" customWidth="1"/>
    <col min="8" max="8" width="13.88671875" style="5" customWidth="1"/>
    <col min="9" max="12" width="9.21875" style="5" customWidth="1"/>
    <col min="13" max="13" width="12.44140625" style="5" customWidth="1"/>
    <col min="14" max="14" width="2.6640625" style="5" customWidth="1"/>
    <col min="15" max="15" width="17.33203125" style="5" customWidth="1"/>
    <col min="16" max="16" width="2.88671875" style="5" customWidth="1"/>
    <col min="17" max="17" width="2.33203125" style="5" customWidth="1"/>
    <col min="18" max="22" width="2.44140625" style="5" hidden="1" customWidth="1"/>
    <col min="23" max="16384" width="9.33203125" style="5" hidden="1"/>
  </cols>
  <sheetData>
    <row r="1" spans="2:16" ht="9.75" customHeight="1" thickBot="1" x14ac:dyDescent="0.35"/>
    <row r="2" spans="2:16" ht="11.25" customHeight="1" x14ac:dyDescent="0.45">
      <c r="B2" s="54"/>
      <c r="C2" s="55"/>
      <c r="D2" s="55"/>
      <c r="E2" s="55"/>
      <c r="F2" s="55"/>
      <c r="G2" s="75"/>
      <c r="H2" s="55"/>
      <c r="I2" s="55"/>
      <c r="J2" s="55"/>
      <c r="K2" s="55"/>
      <c r="L2" s="55"/>
      <c r="M2" s="55"/>
      <c r="N2" s="55"/>
      <c r="O2" s="55"/>
      <c r="P2" s="56"/>
    </row>
    <row r="3" spans="2:16" ht="24.75" customHeight="1" x14ac:dyDescent="0.5">
      <c r="B3" s="57"/>
      <c r="C3" s="2"/>
      <c r="D3" s="2"/>
      <c r="E3" s="2"/>
      <c r="F3" s="3"/>
      <c r="G3" s="72" t="s">
        <v>0</v>
      </c>
      <c r="H3" s="3"/>
      <c r="I3" s="3"/>
      <c r="J3" s="3"/>
      <c r="K3" s="3"/>
      <c r="L3" s="3"/>
      <c r="M3" s="3"/>
      <c r="N3" s="2"/>
      <c r="O3" s="2"/>
      <c r="P3" s="58"/>
    </row>
    <row r="4" spans="2:16" ht="25.8" x14ac:dyDescent="0.5">
      <c r="B4" s="57"/>
      <c r="C4" s="1"/>
      <c r="D4" s="1"/>
      <c r="E4" s="1"/>
      <c r="F4" s="4"/>
      <c r="G4" s="72" t="s">
        <v>1</v>
      </c>
      <c r="H4" s="4"/>
      <c r="I4" s="4"/>
      <c r="J4" s="4"/>
      <c r="K4" s="4"/>
      <c r="L4" s="4"/>
      <c r="M4" s="4"/>
      <c r="N4" s="1"/>
      <c r="O4" s="1"/>
      <c r="P4" s="58"/>
    </row>
    <row r="5" spans="2:16" ht="21.6" customHeight="1" x14ac:dyDescent="0.45">
      <c r="B5" s="57"/>
      <c r="C5" s="73" t="s">
        <v>61</v>
      </c>
      <c r="D5" s="110">
        <v>44400</v>
      </c>
      <c r="E5" s="110"/>
      <c r="F5" s="90"/>
      <c r="G5" s="91"/>
      <c r="H5" s="90"/>
      <c r="I5" s="90"/>
      <c r="J5" s="90"/>
      <c r="K5" s="90"/>
      <c r="L5" s="90"/>
      <c r="M5" s="90"/>
      <c r="N5" s="90"/>
      <c r="O5" s="1"/>
      <c r="P5" s="58"/>
    </row>
    <row r="6" spans="2:16" ht="13.2" customHeight="1" x14ac:dyDescent="0.45">
      <c r="B6" s="57"/>
      <c r="C6" s="1"/>
      <c r="D6" s="1"/>
      <c r="E6" s="1"/>
      <c r="F6" s="1"/>
      <c r="G6" s="1"/>
      <c r="H6" s="1"/>
      <c r="I6" s="1"/>
      <c r="J6" s="1"/>
      <c r="K6" s="1"/>
      <c r="L6" s="1"/>
      <c r="M6" s="1"/>
      <c r="N6" s="1"/>
      <c r="O6" s="1"/>
      <c r="P6" s="58"/>
    </row>
    <row r="7" spans="2:16" ht="15" customHeight="1" x14ac:dyDescent="0.3">
      <c r="B7" s="57"/>
      <c r="C7" s="118" t="s">
        <v>2</v>
      </c>
      <c r="D7" s="118"/>
      <c r="E7" s="118"/>
      <c r="F7" s="92"/>
      <c r="G7" s="93"/>
      <c r="H7" s="92"/>
      <c r="I7" s="92"/>
      <c r="J7" s="119" t="s">
        <v>3</v>
      </c>
      <c r="K7" s="120"/>
      <c r="L7" s="120"/>
      <c r="M7" s="120"/>
      <c r="N7" s="120"/>
      <c r="O7" s="121"/>
      <c r="P7" s="58"/>
    </row>
    <row r="8" spans="2:16" ht="15" customHeight="1" x14ac:dyDescent="0.3">
      <c r="B8" s="57"/>
      <c r="C8" s="118" t="s">
        <v>4</v>
      </c>
      <c r="D8" s="118"/>
      <c r="E8" s="118"/>
      <c r="F8" s="92"/>
      <c r="G8" s="93"/>
      <c r="H8" s="92"/>
      <c r="I8" s="92"/>
      <c r="J8" s="122"/>
      <c r="K8" s="123"/>
      <c r="L8" s="123"/>
      <c r="M8" s="123"/>
      <c r="N8" s="123"/>
      <c r="O8" s="124"/>
      <c r="P8" s="58"/>
    </row>
    <row r="9" spans="2:16" ht="15" customHeight="1" x14ac:dyDescent="0.3">
      <c r="B9" s="57"/>
      <c r="C9" s="111" t="s">
        <v>5</v>
      </c>
      <c r="D9" s="111"/>
      <c r="E9" s="111"/>
      <c r="F9" s="111"/>
      <c r="G9" s="94"/>
      <c r="H9" s="95"/>
      <c r="I9" s="95"/>
      <c r="J9" s="122"/>
      <c r="K9" s="123"/>
      <c r="L9" s="123"/>
      <c r="M9" s="123"/>
      <c r="N9" s="123"/>
      <c r="O9" s="124"/>
      <c r="P9" s="58"/>
    </row>
    <row r="10" spans="2:16" ht="15" customHeight="1" x14ac:dyDescent="0.3">
      <c r="B10" s="57"/>
      <c r="C10" s="111" t="s">
        <v>6</v>
      </c>
      <c r="D10" s="111"/>
      <c r="E10" s="111"/>
      <c r="F10" s="111"/>
      <c r="G10" s="94"/>
      <c r="H10" s="95"/>
      <c r="I10" s="95"/>
      <c r="J10" s="122"/>
      <c r="K10" s="123"/>
      <c r="L10" s="123"/>
      <c r="M10" s="123"/>
      <c r="N10" s="123"/>
      <c r="O10" s="124"/>
      <c r="P10" s="58"/>
    </row>
    <row r="11" spans="2:16" ht="15" customHeight="1" x14ac:dyDescent="0.3">
      <c r="B11" s="57"/>
      <c r="C11" s="111" t="s">
        <v>7</v>
      </c>
      <c r="D11" s="111"/>
      <c r="E11" s="111"/>
      <c r="F11" s="111"/>
      <c r="G11" s="94"/>
      <c r="H11" s="95"/>
      <c r="I11" s="95"/>
      <c r="J11" s="122"/>
      <c r="K11" s="123"/>
      <c r="L11" s="123"/>
      <c r="M11" s="123"/>
      <c r="N11" s="123"/>
      <c r="O11" s="124"/>
      <c r="P11" s="58"/>
    </row>
    <row r="12" spans="2:16" ht="15" customHeight="1" x14ac:dyDescent="0.3">
      <c r="B12" s="57"/>
      <c r="C12" s="111" t="s">
        <v>8</v>
      </c>
      <c r="D12" s="111"/>
      <c r="E12" s="111"/>
      <c r="F12" s="111"/>
      <c r="G12" s="94"/>
      <c r="H12" s="95"/>
      <c r="I12" s="95"/>
      <c r="J12" s="122"/>
      <c r="K12" s="123"/>
      <c r="L12" s="123"/>
      <c r="M12" s="123"/>
      <c r="N12" s="123"/>
      <c r="O12" s="124"/>
      <c r="P12" s="58"/>
    </row>
    <row r="13" spans="2:16" ht="15" customHeight="1" x14ac:dyDescent="0.3">
      <c r="B13" s="57"/>
      <c r="C13" s="111" t="s">
        <v>9</v>
      </c>
      <c r="D13" s="111"/>
      <c r="E13" s="111"/>
      <c r="F13" s="111"/>
      <c r="G13" s="94"/>
      <c r="H13" s="95"/>
      <c r="I13" s="95"/>
      <c r="J13" s="125"/>
      <c r="K13" s="126"/>
      <c r="L13" s="126"/>
      <c r="M13" s="126"/>
      <c r="N13" s="126"/>
      <c r="O13" s="127"/>
      <c r="P13" s="58"/>
    </row>
    <row r="14" spans="2:16" ht="15" customHeight="1" x14ac:dyDescent="0.45">
      <c r="B14" s="57"/>
      <c r="C14" s="90"/>
      <c r="D14" s="96"/>
      <c r="E14" s="96"/>
      <c r="F14" s="96"/>
      <c r="G14" s="97"/>
      <c r="H14" s="96"/>
      <c r="I14" s="96"/>
      <c r="J14" s="96"/>
      <c r="K14" s="96"/>
      <c r="L14" s="96"/>
      <c r="M14" s="96"/>
      <c r="N14" s="96"/>
      <c r="O14" s="1"/>
      <c r="P14" s="58"/>
    </row>
    <row r="15" spans="2:16" ht="15" customHeight="1" x14ac:dyDescent="0.3">
      <c r="B15" s="57"/>
      <c r="C15" s="128" t="s">
        <v>10</v>
      </c>
      <c r="D15" s="128"/>
      <c r="E15" s="128"/>
      <c r="F15" s="96"/>
      <c r="G15" s="97"/>
      <c r="H15" s="96"/>
      <c r="I15" s="96"/>
      <c r="J15" s="96"/>
      <c r="K15" s="96"/>
      <c r="L15" s="96"/>
      <c r="M15" s="96"/>
      <c r="N15" s="98"/>
      <c r="O15" s="98"/>
      <c r="P15" s="58"/>
    </row>
    <row r="16" spans="2:16" ht="15" customHeight="1" x14ac:dyDescent="0.3">
      <c r="B16" s="57"/>
      <c r="C16" s="89"/>
      <c r="D16" s="96"/>
      <c r="E16" s="96"/>
      <c r="F16" s="96"/>
      <c r="G16" s="97"/>
      <c r="H16" s="96"/>
      <c r="I16" s="96"/>
      <c r="J16" s="96"/>
      <c r="K16" s="96"/>
      <c r="L16" s="96"/>
      <c r="M16" s="96"/>
      <c r="N16" s="98"/>
      <c r="O16" s="98"/>
      <c r="P16" s="58"/>
    </row>
    <row r="17" spans="1:16" s="39" customFormat="1" ht="16.5" customHeight="1" x14ac:dyDescent="0.3">
      <c r="B17" s="59"/>
      <c r="C17" s="60" t="s">
        <v>11</v>
      </c>
      <c r="D17" s="60"/>
      <c r="E17" s="90"/>
      <c r="F17" s="40"/>
      <c r="G17" s="76"/>
      <c r="H17" s="40"/>
      <c r="I17" s="40"/>
      <c r="J17" s="40"/>
      <c r="K17" s="40"/>
      <c r="L17" s="40"/>
      <c r="M17" s="40"/>
      <c r="N17" s="49"/>
      <c r="O17" s="40"/>
      <c r="P17" s="61"/>
    </row>
    <row r="18" spans="1:16" s="39" customFormat="1" ht="16.95" customHeight="1" x14ac:dyDescent="0.3">
      <c r="B18" s="59"/>
      <c r="C18" s="89" t="s">
        <v>12</v>
      </c>
      <c r="D18" s="60"/>
      <c r="E18" s="90" t="s">
        <v>13</v>
      </c>
      <c r="F18" s="80">
        <v>0</v>
      </c>
      <c r="G18" s="76"/>
      <c r="H18" s="40"/>
      <c r="I18" s="40"/>
      <c r="J18" s="40"/>
      <c r="K18" s="40"/>
      <c r="L18" s="40"/>
      <c r="M18" s="40"/>
      <c r="N18" s="49"/>
      <c r="O18" s="47">
        <f>F18*8</f>
        <v>0</v>
      </c>
      <c r="P18" s="61"/>
    </row>
    <row r="19" spans="1:16" s="39" customFormat="1" ht="16.95" customHeight="1" x14ac:dyDescent="0.3">
      <c r="B19" s="59"/>
      <c r="C19" s="109" t="s">
        <v>14</v>
      </c>
      <c r="D19" s="60"/>
      <c r="E19" s="90" t="s">
        <v>13</v>
      </c>
      <c r="F19" s="80">
        <v>0</v>
      </c>
      <c r="G19" s="76"/>
      <c r="H19" s="40"/>
      <c r="I19" s="40"/>
      <c r="J19" s="40"/>
      <c r="K19" s="40"/>
      <c r="L19" s="40"/>
      <c r="M19" s="40"/>
      <c r="N19" s="49"/>
      <c r="O19" s="47">
        <f>F19*8</f>
        <v>0</v>
      </c>
      <c r="P19" s="61"/>
    </row>
    <row r="20" spans="1:16" s="39" customFormat="1" ht="13.2" x14ac:dyDescent="0.25">
      <c r="A20" s="40"/>
      <c r="B20" s="62"/>
      <c r="C20" s="41"/>
      <c r="D20" s="41"/>
      <c r="E20" s="41"/>
      <c r="F20" s="41"/>
      <c r="G20" s="76"/>
      <c r="H20" s="40"/>
      <c r="I20" s="40"/>
      <c r="J20" s="40"/>
      <c r="K20" s="40"/>
      <c r="L20" s="40"/>
      <c r="M20" s="40"/>
      <c r="N20" s="40"/>
      <c r="O20" s="40"/>
      <c r="P20" s="61"/>
    </row>
    <row r="21" spans="1:16" s="39" customFormat="1" ht="15" customHeight="1" x14ac:dyDescent="0.3">
      <c r="B21" s="63"/>
      <c r="C21" s="60" t="s">
        <v>15</v>
      </c>
      <c r="D21" s="60"/>
      <c r="E21" s="60"/>
      <c r="F21" s="44"/>
      <c r="G21" s="82" t="s">
        <v>16</v>
      </c>
      <c r="H21" s="71"/>
      <c r="I21" s="71"/>
      <c r="J21" s="71"/>
      <c r="K21" s="71"/>
      <c r="L21" s="71"/>
      <c r="M21" s="71"/>
      <c r="N21" s="43"/>
      <c r="O21" s="43"/>
      <c r="P21" s="61"/>
    </row>
    <row r="22" spans="1:16" s="39" customFormat="1" ht="17.7" customHeight="1" x14ac:dyDescent="0.25">
      <c r="B22" s="63"/>
      <c r="C22" s="52" t="s">
        <v>17</v>
      </c>
      <c r="D22" s="52"/>
      <c r="E22" s="52" t="s">
        <v>18</v>
      </c>
      <c r="F22" s="80">
        <v>0</v>
      </c>
      <c r="G22" s="71"/>
      <c r="H22" s="71"/>
      <c r="I22" s="71"/>
      <c r="J22" s="71"/>
      <c r="K22" s="71"/>
      <c r="L22" s="71"/>
      <c r="M22" s="71"/>
      <c r="N22" s="43"/>
      <c r="O22" s="47">
        <f>F22</f>
        <v>0</v>
      </c>
      <c r="P22" s="61"/>
    </row>
    <row r="23" spans="1:16" s="39" customFormat="1" ht="17.7" customHeight="1" x14ac:dyDescent="0.25">
      <c r="B23" s="63"/>
      <c r="C23" s="52" t="s">
        <v>19</v>
      </c>
      <c r="D23" s="52"/>
      <c r="E23" s="52" t="s">
        <v>20</v>
      </c>
      <c r="F23" s="81">
        <v>0</v>
      </c>
      <c r="G23" s="42">
        <v>5</v>
      </c>
      <c r="H23" s="71"/>
      <c r="I23" s="71"/>
      <c r="J23" s="71"/>
      <c r="K23" s="71"/>
      <c r="L23" s="71"/>
      <c r="M23" s="71"/>
      <c r="N23" s="43"/>
      <c r="O23" s="47">
        <f>F23*G23</f>
        <v>0</v>
      </c>
      <c r="P23" s="61"/>
    </row>
    <row r="24" spans="1:16" s="39" customFormat="1" ht="17.7" customHeight="1" x14ac:dyDescent="0.25">
      <c r="B24" s="63"/>
      <c r="C24" s="52" t="s">
        <v>21</v>
      </c>
      <c r="D24" s="52"/>
      <c r="E24" s="52" t="s">
        <v>18</v>
      </c>
      <c r="F24" s="80">
        <v>0</v>
      </c>
      <c r="G24" s="71"/>
      <c r="H24" s="71"/>
      <c r="I24" s="71"/>
      <c r="J24" s="71"/>
      <c r="K24" s="71"/>
      <c r="L24" s="71"/>
      <c r="M24" s="71"/>
      <c r="N24" s="43"/>
      <c r="O24" s="47">
        <f>F24</f>
        <v>0</v>
      </c>
      <c r="P24" s="61"/>
    </row>
    <row r="25" spans="1:16" s="39" customFormat="1" ht="17.7" customHeight="1" x14ac:dyDescent="0.25">
      <c r="B25" s="63"/>
      <c r="C25" s="40" t="s">
        <v>22</v>
      </c>
      <c r="D25" s="52"/>
      <c r="E25" s="52" t="s">
        <v>18</v>
      </c>
      <c r="F25" s="80">
        <v>0</v>
      </c>
      <c r="G25" s="71"/>
      <c r="H25" s="71"/>
      <c r="I25" s="71"/>
      <c r="J25" s="71"/>
      <c r="K25" s="71"/>
      <c r="L25" s="71"/>
      <c r="M25" s="71"/>
      <c r="N25" s="43"/>
      <c r="O25" s="47">
        <f t="shared" ref="O25" si="0">F25</f>
        <v>0</v>
      </c>
      <c r="P25" s="61"/>
    </row>
    <row r="26" spans="1:16" s="39" customFormat="1" ht="17.7" customHeight="1" x14ac:dyDescent="0.25">
      <c r="A26" s="40"/>
      <c r="B26" s="64"/>
      <c r="C26" s="40" t="s">
        <v>23</v>
      </c>
      <c r="D26" s="40"/>
      <c r="E26" s="40" t="s">
        <v>24</v>
      </c>
      <c r="F26" s="81">
        <v>0</v>
      </c>
      <c r="G26" s="42">
        <v>5</v>
      </c>
      <c r="H26" s="71"/>
      <c r="I26" s="71"/>
      <c r="J26" s="71"/>
      <c r="K26" s="71"/>
      <c r="L26" s="71"/>
      <c r="M26" s="71"/>
      <c r="N26" s="43"/>
      <c r="O26" s="47">
        <f>F26*G26</f>
        <v>0</v>
      </c>
      <c r="P26" s="61"/>
    </row>
    <row r="27" spans="1:16" s="39" customFormat="1" ht="15.75" customHeight="1" x14ac:dyDescent="0.3">
      <c r="A27" s="18"/>
      <c r="B27" s="65"/>
      <c r="C27" s="48"/>
      <c r="D27" s="48"/>
      <c r="E27" s="48"/>
      <c r="F27" s="48"/>
      <c r="G27" s="76"/>
      <c r="H27" s="40"/>
      <c r="I27" s="40"/>
      <c r="J27" s="40"/>
      <c r="K27" s="40"/>
      <c r="L27" s="40"/>
      <c r="M27" s="40"/>
      <c r="N27" s="43"/>
      <c r="O27" s="40"/>
      <c r="P27" s="61"/>
    </row>
    <row r="28" spans="1:16" s="39" customFormat="1" ht="15.75" customHeight="1" x14ac:dyDescent="0.3">
      <c r="B28" s="63"/>
      <c r="C28" s="60" t="s">
        <v>25</v>
      </c>
      <c r="D28" s="60"/>
      <c r="E28" s="134" t="s">
        <v>56</v>
      </c>
      <c r="F28" s="135" t="s">
        <v>57</v>
      </c>
      <c r="G28" s="135" t="s">
        <v>58</v>
      </c>
      <c r="H28" s="135" t="s">
        <v>59</v>
      </c>
      <c r="I28" s="71"/>
      <c r="J28" s="71"/>
      <c r="K28" s="71"/>
      <c r="L28" s="71"/>
      <c r="M28" s="71"/>
      <c r="N28" s="40"/>
      <c r="O28" s="49"/>
      <c r="P28" s="61"/>
    </row>
    <row r="29" spans="1:16" s="39" customFormat="1" ht="28.2" customHeight="1" x14ac:dyDescent="0.3">
      <c r="B29" s="66"/>
      <c r="C29" s="52" t="s">
        <v>26</v>
      </c>
      <c r="D29" s="52"/>
      <c r="E29" s="52" t="s">
        <v>13</v>
      </c>
      <c r="F29" s="80">
        <v>0</v>
      </c>
      <c r="G29" s="80">
        <v>0</v>
      </c>
      <c r="H29" s="80">
        <v>0</v>
      </c>
      <c r="I29" s="70"/>
      <c r="J29" s="70"/>
      <c r="K29" s="70"/>
      <c r="L29" s="70"/>
      <c r="M29" s="70"/>
      <c r="N29" s="40"/>
      <c r="O29" s="47">
        <f>(F29*40%+G29*30%+H29*30%)*8</f>
        <v>0</v>
      </c>
      <c r="P29" s="61"/>
    </row>
    <row r="30" spans="1:16" s="39" customFormat="1" ht="15" customHeight="1" x14ac:dyDescent="0.3">
      <c r="A30" s="50"/>
      <c r="B30" s="65"/>
      <c r="C30" s="48"/>
      <c r="D30" s="48"/>
      <c r="E30" s="48"/>
      <c r="F30" s="48"/>
      <c r="G30" s="76"/>
      <c r="H30" s="40"/>
      <c r="I30" s="40"/>
      <c r="J30" s="40"/>
      <c r="K30" s="40"/>
      <c r="L30" s="40"/>
      <c r="M30" s="40"/>
      <c r="N30" s="40"/>
      <c r="O30" s="40"/>
      <c r="P30" s="61"/>
    </row>
    <row r="31" spans="1:16" s="39" customFormat="1" ht="15" customHeight="1" x14ac:dyDescent="0.3">
      <c r="A31" s="50"/>
      <c r="B31" s="65"/>
      <c r="C31" s="60" t="s">
        <v>27</v>
      </c>
      <c r="D31" s="48"/>
      <c r="E31" s="71"/>
      <c r="F31" s="135" t="s">
        <v>57</v>
      </c>
      <c r="G31" s="135" t="s">
        <v>58</v>
      </c>
      <c r="H31" s="135" t="s">
        <v>59</v>
      </c>
      <c r="I31" s="71"/>
      <c r="J31" s="71"/>
      <c r="K31" s="71"/>
      <c r="L31" s="71"/>
      <c r="M31" s="71"/>
      <c r="N31" s="40"/>
      <c r="O31" s="40"/>
      <c r="P31" s="61"/>
    </row>
    <row r="32" spans="1:16" s="39" customFormat="1" ht="42" customHeight="1" x14ac:dyDescent="0.3">
      <c r="A32" s="50"/>
      <c r="B32" s="65"/>
      <c r="C32" s="52" t="s">
        <v>28</v>
      </c>
      <c r="D32" s="48"/>
      <c r="E32" s="52" t="s">
        <v>13</v>
      </c>
      <c r="F32" s="80">
        <v>0</v>
      </c>
      <c r="G32" s="80">
        <v>0</v>
      </c>
      <c r="H32" s="80">
        <v>0</v>
      </c>
      <c r="I32" s="46"/>
      <c r="J32" s="46"/>
      <c r="K32" s="46"/>
      <c r="L32" s="46"/>
      <c r="M32" s="46"/>
      <c r="N32" s="40"/>
      <c r="O32" s="47">
        <f>(F32*40%+G32*30%+H32*30%)*8</f>
        <v>0</v>
      </c>
      <c r="P32" s="61"/>
    </row>
    <row r="33" spans="1:16" s="39" customFormat="1" ht="26.4" customHeight="1" x14ac:dyDescent="0.3">
      <c r="A33" s="50"/>
      <c r="B33" s="65"/>
      <c r="C33" s="52" t="s">
        <v>60</v>
      </c>
      <c r="D33" s="48"/>
      <c r="E33" s="52" t="s">
        <v>13</v>
      </c>
      <c r="F33" s="80">
        <v>0</v>
      </c>
      <c r="G33" s="80">
        <v>0</v>
      </c>
      <c r="H33" s="80">
        <v>0</v>
      </c>
      <c r="I33" s="46"/>
      <c r="J33" s="46"/>
      <c r="K33" s="46"/>
      <c r="L33" s="46"/>
      <c r="M33" s="46"/>
      <c r="N33" s="40"/>
      <c r="O33" s="47">
        <f>(F33*40%+G33*30%+H33*30%)*8</f>
        <v>0</v>
      </c>
      <c r="P33" s="61"/>
    </row>
    <row r="34" spans="1:16" s="39" customFormat="1" ht="15" customHeight="1" x14ac:dyDescent="0.3">
      <c r="A34" s="50"/>
      <c r="B34" s="65"/>
      <c r="C34" s="48"/>
      <c r="D34" s="48"/>
      <c r="E34" s="48"/>
      <c r="F34" s="48"/>
      <c r="G34" s="76"/>
      <c r="H34" s="40"/>
      <c r="I34" s="40"/>
      <c r="J34" s="40"/>
      <c r="K34" s="40"/>
      <c r="L34" s="40"/>
      <c r="M34" s="40"/>
      <c r="N34" s="40"/>
      <c r="O34" s="40"/>
      <c r="P34" s="61"/>
    </row>
    <row r="35" spans="1:16" s="39" customFormat="1" ht="15" customHeight="1" x14ac:dyDescent="0.3">
      <c r="B35" s="63"/>
      <c r="C35" s="60" t="s">
        <v>29</v>
      </c>
      <c r="D35" s="60"/>
      <c r="E35" s="60"/>
      <c r="F35" s="60"/>
      <c r="G35" s="82" t="s">
        <v>30</v>
      </c>
      <c r="H35" s="71"/>
      <c r="I35" s="71"/>
      <c r="J35" s="71"/>
      <c r="K35" s="71"/>
      <c r="L35" s="71"/>
      <c r="M35" s="71"/>
      <c r="N35" s="40"/>
      <c r="O35" s="40"/>
      <c r="P35" s="61"/>
    </row>
    <row r="36" spans="1:16" s="39" customFormat="1" ht="27" x14ac:dyDescent="0.3">
      <c r="B36" s="63"/>
      <c r="C36" s="52" t="s">
        <v>31</v>
      </c>
      <c r="D36" s="60"/>
      <c r="E36" s="52" t="s">
        <v>32</v>
      </c>
      <c r="F36" s="45">
        <v>0</v>
      </c>
      <c r="G36" s="77">
        <v>250</v>
      </c>
      <c r="H36" s="40"/>
      <c r="I36" s="40"/>
      <c r="J36" s="40"/>
      <c r="K36" s="40"/>
      <c r="L36" s="40"/>
      <c r="M36" s="40"/>
      <c r="N36" s="40"/>
      <c r="O36" s="47">
        <f>F36*G36</f>
        <v>0</v>
      </c>
      <c r="P36" s="61"/>
    </row>
    <row r="37" spans="1:16" s="39" customFormat="1" ht="15" customHeight="1" x14ac:dyDescent="0.3">
      <c r="B37" s="63"/>
      <c r="C37" s="60"/>
      <c r="D37" s="60"/>
      <c r="E37" s="60"/>
      <c r="F37" s="60"/>
      <c r="G37" s="76"/>
      <c r="H37" s="40"/>
      <c r="I37" s="40"/>
      <c r="J37" s="40"/>
      <c r="K37" s="40"/>
      <c r="L37" s="40"/>
      <c r="M37" s="40"/>
      <c r="N37" s="40"/>
      <c r="O37" s="49"/>
      <c r="P37" s="61"/>
    </row>
    <row r="38" spans="1:16" s="39" customFormat="1" ht="15" customHeight="1" x14ac:dyDescent="0.3">
      <c r="B38" s="63"/>
      <c r="C38" s="60" t="s">
        <v>33</v>
      </c>
      <c r="D38" s="60"/>
      <c r="E38" s="60"/>
      <c r="F38" s="60"/>
      <c r="G38" s="82" t="s">
        <v>34</v>
      </c>
      <c r="H38" s="71"/>
      <c r="I38" s="71"/>
      <c r="J38" s="71"/>
      <c r="K38" s="71"/>
      <c r="L38" s="71"/>
      <c r="M38" s="71"/>
      <c r="N38" s="40"/>
      <c r="O38" s="40"/>
      <c r="P38" s="61"/>
    </row>
    <row r="39" spans="1:16" s="39" customFormat="1" ht="17.399999999999999" customHeight="1" x14ac:dyDescent="0.3">
      <c r="B39" s="63"/>
      <c r="C39" s="52" t="s">
        <v>35</v>
      </c>
      <c r="D39" s="60"/>
      <c r="E39" s="52" t="s">
        <v>36</v>
      </c>
      <c r="F39" s="45">
        <v>0</v>
      </c>
      <c r="G39" s="77">
        <v>10</v>
      </c>
      <c r="H39" s="40"/>
      <c r="I39" s="40"/>
      <c r="J39" s="40"/>
      <c r="K39" s="40"/>
      <c r="L39" s="40"/>
      <c r="M39" s="40"/>
      <c r="N39" s="40"/>
      <c r="O39" s="47">
        <f>F39*G39*8</f>
        <v>0</v>
      </c>
      <c r="P39" s="61"/>
    </row>
    <row r="40" spans="1:16" s="39" customFormat="1" ht="17.399999999999999" customHeight="1" x14ac:dyDescent="0.3">
      <c r="B40" s="63"/>
      <c r="C40" s="52" t="s">
        <v>37</v>
      </c>
      <c r="D40" s="60"/>
      <c r="E40" s="52" t="s">
        <v>36</v>
      </c>
      <c r="F40" s="45">
        <v>0</v>
      </c>
      <c r="G40" s="77">
        <v>10</v>
      </c>
      <c r="H40" s="40"/>
      <c r="I40" s="40"/>
      <c r="J40" s="40"/>
      <c r="K40" s="40"/>
      <c r="L40" s="40"/>
      <c r="M40" s="40"/>
      <c r="N40" s="40"/>
      <c r="O40" s="47">
        <f t="shared" ref="O40:O42" si="1">F40*G40*8</f>
        <v>0</v>
      </c>
      <c r="P40" s="61"/>
    </row>
    <row r="41" spans="1:16" s="39" customFormat="1" ht="17.399999999999999" customHeight="1" x14ac:dyDescent="0.3">
      <c r="B41" s="63"/>
      <c r="C41" s="52" t="s">
        <v>38</v>
      </c>
      <c r="D41" s="60"/>
      <c r="E41" s="52" t="s">
        <v>36</v>
      </c>
      <c r="F41" s="45">
        <v>0</v>
      </c>
      <c r="G41" s="77">
        <v>5</v>
      </c>
      <c r="H41" s="40"/>
      <c r="I41" s="40"/>
      <c r="J41" s="40"/>
      <c r="K41" s="40"/>
      <c r="L41" s="40"/>
      <c r="M41" s="40"/>
      <c r="N41" s="40"/>
      <c r="O41" s="47">
        <f t="shared" si="1"/>
        <v>0</v>
      </c>
      <c r="P41" s="61"/>
    </row>
    <row r="42" spans="1:16" s="39" customFormat="1" ht="17.399999999999999" customHeight="1" x14ac:dyDescent="0.3">
      <c r="B42" s="63"/>
      <c r="C42" s="52" t="s">
        <v>39</v>
      </c>
      <c r="D42" s="60"/>
      <c r="E42" s="52" t="s">
        <v>36</v>
      </c>
      <c r="F42" s="45">
        <v>0</v>
      </c>
      <c r="G42" s="77">
        <v>5</v>
      </c>
      <c r="H42" s="40"/>
      <c r="I42" s="40"/>
      <c r="J42" s="40"/>
      <c r="K42" s="40"/>
      <c r="L42" s="40"/>
      <c r="M42" s="40"/>
      <c r="N42" s="40"/>
      <c r="O42" s="47">
        <f t="shared" si="1"/>
        <v>0</v>
      </c>
      <c r="P42" s="61"/>
    </row>
    <row r="43" spans="1:16" s="39" customFormat="1" ht="15" customHeight="1" x14ac:dyDescent="0.3">
      <c r="B43" s="63"/>
      <c r="C43" s="52"/>
      <c r="D43" s="60"/>
      <c r="E43" s="52"/>
      <c r="F43" s="52"/>
      <c r="G43" s="76"/>
      <c r="H43" s="40"/>
      <c r="I43" s="40"/>
      <c r="J43" s="40"/>
      <c r="K43" s="40"/>
      <c r="L43" s="40"/>
      <c r="M43" s="40"/>
      <c r="N43" s="40"/>
      <c r="O43" s="49"/>
      <c r="P43" s="61"/>
    </row>
    <row r="44" spans="1:16" s="39" customFormat="1" ht="15" customHeight="1" x14ac:dyDescent="0.3">
      <c r="B44" s="63"/>
      <c r="C44" s="60" t="s">
        <v>40</v>
      </c>
      <c r="D44" s="60"/>
      <c r="E44" s="60"/>
      <c r="F44" s="60"/>
      <c r="G44" s="82" t="s">
        <v>34</v>
      </c>
      <c r="H44" s="71"/>
      <c r="I44" s="71"/>
      <c r="J44" s="71"/>
      <c r="K44" s="71"/>
      <c r="L44" s="71"/>
      <c r="M44" s="71"/>
      <c r="N44" s="40"/>
      <c r="O44" s="40"/>
      <c r="P44" s="61"/>
    </row>
    <row r="45" spans="1:16" s="39" customFormat="1" ht="17.399999999999999" customHeight="1" x14ac:dyDescent="0.3">
      <c r="B45" s="63"/>
      <c r="C45" s="52" t="s">
        <v>41</v>
      </c>
      <c r="D45" s="60"/>
      <c r="E45" s="52" t="s">
        <v>36</v>
      </c>
      <c r="F45" s="45">
        <v>0</v>
      </c>
      <c r="G45" s="77">
        <v>120</v>
      </c>
      <c r="H45" s="40"/>
      <c r="I45" s="40"/>
      <c r="J45" s="40"/>
      <c r="K45" s="40"/>
      <c r="L45" s="40"/>
      <c r="M45" s="40"/>
      <c r="N45" s="40"/>
      <c r="O45" s="47">
        <f>F45*G45*8</f>
        <v>0</v>
      </c>
      <c r="P45" s="61"/>
    </row>
    <row r="46" spans="1:16" s="39" customFormat="1" ht="17.399999999999999" customHeight="1" x14ac:dyDescent="0.3">
      <c r="B46" s="63"/>
      <c r="C46" s="52" t="s">
        <v>42</v>
      </c>
      <c r="D46" s="60"/>
      <c r="E46" s="52" t="s">
        <v>36</v>
      </c>
      <c r="F46" s="45">
        <v>0</v>
      </c>
      <c r="G46" s="77">
        <v>200</v>
      </c>
      <c r="H46" s="40"/>
      <c r="I46" s="40"/>
      <c r="J46" s="40"/>
      <c r="K46" s="40"/>
      <c r="L46" s="40"/>
      <c r="M46" s="40"/>
      <c r="N46" s="40"/>
      <c r="O46" s="47">
        <f t="shared" ref="O46:O47" si="2">F46*G46*8</f>
        <v>0</v>
      </c>
      <c r="P46" s="61"/>
    </row>
    <row r="47" spans="1:16" s="39" customFormat="1" ht="17.399999999999999" customHeight="1" x14ac:dyDescent="0.3">
      <c r="B47" s="63"/>
      <c r="C47" s="52" t="s">
        <v>43</v>
      </c>
      <c r="D47" s="60"/>
      <c r="E47" s="52" t="s">
        <v>36</v>
      </c>
      <c r="F47" s="45">
        <v>0</v>
      </c>
      <c r="G47" s="77">
        <v>240</v>
      </c>
      <c r="H47" s="40"/>
      <c r="I47" s="40"/>
      <c r="J47" s="40"/>
      <c r="K47" s="40"/>
      <c r="L47" s="40"/>
      <c r="M47" s="40"/>
      <c r="N47" s="40"/>
      <c r="O47" s="47">
        <f t="shared" si="2"/>
        <v>0</v>
      </c>
      <c r="P47" s="61"/>
    </row>
    <row r="48" spans="1:16" s="39" customFormat="1" ht="15" customHeight="1" x14ac:dyDescent="0.25">
      <c r="B48" s="63"/>
      <c r="C48" s="40"/>
      <c r="D48" s="40"/>
      <c r="E48" s="40"/>
      <c r="F48" s="40"/>
      <c r="G48" s="76"/>
      <c r="H48" s="40"/>
      <c r="I48" s="40"/>
      <c r="J48" s="40"/>
      <c r="K48" s="40"/>
      <c r="L48" s="40"/>
      <c r="M48" s="40"/>
      <c r="N48" s="40"/>
      <c r="O48" s="40"/>
      <c r="P48" s="61"/>
    </row>
    <row r="49" spans="2:16" s="39" customFormat="1" ht="15" customHeight="1" x14ac:dyDescent="0.3">
      <c r="B49" s="63"/>
      <c r="C49" s="60" t="s">
        <v>44</v>
      </c>
      <c r="D49" s="40"/>
      <c r="E49" s="40"/>
      <c r="F49" s="40"/>
      <c r="G49" s="78"/>
      <c r="H49" s="51"/>
      <c r="I49" s="51"/>
      <c r="J49" s="51"/>
      <c r="K49" s="51"/>
      <c r="L49" s="51"/>
      <c r="M49" s="51"/>
      <c r="N49" s="40"/>
      <c r="O49" s="47">
        <f>SUM(O18:O47)</f>
        <v>0</v>
      </c>
      <c r="P49" s="61"/>
    </row>
    <row r="50" spans="2:16" s="6" customFormat="1" ht="14.4" x14ac:dyDescent="0.3">
      <c r="B50" s="99"/>
      <c r="C50" s="90"/>
      <c r="D50" s="90"/>
      <c r="E50" s="90"/>
      <c r="F50" s="90"/>
      <c r="G50" s="91"/>
      <c r="H50" s="90"/>
      <c r="I50" s="90"/>
      <c r="J50" s="90"/>
      <c r="K50" s="90"/>
      <c r="L50" s="90"/>
      <c r="M50" s="90"/>
      <c r="N50" s="90"/>
      <c r="O50" s="53"/>
      <c r="P50" s="100"/>
    </row>
    <row r="51" spans="2:16" s="6" customFormat="1" ht="14.4" x14ac:dyDescent="0.3">
      <c r="B51" s="99"/>
      <c r="C51" s="90"/>
      <c r="D51" s="90"/>
      <c r="E51" s="90"/>
      <c r="F51" s="90"/>
      <c r="G51" s="91"/>
      <c r="H51" s="90"/>
      <c r="I51" s="90"/>
      <c r="J51" s="90"/>
      <c r="K51" s="90"/>
      <c r="L51" s="90"/>
      <c r="M51" s="90" t="s">
        <v>45</v>
      </c>
      <c r="N51" s="90"/>
      <c r="O51" s="101"/>
      <c r="P51" s="100"/>
    </row>
    <row r="52" spans="2:16" ht="17.399999999999999" customHeight="1" x14ac:dyDescent="0.3">
      <c r="B52" s="57"/>
      <c r="C52" s="90" t="s">
        <v>46</v>
      </c>
      <c r="D52" s="115" t="s">
        <v>47</v>
      </c>
      <c r="E52" s="116"/>
      <c r="F52" s="116"/>
      <c r="G52" s="116"/>
      <c r="H52" s="116"/>
      <c r="I52" s="116"/>
      <c r="J52" s="117"/>
      <c r="K52" s="90"/>
      <c r="L52" s="90"/>
      <c r="M52" s="112"/>
      <c r="N52" s="83"/>
      <c r="O52" s="84"/>
      <c r="P52" s="58"/>
    </row>
    <row r="53" spans="2:16" ht="17.399999999999999" customHeight="1" x14ac:dyDescent="0.3">
      <c r="B53" s="57"/>
      <c r="C53" s="90" t="s">
        <v>48</v>
      </c>
      <c r="D53" s="102" t="s">
        <v>47</v>
      </c>
      <c r="E53" s="103"/>
      <c r="F53" s="103"/>
      <c r="G53" s="103"/>
      <c r="H53" s="103"/>
      <c r="I53" s="103"/>
      <c r="J53" s="104"/>
      <c r="K53" s="90"/>
      <c r="L53" s="90"/>
      <c r="M53" s="113"/>
      <c r="N53" s="85"/>
      <c r="O53" s="86"/>
      <c r="P53" s="58"/>
    </row>
    <row r="54" spans="2:16" ht="17.399999999999999" customHeight="1" x14ac:dyDescent="0.3">
      <c r="B54" s="57"/>
      <c r="C54" s="90" t="s">
        <v>49</v>
      </c>
      <c r="D54" s="115" t="s">
        <v>47</v>
      </c>
      <c r="E54" s="116"/>
      <c r="F54" s="116"/>
      <c r="G54" s="116"/>
      <c r="H54" s="116"/>
      <c r="I54" s="116"/>
      <c r="J54" s="117"/>
      <c r="K54" s="90"/>
      <c r="L54" s="90"/>
      <c r="M54" s="113"/>
      <c r="N54" s="85"/>
      <c r="O54" s="86"/>
      <c r="P54" s="58"/>
    </row>
    <row r="55" spans="2:16" ht="17.399999999999999" customHeight="1" x14ac:dyDescent="0.3">
      <c r="B55" s="57"/>
      <c r="C55" s="90" t="s">
        <v>50</v>
      </c>
      <c r="D55" s="102" t="s">
        <v>47</v>
      </c>
      <c r="E55" s="103"/>
      <c r="F55" s="103"/>
      <c r="G55" s="103"/>
      <c r="H55" s="103"/>
      <c r="I55" s="103"/>
      <c r="J55" s="104"/>
      <c r="K55" s="90"/>
      <c r="L55" s="90"/>
      <c r="M55" s="113"/>
      <c r="N55" s="85"/>
      <c r="O55" s="86"/>
      <c r="P55" s="58"/>
    </row>
    <row r="56" spans="2:16" ht="17.399999999999999" customHeight="1" x14ac:dyDescent="0.3">
      <c r="B56" s="57"/>
      <c r="C56" s="90" t="s">
        <v>51</v>
      </c>
      <c r="D56" s="115" t="s">
        <v>47</v>
      </c>
      <c r="E56" s="116"/>
      <c r="F56" s="116"/>
      <c r="G56" s="116"/>
      <c r="H56" s="116"/>
      <c r="I56" s="116"/>
      <c r="J56" s="117"/>
      <c r="K56" s="90"/>
      <c r="L56" s="90"/>
      <c r="M56" s="114"/>
      <c r="N56" s="87"/>
      <c r="O56" s="88"/>
      <c r="P56" s="58"/>
    </row>
    <row r="57" spans="2:16" ht="18" customHeight="1" thickBot="1" x14ac:dyDescent="0.35">
      <c r="B57" s="67"/>
      <c r="C57" s="68"/>
      <c r="D57" s="68"/>
      <c r="E57" s="68"/>
      <c r="F57" s="68"/>
      <c r="G57" s="79"/>
      <c r="H57" s="68"/>
      <c r="I57" s="68"/>
      <c r="J57" s="68"/>
      <c r="K57" s="68"/>
      <c r="L57" s="68"/>
      <c r="M57" s="68"/>
      <c r="N57" s="68"/>
      <c r="O57" s="68"/>
      <c r="P57" s="69"/>
    </row>
    <row r="58" spans="2:16" ht="15" customHeight="1" x14ac:dyDescent="0.3"/>
    <row r="59" spans="2:16" ht="15" hidden="1" customHeight="1" x14ac:dyDescent="0.3"/>
    <row r="60" spans="2:16" ht="15" hidden="1" customHeight="1" x14ac:dyDescent="0.3"/>
    <row r="61" spans="2:16" hidden="1" x14ac:dyDescent="0.3"/>
    <row r="62" spans="2:16" ht="15" hidden="1" customHeight="1" x14ac:dyDescent="0.3"/>
    <row r="63" spans="2:16" ht="15.75" hidden="1" customHeight="1" x14ac:dyDescent="0.3"/>
    <row r="64" spans="2:16" ht="15.75" hidden="1" customHeight="1" x14ac:dyDescent="0.3"/>
    <row r="65" hidden="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sheetData>
  <mergeCells count="14">
    <mergeCell ref="D5:E5"/>
    <mergeCell ref="C13:F13"/>
    <mergeCell ref="M52:M56"/>
    <mergeCell ref="D52:J52"/>
    <mergeCell ref="D54:J54"/>
    <mergeCell ref="D56:J56"/>
    <mergeCell ref="C9:F9"/>
    <mergeCell ref="C10:F10"/>
    <mergeCell ref="C11:F11"/>
    <mergeCell ref="C12:F12"/>
    <mergeCell ref="C7:E7"/>
    <mergeCell ref="C8:E8"/>
    <mergeCell ref="J7:O13"/>
    <mergeCell ref="C15:E15"/>
  </mergeCells>
  <dataValidations count="1">
    <dataValidation type="decimal" allowBlank="1" showInputMessage="1" showErrorMessage="1" promptTitle="maximum tarief per uur =125 euro" sqref="F39:F42 F45:F47" xr:uid="{0F65175E-39ED-4F85-BC90-2EAB4EAAAFD3}">
      <formula1>0</formula1>
      <formula2>125</formula2>
    </dataValidation>
  </dataValidations>
  <pageMargins left="0.27559055118110237" right="0.23622047244094491" top="0.35433070866141736" bottom="0.31496062992125984" header="0.19685039370078741" footer="0.15748031496062992"/>
  <pageSetup paperSize="9" fitToHeight="2" orientation="landscape" verticalDpi="0" r:id="rId1"/>
  <headerFooter>
    <oddFooter>&amp;L&amp;F&amp;C&amp;D&amp;R&amp;P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8"/>
  <sheetViews>
    <sheetView view="pageBreakPreview" zoomScale="90" zoomScaleNormal="120" zoomScaleSheetLayoutView="90" workbookViewId="0">
      <selection activeCell="C9" sqref="C9:H9"/>
    </sheetView>
  </sheetViews>
  <sheetFormatPr defaultColWidth="0" defaultRowHeight="13.8" zeroHeight="1" x14ac:dyDescent="0.3"/>
  <cols>
    <col min="1" max="1" width="2.44140625" style="8" customWidth="1"/>
    <col min="2" max="2" width="2.6640625" style="8" customWidth="1"/>
    <col min="3" max="4" width="31.33203125" style="17" customWidth="1"/>
    <col min="5" max="6" width="20.33203125" style="17" customWidth="1"/>
    <col min="7" max="7" width="7.44140625" style="17" customWidth="1"/>
    <col min="8" max="8" width="21.6640625" style="17" customWidth="1"/>
    <col min="9" max="9" width="2.33203125" style="8" customWidth="1"/>
    <col min="10" max="10" width="2.5546875" style="8" customWidth="1"/>
    <col min="11" max="11" width="2.5546875" style="9" hidden="1" customWidth="1"/>
    <col min="12" max="12" width="2.5546875" style="10" hidden="1" customWidth="1"/>
    <col min="13" max="13" width="54.6640625" style="8" hidden="1" customWidth="1"/>
    <col min="14" max="16384" width="0" style="8" hidden="1"/>
  </cols>
  <sheetData>
    <row r="1" spans="1:15" ht="7.5" customHeight="1" thickBot="1" x14ac:dyDescent="0.35">
      <c r="A1" s="14"/>
      <c r="B1" s="14"/>
      <c r="C1" s="25"/>
      <c r="D1" s="26"/>
      <c r="E1" s="26"/>
      <c r="F1" s="26"/>
      <c r="G1" s="26"/>
      <c r="H1" s="26"/>
      <c r="I1" s="14"/>
      <c r="J1" s="14"/>
      <c r="K1" s="7"/>
      <c r="L1" s="7"/>
      <c r="M1" s="7"/>
      <c r="N1" s="7"/>
      <c r="O1" s="7"/>
    </row>
    <row r="2" spans="1:15" ht="14.4" thickTop="1" x14ac:dyDescent="0.3">
      <c r="A2" s="27"/>
      <c r="B2" s="28"/>
      <c r="C2" s="29"/>
      <c r="D2" s="30"/>
      <c r="E2" s="30"/>
      <c r="F2" s="30"/>
      <c r="G2" s="30"/>
      <c r="H2" s="30"/>
      <c r="I2" s="31"/>
      <c r="J2" s="14"/>
      <c r="K2" s="7"/>
      <c r="L2" s="7"/>
      <c r="M2" s="7"/>
      <c r="N2" s="7"/>
      <c r="O2" s="7"/>
    </row>
    <row r="3" spans="1:15" ht="33" customHeight="1" x14ac:dyDescent="0.3">
      <c r="A3" s="27"/>
      <c r="B3" s="21"/>
      <c r="C3" s="32"/>
      <c r="D3" s="32"/>
      <c r="E3" s="32"/>
      <c r="F3" s="32"/>
      <c r="G3" s="32"/>
      <c r="H3" s="32"/>
      <c r="I3" s="33"/>
      <c r="J3" s="14"/>
      <c r="K3" s="7"/>
      <c r="L3" s="7"/>
      <c r="M3" s="7"/>
      <c r="N3" s="7"/>
      <c r="O3" s="7"/>
    </row>
    <row r="4" spans="1:15" ht="18" x14ac:dyDescent="0.35">
      <c r="A4" s="27"/>
      <c r="B4" s="21"/>
      <c r="C4" s="131" t="str">
        <f>"Toelichting"</f>
        <v>Toelichting</v>
      </c>
      <c r="D4" s="132"/>
      <c r="E4" s="132"/>
      <c r="F4" s="132"/>
      <c r="G4" s="132"/>
      <c r="H4" s="133"/>
      <c r="I4" s="34"/>
      <c r="J4" s="35"/>
      <c r="K4" s="7"/>
      <c r="L4" s="7"/>
      <c r="M4" s="7"/>
      <c r="N4" s="7"/>
      <c r="O4" s="7"/>
    </row>
    <row r="5" spans="1:15" ht="8.25" customHeight="1" x14ac:dyDescent="0.35">
      <c r="A5" s="27"/>
      <c r="B5" s="21"/>
      <c r="C5" s="36"/>
      <c r="D5" s="37"/>
      <c r="E5" s="37"/>
      <c r="F5" s="37"/>
      <c r="G5" s="37"/>
      <c r="H5" s="37"/>
      <c r="I5" s="34"/>
      <c r="J5" s="35"/>
      <c r="K5" s="7"/>
      <c r="L5" s="7"/>
      <c r="M5" s="7"/>
      <c r="N5" s="7"/>
      <c r="O5" s="7"/>
    </row>
    <row r="6" spans="1:15" s="12" customFormat="1" ht="14.4" x14ac:dyDescent="0.3">
      <c r="A6" s="105"/>
      <c r="B6" s="106"/>
      <c r="C6" s="38" t="s">
        <v>52</v>
      </c>
      <c r="D6" s="20"/>
      <c r="E6" s="20"/>
      <c r="F6" s="20"/>
      <c r="G6" s="20"/>
      <c r="H6" s="20"/>
      <c r="I6" s="19"/>
      <c r="J6" s="13"/>
      <c r="K6" s="107"/>
      <c r="L6" s="11"/>
      <c r="M6" s="108"/>
      <c r="N6" s="108"/>
      <c r="O6" s="108"/>
    </row>
    <row r="7" spans="1:15" s="12" customFormat="1" ht="66" customHeight="1" x14ac:dyDescent="0.3">
      <c r="A7" s="105"/>
      <c r="B7" s="106"/>
      <c r="C7" s="129" t="s">
        <v>53</v>
      </c>
      <c r="D7" s="130"/>
      <c r="E7" s="130"/>
      <c r="F7" s="130"/>
      <c r="G7" s="130"/>
      <c r="H7" s="130"/>
      <c r="I7" s="19"/>
      <c r="J7" s="13"/>
      <c r="K7" s="107"/>
      <c r="L7" s="11"/>
      <c r="M7" s="108"/>
      <c r="N7" s="108"/>
      <c r="O7" s="108"/>
    </row>
    <row r="8" spans="1:15" s="12" customFormat="1" ht="34.200000000000003" customHeight="1" x14ac:dyDescent="0.3">
      <c r="A8" s="105"/>
      <c r="B8" s="106"/>
      <c r="C8" s="130" t="s">
        <v>54</v>
      </c>
      <c r="D8" s="130"/>
      <c r="E8" s="130"/>
      <c r="F8" s="130"/>
      <c r="G8" s="130"/>
      <c r="H8" s="130"/>
      <c r="I8" s="19"/>
      <c r="J8" s="13"/>
      <c r="K8" s="107"/>
      <c r="L8" s="11"/>
      <c r="M8" s="108"/>
      <c r="N8" s="108"/>
      <c r="O8" s="108"/>
    </row>
    <row r="9" spans="1:15" s="12" customFormat="1" ht="195.6" customHeight="1" x14ac:dyDescent="0.3">
      <c r="A9" s="105"/>
      <c r="B9" s="106"/>
      <c r="C9" s="129" t="s">
        <v>55</v>
      </c>
      <c r="D9" s="130"/>
      <c r="E9" s="130"/>
      <c r="F9" s="130"/>
      <c r="G9" s="130"/>
      <c r="H9" s="130"/>
      <c r="I9" s="19"/>
      <c r="J9" s="13"/>
      <c r="K9" s="107"/>
      <c r="L9" s="11"/>
      <c r="M9" s="108"/>
      <c r="N9" s="108"/>
      <c r="O9" s="108"/>
    </row>
    <row r="10" spans="1:15" s="9" customFormat="1" ht="7.5" customHeight="1" thickBot="1" x14ac:dyDescent="0.35">
      <c r="A10" s="14"/>
      <c r="B10" s="22"/>
      <c r="C10" s="23"/>
      <c r="D10" s="23"/>
      <c r="E10" s="23"/>
      <c r="F10" s="23"/>
      <c r="G10" s="23"/>
      <c r="H10" s="23"/>
      <c r="I10" s="24"/>
      <c r="J10" s="16"/>
      <c r="L10" s="10"/>
      <c r="M10" s="8"/>
      <c r="N10" s="8"/>
      <c r="O10" s="8"/>
    </row>
    <row r="11" spans="1:15" s="9" customFormat="1" ht="9" customHeight="1" thickTop="1" x14ac:dyDescent="0.3">
      <c r="A11" s="14"/>
      <c r="B11" s="14"/>
      <c r="C11" s="15"/>
      <c r="D11" s="15"/>
      <c r="E11" s="15"/>
      <c r="F11" s="15"/>
      <c r="G11" s="15"/>
      <c r="H11" s="15"/>
      <c r="I11" s="16"/>
      <c r="J11" s="16"/>
      <c r="L11" s="10"/>
      <c r="M11" s="8"/>
      <c r="N11" s="8"/>
      <c r="O11" s="8"/>
    </row>
    <row r="12" spans="1:15" s="9" customFormat="1" x14ac:dyDescent="0.3">
      <c r="A12" s="14"/>
      <c r="B12" s="14"/>
      <c r="C12" s="15"/>
      <c r="D12" s="15"/>
      <c r="E12" s="15"/>
      <c r="F12" s="15"/>
      <c r="G12" s="15"/>
      <c r="H12" s="15"/>
      <c r="I12" s="16"/>
      <c r="J12" s="16"/>
      <c r="L12" s="10"/>
      <c r="M12" s="8"/>
      <c r="N12" s="8"/>
      <c r="O12" s="8"/>
    </row>
    <row r="13" spans="1:15" s="9" customFormat="1" x14ac:dyDescent="0.3">
      <c r="A13" s="14"/>
      <c r="B13" s="14"/>
      <c r="C13" s="15"/>
      <c r="D13" s="15"/>
      <c r="E13" s="15"/>
      <c r="F13" s="15"/>
      <c r="G13" s="15"/>
      <c r="H13" s="15"/>
      <c r="I13" s="16"/>
      <c r="J13" s="16"/>
      <c r="L13" s="10"/>
      <c r="M13" s="8"/>
      <c r="N13" s="8"/>
      <c r="O13" s="8"/>
    </row>
    <row r="14" spans="1:15" s="9" customFormat="1" x14ac:dyDescent="0.3">
      <c r="A14" s="14"/>
      <c r="B14" s="14"/>
      <c r="C14" s="15"/>
      <c r="D14" s="15"/>
      <c r="E14" s="15"/>
      <c r="F14" s="15"/>
      <c r="G14" s="15"/>
      <c r="H14" s="15"/>
      <c r="I14" s="16"/>
      <c r="J14" s="16"/>
      <c r="L14" s="10"/>
      <c r="M14" s="8"/>
      <c r="N14" s="8"/>
      <c r="O14" s="8"/>
    </row>
    <row r="15" spans="1:15" x14ac:dyDescent="0.3"/>
    <row r="16" spans="1:15"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row r="52" x14ac:dyDescent="0.3"/>
    <row r="53" x14ac:dyDescent="0.3"/>
    <row r="54" x14ac:dyDescent="0.3"/>
    <row r="55" x14ac:dyDescent="0.3"/>
    <row r="56" x14ac:dyDescent="0.3"/>
    <row r="57" x14ac:dyDescent="0.3"/>
    <row r="58" x14ac:dyDescent="0.3"/>
  </sheetData>
  <mergeCells count="4">
    <mergeCell ref="C9:H9"/>
    <mergeCell ref="C4:H4"/>
    <mergeCell ref="C7:H7"/>
    <mergeCell ref="C8:H8"/>
  </mergeCells>
  <pageMargins left="0.55000000000000004" right="0" top="0.53" bottom="0.53" header="0" footer="0"/>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eef5865-a982-42aa-8640-9d4286765ef6">K2QUSVHHFC4U-36685388-121</_dlc_DocId>
    <_dlc_DocIdUrl xmlns="feef5865-a982-42aa-8640-9d4286765ef6">
      <Url>https://prorailbv.sharepoint.com/teams/Opslagen-Ontsluiting-Data-XXL/_layouts/15/DocIdRedir.aspx?ID=K2QUSVHHFC4U-36685388-121</Url>
      <Description>K2QUSVHHFC4U-36685388-121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F8516D3C84A9498A3C2CB70965585E" ma:contentTypeVersion="7" ma:contentTypeDescription="Een nieuw document maken." ma:contentTypeScope="" ma:versionID="ed978e0b182878ef7f5e8b2b2885b5a1">
  <xsd:schema xmlns:xsd="http://www.w3.org/2001/XMLSchema" xmlns:xs="http://www.w3.org/2001/XMLSchema" xmlns:p="http://schemas.microsoft.com/office/2006/metadata/properties" xmlns:ns2="feef5865-a982-42aa-8640-9d4286765ef6" xmlns:ns3="57f3887c-eec0-4322-8f29-775283f074d3" xmlns:ns4="402a8f78-6b59-47dd-a506-26828968e539" targetNamespace="http://schemas.microsoft.com/office/2006/metadata/properties" ma:root="true" ma:fieldsID="3ed21f126b53fa0d7d41e3b0c47d4bd0" ns2:_="" ns3:_="" ns4:_="">
    <xsd:import namespace="feef5865-a982-42aa-8640-9d4286765ef6"/>
    <xsd:import namespace="57f3887c-eec0-4322-8f29-775283f074d3"/>
    <xsd:import namespace="402a8f78-6b59-47dd-a506-26828968e539"/>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7f3887c-eec0-4322-8f29-775283f074d3"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2a8f78-6b59-47dd-a506-26828968e539"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353BDFE-CBAC-44A1-80FB-B6BD2A0BC037}">
  <ds:schemaRefs>
    <ds:schemaRef ds:uri="402a8f78-6b59-47dd-a506-26828968e539"/>
    <ds:schemaRef ds:uri="feef5865-a982-42aa-8640-9d4286765ef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7f3887c-eec0-4322-8f29-775283f074d3"/>
    <ds:schemaRef ds:uri="http://www.w3.org/XML/1998/namespace"/>
    <ds:schemaRef ds:uri="http://purl.org/dc/dcmitype/"/>
  </ds:schemaRefs>
</ds:datastoreItem>
</file>

<file path=customXml/itemProps2.xml><?xml version="1.0" encoding="utf-8"?>
<ds:datastoreItem xmlns:ds="http://schemas.openxmlformats.org/officeDocument/2006/customXml" ds:itemID="{F2E7E858-4E96-41FF-8C4F-CA012FB206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57f3887c-eec0-4322-8f29-775283f074d3"/>
    <ds:schemaRef ds:uri="402a8f78-6b59-47dd-a506-26828968e5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4.xml><?xml version="1.0" encoding="utf-8"?>
<ds:datastoreItem xmlns:ds="http://schemas.openxmlformats.org/officeDocument/2006/customXml" ds:itemID="{22C30833-59EB-4EE1-8449-3A934033F9B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Prijzenformulier</vt:lpstr>
      <vt:lpstr>Toelichting</vt:lpstr>
      <vt:lpstr>Toelichting!Afdrukbereik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 Aanbiedingsbegroting</dc:title>
  <dc:subject>Aanbiedingsbegroting Data XXL</dc:subject>
  <dc:creator>marcel.lacomble@prorail.nl</dc:creator>
  <cp:keywords>Data XXL</cp:keywords>
  <dc:description/>
  <cp:lastModifiedBy>Lacomblé, M.E.R. (Marcel)</cp:lastModifiedBy>
  <cp:revision/>
  <dcterms:created xsi:type="dcterms:W3CDTF">2017-01-20T10:16:47Z</dcterms:created>
  <dcterms:modified xsi:type="dcterms:W3CDTF">2021-07-23T07:57:26Z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0x0101008BF8516D3C84A9498A3C2CB70965585E</vt:lpwstr>
  </property>
  <property fmtid="{D5CDD505-2E9C-101B-9397-08002B2CF9AE}" pid="3" name="_dlc_DocIdItemGuid">
    <vt:lpwstr>e31b65c3-17a5-4ae9-b6fc-97fc87f944d3</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ies>
</file>