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Mijn documenten\Camera Observatie systemen\Aanbesteding publicatie\"/>
    </mc:Choice>
  </mc:AlternateContent>
  <bookViews>
    <workbookView xWindow="0" yWindow="0" windowWidth="28800" windowHeight="1062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6" i="1" l="1"/>
  <c r="H39" i="1" l="1"/>
  <c r="H38" i="1"/>
  <c r="H37" i="1"/>
  <c r="H35" i="1"/>
  <c r="H34" i="1"/>
  <c r="H33" i="1"/>
  <c r="H45" i="1"/>
  <c r="H44" i="1"/>
  <c r="H53" i="1"/>
  <c r="H52" i="1"/>
  <c r="H26" i="1"/>
  <c r="H24" i="1"/>
  <c r="H25" i="1"/>
  <c r="H12" i="1"/>
  <c r="H20" i="1"/>
  <c r="H13" i="1"/>
  <c r="H54" i="1" l="1"/>
  <c r="H56" i="1" s="1"/>
  <c r="H27" i="1"/>
  <c r="H19" i="1"/>
  <c r="H48" i="1"/>
  <c r="H47" i="1"/>
  <c r="H46" i="1"/>
  <c r="G39" i="1"/>
  <c r="H40" i="1" s="1"/>
  <c r="H32" i="1"/>
  <c r="H31" i="1"/>
  <c r="H18" i="1"/>
  <c r="H17" i="1"/>
  <c r="H16" i="1"/>
  <c r="H15" i="1"/>
  <c r="H14" i="1"/>
  <c r="H11" i="1"/>
  <c r="H10" i="1"/>
</calcChain>
</file>

<file path=xl/sharedStrings.xml><?xml version="1.0" encoding="utf-8"?>
<sst xmlns="http://schemas.openxmlformats.org/spreadsheetml/2006/main" count="74" uniqueCount="63">
  <si>
    <t xml:space="preserve">Formulier F-2 Prijzenblad </t>
  </si>
  <si>
    <t>Naam Inschrijver</t>
  </si>
  <si>
    <t>WAARIN BEGREPEN:</t>
  </si>
  <si>
    <t>merk en type*</t>
  </si>
  <si>
    <t>Fictief aantal</t>
  </si>
  <si>
    <t>aantal</t>
  </si>
  <si>
    <t>Max. prijs per component</t>
  </si>
  <si>
    <t>Totaal</t>
  </si>
  <si>
    <t xml:space="preserve">toelichting </t>
  </si>
  <si>
    <t>P4</t>
  </si>
  <si>
    <t>P5</t>
  </si>
  <si>
    <t>Prijs van 22 inch TFT monitor</t>
  </si>
  <si>
    <t>P6</t>
  </si>
  <si>
    <t>Prijs van 100 meter  coax kabel</t>
  </si>
  <si>
    <t>P7</t>
  </si>
  <si>
    <t xml:space="preserve">Prijs van 100 meter UTP kabel </t>
  </si>
  <si>
    <t>P8</t>
  </si>
  <si>
    <t>Overig</t>
  </si>
  <si>
    <t>P9</t>
  </si>
  <si>
    <t>Eenmalige Kosten</t>
  </si>
  <si>
    <t>JAARLIJKSE KOSTEN</t>
  </si>
  <si>
    <t>toelichting</t>
  </si>
  <si>
    <t>Prijs van het preventief en correctief onderhoud van  camera’s tbv diverse panden, werven, sportcomplexen en locaties Amsterdamse Bos</t>
  </si>
  <si>
    <t>P11</t>
  </si>
  <si>
    <t>Prijs  van het preventief en correctief onderhoud van  netwerk video recorders tbv diverse panden, werven, sportcomplexen en locaties Amsterdamse Bos</t>
  </si>
  <si>
    <t>P12</t>
  </si>
  <si>
    <t>P14</t>
  </si>
  <si>
    <t>Exploitatiekosten per jaar</t>
  </si>
  <si>
    <t>Consultancykosten</t>
  </si>
  <si>
    <t>Maximaal uuartief</t>
  </si>
  <si>
    <t>P15</t>
  </si>
  <si>
    <t>Maximaal uurtarief</t>
  </si>
  <si>
    <t>* Indien voorgestelde apparatuur naar oordeel van de Opdrachtgever niet voldoet aan Programma van Eisen, dan wordt de inschrijving terzijde gelegd.</t>
  </si>
  <si>
    <t>Alleen de witte en gele velden mogen worden ingevuld</t>
  </si>
  <si>
    <t>Naam Inschrijver:</t>
  </si>
  <si>
    <t>Ingevuld door (naam en functie):</t>
  </si>
  <si>
    <t>Datum:</t>
  </si>
  <si>
    <t>Handtekening tekenbevoegde functionaris:</t>
  </si>
  <si>
    <t xml:space="preserve">Prijs van levering van verschillende merken vaste IP buitencamera’s (Milestone compatible)  inclusief licenties tbv diverse panden, werven, sportcomplexen en locaties Amsterdamse Bos. Het fictieve aantal van 80 is verdeelt over de twee geadviseerde merken, u kunt dit niet aanpassen.    </t>
  </si>
  <si>
    <t xml:space="preserve">Prijs van levering van verschillende merken vaste IP binnencamera’s (Milestone compatible) inclusief licenties tbv diverse panden, werven,sportcomplexen en locaties Amsterdamse Bos. Het fictieve aantal van 300 is verdeelt over de twee geadviseerde merken, u kunt dit niet aanpassen. </t>
  </si>
  <si>
    <t xml:space="preserve">Prijs van levering van verschillende merken vaste PTZ camera’s (Milestone compatible) inclusief licenties tbv diverse panden, werven, sportcomplexen en locaties Amsterdamse Bos.  Het fictieve aantal van 20 is verdeelt over de twee geadviseerde merken, u kunt dit niet aanpassen. </t>
  </si>
  <si>
    <t xml:space="preserve">Prijs van levering van verschillende merken netwerk video recorders inclusief licenties tbv diverse panden,  werven, sportcomplexen en locaties Amsterdamse Bos. Het fictieve aantal van 30 is verdeelt over de twee geadviseerde merken, u kunt dit niet aanpassen. </t>
  </si>
  <si>
    <t xml:space="preserve">Kosten voor de huur van een hoogwerker per dag deel (4 uur) </t>
  </si>
  <si>
    <t>P1a</t>
  </si>
  <si>
    <t>P2a</t>
  </si>
  <si>
    <t>P1b</t>
  </si>
  <si>
    <t>P2b</t>
  </si>
  <si>
    <t>P3a</t>
  </si>
  <si>
    <t>p3b</t>
  </si>
  <si>
    <t>EENMALIGE KOSTEN</t>
  </si>
  <si>
    <t xml:space="preserve">Prijs van 100 meter  leveren en monteren van een kabelgoot </t>
  </si>
  <si>
    <t>P13</t>
  </si>
  <si>
    <t>P16</t>
  </si>
  <si>
    <t>Dienstverlening: levering, implementatie en onderhoud van camera observatie systemen</t>
  </si>
  <si>
    <r>
      <t>Kosten voor de plaatsing en montage van de camera's vaste IP buitencamera’s (Milestone compatible)  inclusief licenties tbv diverse panden, werven, sportcomplexen en locaties Amsterdamse Bos. Dit bedrag is voor de plaatsing en de montage van maximaal 1 t/m 3 camera's.</t>
    </r>
    <r>
      <rPr>
        <sz val="10.5"/>
        <rFont val="Corbel"/>
        <family val="2"/>
      </rPr>
      <t xml:space="preserve"> (incidenteel, correctief) </t>
    </r>
  </si>
  <si>
    <r>
      <t xml:space="preserve">Kosten voor de plaatsing en montage van de camera's vaste IP buitencamera’s (Milestone compatible)  inclusief licenties tbv diverse panden, werven, sportcomplexen en locaties Amsterdamse Bos. Dit bedrag is voor de plaatsing en de montage van 4 camera's of meer. </t>
    </r>
    <r>
      <rPr>
        <sz val="10.5"/>
        <rFont val="Corbel"/>
        <family val="2"/>
      </rPr>
      <t xml:space="preserve"> (Project) </t>
    </r>
  </si>
  <si>
    <t xml:space="preserve">Kosten voor de plaatsing en montage van de camera's vaste IP binnencamera’s (Milestone compatible)  inclusief licenties tbv diverse panden, werven, sportcomplexen en locaties Amsterdamse Bos. Dit bedrag is voor de plaatsing en de montage van maximaal 1 t/m 3 camera's. (incidenteel, correctief) </t>
  </si>
  <si>
    <t xml:space="preserve">Kosten voor de plaatsing en montage van de camera's vaste PTZ camera’s (Milestone compatible)  inclusief licenties tbv diverse panden, werven, sportcomplexen en locaties Amsterdamse Bos. Dit bedrag is voor de plaatsing en de montage van maximaal 1 t/m 3 camera's. (incidenteel, correctief) </t>
  </si>
  <si>
    <t xml:space="preserve">Kosten voor de plaatsing en montage van de camera's vaste PTZ camera’s (Milestone compatible)  inclusief licenties tbv diverse panden, werven, sportcomplexen en locaties Amsterdamse Bos. Dit bedrag is voor de plaatsing en de montage van 4 camera's of meer.  (Project) </t>
  </si>
  <si>
    <t xml:space="preserve">Totale Inschrijfprijs is: eenmalig plus 8 * exploitatiekosten plus consultacykosten </t>
  </si>
  <si>
    <t xml:space="preserve">3.2 Kosten Technisch tekenaar t.b.v. aanleveren en bijwerken van de technische tekeningen/plattegronden in het geval deze ontbreken of niet up-to-date zijn.  </t>
  </si>
  <si>
    <t xml:space="preserve">3.1 Kosten advies </t>
  </si>
  <si>
    <t xml:space="preserve">Spuiten van de Dome camera's in elke willekeurige kleur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</si>
</sst>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3]\ #,##0"/>
    <numFmt numFmtId="165" formatCode="&quot;€&quot;\ #,##0"/>
  </numFmts>
  <fonts count="10" x14ac:knownFonts="1">
    <font>
      <sz val="11"/>
      <color theme="1"/>
      <name val="Calibri"/>
      <family val="2"/>
    </font>
    <font>
      <b/>
      <sz val="11"/>
      <color theme="1"/>
      <name val="Calibri"/>
      <family val="2"/>
    </font>
    <font>
      <sz val="22"/>
      <color theme="1"/>
      <name val="Calibri"/>
      <family val="2"/>
    </font>
    <font>
      <sz val="18"/>
      <color theme="1"/>
      <name val="Calibri"/>
      <family val="2"/>
    </font>
    <font>
      <sz val="20"/>
      <color theme="1"/>
      <name val="Calibri"/>
      <family val="2"/>
    </font>
    <font>
      <sz val="11"/>
      <name val="Calibri"/>
      <family val="2"/>
    </font>
    <font>
      <sz val="10.5"/>
      <color theme="1"/>
      <name val="Corbel"/>
      <family val="2"/>
    </font>
    <font>
      <b/>
      <sz val="12"/>
      <color theme="1"/>
      <name val="Calibri"/>
      <family val="2"/>
    </font>
    <font>
      <b/>
      <sz val="10"/>
      <name val="Arial"/>
      <family val="2"/>
    </font>
    <font>
      <sz val="10.5"/>
      <name val="Corbe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5">
    <xf numFmtId="0" fontId="0" fillId="0" borderId="0" xfId="0"/>
    <xf numFmtId="0" fontId="0" fillId="0" borderId="0" xfId="0" applyProtection="1"/>
    <xf numFmtId="0" fontId="3" fillId="2" borderId="0" xfId="0" applyFont="1" applyFill="1" applyAlignment="1" applyProtection="1">
      <alignment horizontal="center"/>
    </xf>
    <xf numFmtId="0" fontId="0" fillId="3" borderId="0" xfId="0" applyFill="1" applyProtection="1"/>
    <xf numFmtId="0" fontId="3" fillId="2" borderId="0" xfId="0" applyFont="1" applyFill="1" applyAlignment="1" applyProtection="1">
      <alignment horizontal="left"/>
    </xf>
    <xf numFmtId="0" fontId="0" fillId="2" borderId="0" xfId="0" applyFill="1" applyAlignment="1" applyProtection="1">
      <alignment horizontal="left"/>
    </xf>
    <xf numFmtId="0" fontId="0" fillId="3" borderId="0" xfId="0" applyFill="1" applyAlignment="1" applyProtection="1">
      <alignment horizontal="left"/>
    </xf>
    <xf numFmtId="0" fontId="0" fillId="0" borderId="0" xfId="0" applyAlignment="1" applyProtection="1"/>
    <xf numFmtId="0" fontId="0" fillId="2" borderId="0" xfId="0" applyFill="1" applyBorder="1" applyAlignment="1" applyProtection="1"/>
    <xf numFmtId="0" fontId="0" fillId="2" borderId="0" xfId="0" applyFill="1" applyProtection="1"/>
    <xf numFmtId="0" fontId="4" fillId="2" borderId="0" xfId="0" applyFont="1" applyFill="1" applyAlignment="1" applyProtection="1">
      <alignment horizontal="left"/>
    </xf>
    <xf numFmtId="0" fontId="1" fillId="2" borderId="0" xfId="0" applyFont="1" applyFill="1" applyBorder="1" applyProtection="1"/>
    <xf numFmtId="0" fontId="0" fillId="2" borderId="0" xfId="0" applyFill="1" applyAlignment="1" applyProtection="1">
      <alignment wrapText="1"/>
    </xf>
    <xf numFmtId="0" fontId="0" fillId="2" borderId="0" xfId="0" applyFill="1" applyBorder="1" applyAlignment="1" applyProtection="1">
      <alignment horizontal="center"/>
    </xf>
    <xf numFmtId="164" fontId="0" fillId="2" borderId="0" xfId="0" applyNumberFormat="1" applyFill="1" applyAlignment="1" applyProtection="1">
      <alignment horizontal="center" vertical="center" wrapText="1"/>
    </xf>
    <xf numFmtId="164" fontId="0" fillId="2" borderId="0" xfId="0" applyNumberFormat="1" applyFill="1" applyBorder="1" applyAlignment="1" applyProtection="1">
      <alignment horizontal="center"/>
    </xf>
    <xf numFmtId="0" fontId="5" fillId="2" borderId="0" xfId="0" applyFont="1" applyFill="1" applyProtection="1"/>
    <xf numFmtId="3" fontId="0" fillId="4" borderId="6" xfId="0" applyNumberFormat="1" applyFill="1" applyBorder="1" applyProtection="1">
      <protection locked="0"/>
    </xf>
    <xf numFmtId="3" fontId="0" fillId="2" borderId="0" xfId="0" applyNumberFormat="1" applyFill="1" applyBorder="1" applyProtection="1"/>
    <xf numFmtId="164" fontId="0" fillId="4" borderId="6" xfId="0" applyNumberFormat="1" applyFill="1" applyBorder="1" applyProtection="1">
      <protection locked="0"/>
    </xf>
    <xf numFmtId="165" fontId="0" fillId="2" borderId="0" xfId="0" applyNumberFormat="1" applyFill="1" applyBorder="1" applyProtection="1"/>
    <xf numFmtId="0" fontId="5" fillId="3" borderId="4" xfId="0" applyFont="1" applyFill="1" applyBorder="1" applyAlignment="1" applyProtection="1">
      <alignment horizontal="left"/>
      <protection locked="0"/>
    </xf>
    <xf numFmtId="0" fontId="5" fillId="3" borderId="8" xfId="0" applyFont="1" applyFill="1" applyBorder="1" applyAlignment="1" applyProtection="1">
      <alignment horizontal="left"/>
      <protection locked="0"/>
    </xf>
    <xf numFmtId="0" fontId="5" fillId="3" borderId="5" xfId="0" applyFont="1" applyFill="1" applyBorder="1" applyAlignment="1" applyProtection="1">
      <alignment horizontal="left"/>
      <protection locked="0"/>
    </xf>
    <xf numFmtId="3" fontId="0" fillId="4" borderId="11" xfId="0" applyNumberFormat="1" applyFill="1" applyBorder="1" applyProtection="1">
      <protection locked="0"/>
    </xf>
    <xf numFmtId="164" fontId="0" fillId="4" borderId="11" xfId="0" applyNumberFormat="1" applyFill="1" applyBorder="1" applyProtection="1">
      <protection locked="0"/>
    </xf>
    <xf numFmtId="0" fontId="5" fillId="3" borderId="9" xfId="0" applyFont="1" applyFill="1" applyBorder="1" applyAlignment="1" applyProtection="1">
      <alignment horizontal="left"/>
      <protection locked="0"/>
    </xf>
    <xf numFmtId="0" fontId="5" fillId="3" borderId="0" xfId="0" applyFont="1" applyFill="1" applyBorder="1" applyAlignment="1" applyProtection="1">
      <alignment horizontal="left"/>
      <protection locked="0"/>
    </xf>
    <xf numFmtId="0" fontId="5" fillId="3" borderId="10" xfId="0" applyFont="1" applyFill="1" applyBorder="1" applyAlignment="1" applyProtection="1">
      <alignment horizontal="left"/>
      <protection locked="0"/>
    </xf>
    <xf numFmtId="3" fontId="0" fillId="4" borderId="14" xfId="0" applyNumberFormat="1" applyFill="1" applyBorder="1" applyProtection="1">
      <protection locked="0"/>
    </xf>
    <xf numFmtId="164" fontId="0" fillId="4" borderId="14" xfId="0" applyNumberFormat="1" applyFill="1" applyBorder="1" applyProtection="1">
      <protection locked="0"/>
    </xf>
    <xf numFmtId="0" fontId="5" fillId="3" borderId="12" xfId="0" applyFont="1" applyFill="1" applyBorder="1" applyAlignment="1" applyProtection="1">
      <alignment horizontal="left"/>
      <protection locked="0"/>
    </xf>
    <xf numFmtId="0" fontId="5" fillId="3" borderId="15" xfId="0" applyFont="1" applyFill="1" applyBorder="1" applyAlignment="1" applyProtection="1">
      <alignment horizontal="left"/>
      <protection locked="0"/>
    </xf>
    <xf numFmtId="0" fontId="5" fillId="3" borderId="13" xfId="0" applyFont="1" applyFill="1" applyBorder="1" applyAlignment="1" applyProtection="1">
      <alignment horizontal="left"/>
      <protection locked="0"/>
    </xf>
    <xf numFmtId="0" fontId="1" fillId="0" borderId="0" xfId="0" applyFont="1" applyAlignment="1" applyProtection="1">
      <alignment horizontal="right" vertical="center"/>
    </xf>
    <xf numFmtId="0" fontId="0" fillId="2" borderId="0" xfId="0" applyFill="1" applyBorder="1" applyAlignment="1" applyProtection="1">
      <alignment vertical="center" wrapText="1"/>
    </xf>
    <xf numFmtId="0" fontId="0" fillId="2" borderId="0" xfId="0" applyFill="1" applyBorder="1" applyAlignment="1" applyProtection="1">
      <alignment horizontal="right" vertical="center" wrapText="1"/>
    </xf>
    <xf numFmtId="0" fontId="1" fillId="0" borderId="0" xfId="0" applyFont="1" applyAlignment="1" applyProtection="1">
      <alignment horizontal="right"/>
    </xf>
    <xf numFmtId="0" fontId="0" fillId="2" borderId="0" xfId="0" applyFill="1" applyAlignment="1" applyProtection="1">
      <alignment horizontal="right"/>
    </xf>
    <xf numFmtId="0" fontId="0" fillId="2" borderId="0" xfId="0" applyFill="1" applyBorder="1" applyAlignment="1" applyProtection="1">
      <alignment horizontal="right"/>
    </xf>
    <xf numFmtId="164" fontId="0" fillId="2" borderId="0" xfId="0" applyNumberFormat="1" applyFill="1" applyBorder="1" applyProtection="1"/>
    <xf numFmtId="165" fontId="0" fillId="4" borderId="14" xfId="0" applyNumberFormat="1" applyFill="1" applyBorder="1" applyProtection="1">
      <protection locked="0"/>
    </xf>
    <xf numFmtId="0" fontId="0" fillId="3" borderId="15" xfId="0" applyFill="1" applyBorder="1" applyProtection="1">
      <protection locked="0"/>
    </xf>
    <xf numFmtId="0" fontId="1" fillId="2" borderId="0" xfId="0" applyFont="1" applyFill="1" applyProtection="1"/>
    <xf numFmtId="0" fontId="7" fillId="2" borderId="0" xfId="0" applyFont="1" applyFill="1" applyProtection="1"/>
    <xf numFmtId="164" fontId="1" fillId="2" borderId="0" xfId="0" applyNumberFormat="1" applyFont="1" applyFill="1" applyBorder="1" applyProtection="1"/>
    <xf numFmtId="164" fontId="1" fillId="2" borderId="0" xfId="0" applyNumberFormat="1" applyFont="1" applyFill="1" applyProtection="1"/>
    <xf numFmtId="165" fontId="1" fillId="2" borderId="0" xfId="0" applyNumberFormat="1" applyFont="1" applyFill="1" applyBorder="1" applyProtection="1"/>
    <xf numFmtId="0" fontId="0" fillId="2" borderId="0" xfId="0" applyFill="1" applyBorder="1" applyProtection="1"/>
    <xf numFmtId="0" fontId="0" fillId="2" borderId="0" xfId="0" applyFill="1" applyAlignment="1" applyProtection="1">
      <alignment horizontal="center"/>
    </xf>
    <xf numFmtId="164" fontId="0" fillId="2" borderId="0" xfId="0" applyNumberFormat="1" applyFill="1" applyBorder="1" applyAlignment="1" applyProtection="1">
      <alignment horizontal="center" vertical="center" wrapText="1"/>
    </xf>
    <xf numFmtId="0" fontId="0" fillId="2" borderId="0" xfId="0" applyFill="1" applyAlignment="1" applyProtection="1">
      <alignment horizontal="center" vertical="center" wrapText="1"/>
    </xf>
    <xf numFmtId="164" fontId="0" fillId="4" borderId="7" xfId="0" applyNumberFormat="1" applyFill="1" applyBorder="1" applyProtection="1">
      <protection locked="0"/>
    </xf>
    <xf numFmtId="0" fontId="1" fillId="2" borderId="0" xfId="0" applyFont="1" applyFill="1" applyAlignment="1" applyProtection="1">
      <alignment horizontal="right"/>
    </xf>
    <xf numFmtId="0" fontId="0" fillId="0" borderId="0" xfId="0" applyAlignment="1" applyProtection="1">
      <alignment vertical="top"/>
    </xf>
    <xf numFmtId="0" fontId="0" fillId="2" borderId="0" xfId="0" applyFill="1" applyAlignment="1" applyProtection="1">
      <alignment vertical="top"/>
    </xf>
    <xf numFmtId="0" fontId="0" fillId="0" borderId="0" xfId="0" applyBorder="1" applyProtection="1"/>
    <xf numFmtId="0" fontId="8" fillId="2" borderId="16" xfId="0" applyFont="1" applyFill="1" applyBorder="1" applyProtection="1"/>
    <xf numFmtId="0" fontId="0" fillId="2" borderId="17" xfId="0" applyFill="1" applyBorder="1" applyProtection="1"/>
    <xf numFmtId="0" fontId="0" fillId="0" borderId="17" xfId="0" applyBorder="1" applyAlignment="1" applyProtection="1">
      <protection locked="0"/>
    </xf>
    <xf numFmtId="0" fontId="8" fillId="2" borderId="18" xfId="0" applyFont="1" applyFill="1" applyBorder="1" applyProtection="1"/>
    <xf numFmtId="0" fontId="0" fillId="2" borderId="19" xfId="0" applyFill="1" applyBorder="1" applyProtection="1"/>
    <xf numFmtId="0" fontId="0" fillId="0" borderId="19" xfId="0" applyBorder="1" applyAlignment="1" applyProtection="1">
      <protection locked="0"/>
    </xf>
    <xf numFmtId="0" fontId="8" fillId="2" borderId="20" xfId="0" applyFont="1" applyFill="1" applyBorder="1" applyProtection="1"/>
    <xf numFmtId="0" fontId="0" fillId="2" borderId="21" xfId="0" applyFill="1" applyBorder="1" applyProtection="1"/>
    <xf numFmtId="0" fontId="0" fillId="0" borderId="21" xfId="0" applyBorder="1" applyAlignment="1" applyProtection="1">
      <protection locked="0"/>
    </xf>
    <xf numFmtId="0" fontId="0" fillId="0" borderId="0" xfId="0" applyBorder="1"/>
    <xf numFmtId="3" fontId="0" fillId="2" borderId="7" xfId="0" applyNumberFormat="1" applyFill="1" applyBorder="1" applyAlignment="1" applyProtection="1">
      <alignment horizontal="center" vertical="center"/>
    </xf>
    <xf numFmtId="0" fontId="1" fillId="0" borderId="0" xfId="0" applyFont="1" applyBorder="1" applyAlignment="1" applyProtection="1">
      <alignment horizontal="right" vertical="center"/>
    </xf>
    <xf numFmtId="3" fontId="0" fillId="2" borderId="6" xfId="0" applyNumberFormat="1" applyFill="1" applyBorder="1" applyAlignment="1" applyProtection="1">
      <alignment horizontal="right" vertical="center"/>
    </xf>
    <xf numFmtId="3" fontId="0" fillId="2" borderId="11" xfId="0" applyNumberFormat="1" applyFill="1" applyBorder="1" applyProtection="1"/>
    <xf numFmtId="0" fontId="1" fillId="0" borderId="0" xfId="0" applyFont="1" applyAlignment="1" applyProtection="1">
      <alignment horizontal="right"/>
    </xf>
    <xf numFmtId="0" fontId="1" fillId="0" borderId="0" xfId="0" applyFont="1" applyAlignment="1" applyProtection="1">
      <alignment horizontal="right" vertical="center"/>
    </xf>
    <xf numFmtId="3" fontId="0" fillId="2" borderId="7" xfId="0" applyNumberFormat="1" applyFill="1" applyBorder="1" applyAlignment="1" applyProtection="1">
      <alignment horizontal="center" vertical="center"/>
    </xf>
    <xf numFmtId="0" fontId="1" fillId="0" borderId="0" xfId="0" applyFont="1" applyAlignment="1" applyProtection="1">
      <alignment horizontal="right" vertical="center"/>
    </xf>
    <xf numFmtId="0" fontId="0" fillId="2" borderId="0" xfId="0" applyFill="1" applyAlignment="1" applyProtection="1">
      <alignment horizontal="left" vertical="top" wrapText="1"/>
    </xf>
    <xf numFmtId="0" fontId="0" fillId="2" borderId="0" xfId="0" applyFill="1" applyAlignment="1" applyProtection="1">
      <alignment horizontal="right"/>
    </xf>
    <xf numFmtId="0" fontId="0" fillId="0" borderId="0" xfId="0" applyAlignment="1" applyProtection="1">
      <alignment horizontal="right"/>
    </xf>
    <xf numFmtId="0" fontId="0" fillId="0" borderId="0" xfId="0" applyBorder="1" applyAlignment="1" applyProtection="1"/>
    <xf numFmtId="0" fontId="0" fillId="0" borderId="0" xfId="0" applyBorder="1" applyAlignment="1" applyProtection="1">
      <alignment horizontal="right"/>
    </xf>
    <xf numFmtId="0" fontId="5" fillId="3" borderId="1" xfId="0" applyFont="1" applyFill="1" applyBorder="1" applyAlignment="1" applyProtection="1">
      <alignment horizontal="left"/>
      <protection locked="0"/>
    </xf>
    <xf numFmtId="0" fontId="5" fillId="3" borderId="2" xfId="0" applyFont="1" applyFill="1" applyBorder="1" applyAlignment="1" applyProtection="1">
      <alignment horizontal="left"/>
      <protection locked="0"/>
    </xf>
    <xf numFmtId="0" fontId="5" fillId="3" borderId="3" xfId="0" applyFont="1" applyFill="1" applyBorder="1" applyAlignment="1" applyProtection="1">
      <alignment horizontal="left"/>
      <protection locked="0"/>
    </xf>
    <xf numFmtId="0" fontId="1" fillId="2" borderId="0" xfId="0" applyFont="1" applyFill="1" applyAlignment="1" applyProtection="1">
      <alignment horizontal="right"/>
    </xf>
    <xf numFmtId="0" fontId="1" fillId="0" borderId="0" xfId="0" applyFont="1" applyAlignment="1" applyProtection="1">
      <alignment horizontal="right"/>
    </xf>
    <xf numFmtId="0" fontId="3" fillId="2" borderId="0" xfId="0" applyFont="1" applyFill="1" applyAlignment="1" applyProtection="1">
      <alignment horizontal="left" vertical="top"/>
    </xf>
    <xf numFmtId="0" fontId="9" fillId="2" borderId="1" xfId="0" applyFont="1" applyFill="1" applyBorder="1" applyAlignment="1" applyProtection="1">
      <alignment vertical="center" wrapText="1"/>
    </xf>
    <xf numFmtId="0" fontId="9" fillId="0" borderId="3" xfId="0" applyFont="1" applyBorder="1" applyAlignment="1">
      <alignment vertical="center" wrapText="1"/>
    </xf>
    <xf numFmtId="0" fontId="1" fillId="0" borderId="0" xfId="0" applyFont="1" applyAlignment="1" applyProtection="1">
      <alignment horizontal="right" vertical="center"/>
    </xf>
    <xf numFmtId="0" fontId="0" fillId="0" borderId="0" xfId="0" applyAlignment="1" applyProtection="1">
      <alignment horizontal="right" vertical="center"/>
    </xf>
    <xf numFmtId="0" fontId="6" fillId="2" borderId="4" xfId="0" applyFont="1" applyFill="1" applyBorder="1" applyAlignment="1" applyProtection="1">
      <alignment horizontal="right" vertical="center" wrapText="1"/>
    </xf>
    <xf numFmtId="0" fontId="6" fillId="0" borderId="5" xfId="0" applyFont="1" applyBorder="1" applyAlignment="1" applyProtection="1">
      <alignment vertical="center" wrapText="1"/>
    </xf>
    <xf numFmtId="0" fontId="6" fillId="0" borderId="9" xfId="0" applyFont="1" applyBorder="1" applyAlignment="1" applyProtection="1">
      <alignment vertical="center" wrapText="1"/>
    </xf>
    <xf numFmtId="0" fontId="6" fillId="0" borderId="10" xfId="0" applyFont="1" applyBorder="1" applyAlignment="1" applyProtection="1">
      <alignment vertical="center" wrapText="1"/>
    </xf>
    <xf numFmtId="0" fontId="6" fillId="0" borderId="12" xfId="0" applyFont="1" applyBorder="1" applyAlignment="1" applyProtection="1">
      <alignment vertical="center" wrapText="1"/>
    </xf>
    <xf numFmtId="0" fontId="6" fillId="0" borderId="13" xfId="0" applyFont="1" applyBorder="1" applyAlignment="1" applyProtection="1">
      <alignment vertical="center" wrapText="1"/>
    </xf>
    <xf numFmtId="0" fontId="6" fillId="0" borderId="5" xfId="0" applyFont="1" applyBorder="1" applyAlignment="1" applyProtection="1">
      <alignment wrapText="1"/>
    </xf>
    <xf numFmtId="0" fontId="6" fillId="0" borderId="9" xfId="0" applyFont="1" applyBorder="1" applyAlignment="1" applyProtection="1">
      <alignment wrapText="1"/>
    </xf>
    <xf numFmtId="0" fontId="6" fillId="0" borderId="10" xfId="0" applyFont="1" applyBorder="1" applyAlignment="1" applyProtection="1">
      <alignment wrapText="1"/>
    </xf>
    <xf numFmtId="0" fontId="6" fillId="0" borderId="12" xfId="0" applyFont="1" applyBorder="1" applyAlignment="1" applyProtection="1">
      <alignment wrapText="1"/>
    </xf>
    <xf numFmtId="0" fontId="6" fillId="0" borderId="13" xfId="0" applyFont="1" applyBorder="1" applyAlignment="1" applyProtection="1">
      <alignment wrapText="1"/>
    </xf>
    <xf numFmtId="0" fontId="6" fillId="2" borderId="1" xfId="0" applyFont="1" applyFill="1" applyBorder="1" applyAlignment="1" applyProtection="1">
      <alignment vertical="center" wrapText="1"/>
    </xf>
    <xf numFmtId="0" fontId="6" fillId="0" borderId="3" xfId="0" applyFont="1" applyBorder="1" applyAlignment="1">
      <alignment vertical="center" wrapText="1"/>
    </xf>
    <xf numFmtId="3" fontId="0" fillId="2" borderId="7" xfId="0" applyNumberFormat="1" applyFill="1" applyBorder="1" applyAlignment="1" applyProtection="1">
      <alignment horizontal="center" vertical="center"/>
    </xf>
    <xf numFmtId="0" fontId="0" fillId="2" borderId="0" xfId="0" applyFill="1" applyAlignment="1" applyProtection="1">
      <alignment horizontal="center"/>
    </xf>
    <xf numFmtId="0" fontId="0" fillId="2" borderId="0" xfId="0" applyFill="1" applyBorder="1" applyAlignment="1" applyProtection="1">
      <alignment horizontal="center"/>
    </xf>
    <xf numFmtId="0" fontId="5" fillId="3" borderId="4" xfId="0" applyFont="1" applyFill="1" applyBorder="1" applyAlignment="1" applyProtection="1">
      <alignment horizontal="left"/>
      <protection locked="0"/>
    </xf>
    <xf numFmtId="0" fontId="5" fillId="3" borderId="8" xfId="0" applyFont="1" applyFill="1" applyBorder="1" applyAlignment="1" applyProtection="1">
      <alignment horizontal="left"/>
      <protection locked="0"/>
    </xf>
    <xf numFmtId="0" fontId="5" fillId="3" borderId="5" xfId="0" applyFont="1" applyFill="1" applyBorder="1" applyAlignment="1" applyProtection="1">
      <alignment horizontal="left"/>
      <protection locked="0"/>
    </xf>
    <xf numFmtId="0" fontId="1" fillId="0" borderId="10" xfId="0" applyFont="1" applyBorder="1" applyAlignment="1" applyProtection="1">
      <alignment horizontal="right" vertical="center"/>
    </xf>
    <xf numFmtId="0" fontId="2" fillId="2" borderId="0" xfId="0" applyFont="1" applyFill="1" applyAlignment="1" applyProtection="1">
      <alignment horizontal="center" vertical="top"/>
    </xf>
    <xf numFmtId="0" fontId="4" fillId="2" borderId="0" xfId="0" applyFont="1" applyFill="1" applyAlignment="1" applyProtection="1">
      <alignment horizontal="right"/>
    </xf>
    <xf numFmtId="0" fontId="4" fillId="3" borderId="1" xfId="0" applyFont="1" applyFill="1" applyBorder="1" applyAlignment="1" applyProtection="1">
      <alignment horizontal="right"/>
      <protection locked="0"/>
    </xf>
    <xf numFmtId="0" fontId="0" fillId="3" borderId="2" xfId="0" applyFill="1" applyBorder="1" applyAlignment="1" applyProtection="1">
      <protection locked="0"/>
    </xf>
    <xf numFmtId="0" fontId="0" fillId="3" borderId="3" xfId="0" applyFill="1" applyBorder="1"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
  <sheetViews>
    <sheetView tabSelected="1" topLeftCell="B1" zoomScaleNormal="100" workbookViewId="0">
      <selection activeCell="B14" sqref="B14:C18"/>
    </sheetView>
  </sheetViews>
  <sheetFormatPr defaultRowHeight="15" x14ac:dyDescent="0.25"/>
  <cols>
    <col min="1" max="1" width="5.28515625" customWidth="1"/>
    <col min="2" max="2" width="24.5703125" customWidth="1"/>
    <col min="3" max="3" width="73.140625" customWidth="1"/>
    <col min="4" max="4" width="35.5703125" customWidth="1"/>
    <col min="5" max="6" width="9.5703125" customWidth="1"/>
    <col min="7" max="7" width="13.140625" customWidth="1"/>
    <col min="8" max="8" width="19.42578125" customWidth="1"/>
    <col min="14" max="14" width="16.42578125" customWidth="1"/>
    <col min="15" max="15" width="9.140625" style="1"/>
  </cols>
  <sheetData>
    <row r="1" spans="1:19" s="1" customFormat="1" ht="28.5" x14ac:dyDescent="0.35">
      <c r="B1" s="110" t="s">
        <v>0</v>
      </c>
      <c r="C1" s="110"/>
      <c r="D1" s="110"/>
      <c r="E1" s="110"/>
      <c r="F1" s="110"/>
      <c r="G1" s="110"/>
      <c r="H1" s="110"/>
      <c r="I1" s="110"/>
      <c r="J1" s="110"/>
      <c r="K1" s="110"/>
      <c r="L1" s="110"/>
      <c r="M1" s="110"/>
      <c r="N1" s="110"/>
      <c r="O1" s="2"/>
    </row>
    <row r="2" spans="1:19" s="3" customFormat="1" ht="23.25" x14ac:dyDescent="0.35">
      <c r="B2" s="2"/>
      <c r="C2" s="4" t="s">
        <v>53</v>
      </c>
      <c r="D2" s="4"/>
      <c r="E2" s="2"/>
      <c r="F2" s="2"/>
      <c r="G2" s="2"/>
      <c r="H2" s="2"/>
      <c r="I2" s="2"/>
      <c r="J2" s="2"/>
      <c r="K2" s="2"/>
      <c r="L2" s="2"/>
      <c r="M2" s="2"/>
      <c r="N2" s="2"/>
      <c r="O2" s="5"/>
      <c r="P2" s="6"/>
      <c r="Q2" s="6"/>
      <c r="R2" s="6"/>
      <c r="S2" s="6"/>
    </row>
    <row r="3" spans="1:19" s="1" customFormat="1" ht="23.25" x14ac:dyDescent="0.35">
      <c r="B3" s="2"/>
      <c r="C3" s="2"/>
      <c r="D3" s="2"/>
      <c r="E3" s="2"/>
      <c r="F3" s="2"/>
      <c r="G3" s="2"/>
      <c r="H3" s="2"/>
      <c r="I3" s="2"/>
      <c r="J3" s="2"/>
      <c r="K3" s="2"/>
      <c r="L3" s="2"/>
      <c r="M3" s="2"/>
      <c r="N3" s="2"/>
      <c r="O3" s="2"/>
      <c r="P3" s="7"/>
      <c r="Q3" s="7"/>
      <c r="R3" s="7"/>
      <c r="S3" s="7"/>
    </row>
    <row r="4" spans="1:19" ht="26.25" x14ac:dyDescent="0.4">
      <c r="A4" s="1"/>
      <c r="B4" s="111" t="s">
        <v>1</v>
      </c>
      <c r="C4" s="111"/>
      <c r="D4" s="112"/>
      <c r="E4" s="113"/>
      <c r="F4" s="113"/>
      <c r="G4" s="114"/>
      <c r="H4" s="8"/>
      <c r="I4" s="8"/>
      <c r="J4" s="8"/>
      <c r="K4" s="8"/>
      <c r="L4" s="8"/>
      <c r="M4" s="8"/>
      <c r="N4" s="8"/>
      <c r="O4" s="9"/>
    </row>
    <row r="5" spans="1:19" ht="14.25" customHeight="1" x14ac:dyDescent="0.4">
      <c r="A5" s="1"/>
      <c r="B5" s="10"/>
      <c r="C5" s="10"/>
      <c r="D5" s="10"/>
      <c r="E5" s="2"/>
      <c r="F5" s="2"/>
      <c r="G5" s="2"/>
      <c r="H5" s="2"/>
      <c r="I5" s="2"/>
      <c r="J5" s="2"/>
      <c r="K5" s="2"/>
      <c r="L5" s="2"/>
      <c r="M5" s="2"/>
      <c r="N5" s="2"/>
      <c r="O5" s="9"/>
    </row>
    <row r="6" spans="1:19" x14ac:dyDescent="0.25">
      <c r="A6" s="1"/>
      <c r="B6" s="9"/>
      <c r="C6" s="11" t="s">
        <v>49</v>
      </c>
      <c r="D6" s="11"/>
      <c r="E6" s="9"/>
      <c r="F6" s="9"/>
      <c r="G6" s="12"/>
      <c r="H6" s="9"/>
      <c r="I6" s="9"/>
      <c r="J6" s="9"/>
      <c r="K6" s="9"/>
      <c r="L6" s="9"/>
      <c r="M6" s="9"/>
      <c r="N6" s="9"/>
      <c r="O6" s="9"/>
    </row>
    <row r="7" spans="1:19" ht="30" x14ac:dyDescent="0.25">
      <c r="A7" s="1"/>
      <c r="B7" s="9"/>
      <c r="C7" s="13" t="s">
        <v>2</v>
      </c>
      <c r="D7" s="13" t="s">
        <v>3</v>
      </c>
      <c r="E7" s="14" t="s">
        <v>4</v>
      </c>
      <c r="F7" s="14" t="s">
        <v>5</v>
      </c>
      <c r="G7" s="14" t="s">
        <v>6</v>
      </c>
      <c r="H7" s="15" t="s">
        <v>7</v>
      </c>
      <c r="I7" s="16"/>
      <c r="J7" s="104" t="s">
        <v>8</v>
      </c>
      <c r="K7" s="104"/>
      <c r="L7" s="104"/>
      <c r="M7" s="104"/>
      <c r="N7" s="104"/>
      <c r="O7" s="9"/>
    </row>
    <row r="8" spans="1:19" x14ac:dyDescent="0.25">
      <c r="A8" s="88" t="s">
        <v>43</v>
      </c>
      <c r="B8" s="90" t="s">
        <v>38</v>
      </c>
      <c r="C8" s="96"/>
      <c r="D8" s="17"/>
      <c r="E8" s="103">
        <v>80</v>
      </c>
      <c r="F8" s="18"/>
      <c r="G8" s="19"/>
      <c r="H8" s="20"/>
      <c r="I8" s="21"/>
      <c r="J8" s="22"/>
      <c r="K8" s="22"/>
      <c r="L8" s="22"/>
      <c r="M8" s="22"/>
      <c r="N8" s="23"/>
      <c r="O8" s="9"/>
    </row>
    <row r="9" spans="1:19" x14ac:dyDescent="0.25">
      <c r="A9" s="89"/>
      <c r="B9" s="97"/>
      <c r="C9" s="98"/>
      <c r="D9" s="24"/>
      <c r="E9" s="103"/>
      <c r="F9" s="18"/>
      <c r="G9" s="25"/>
      <c r="H9" s="20"/>
      <c r="I9" s="26"/>
      <c r="J9" s="27"/>
      <c r="K9" s="27"/>
      <c r="L9" s="27"/>
      <c r="M9" s="27"/>
      <c r="N9" s="28"/>
      <c r="O9" s="9"/>
    </row>
    <row r="10" spans="1:19" x14ac:dyDescent="0.25">
      <c r="A10" s="89"/>
      <c r="B10" s="97"/>
      <c r="C10" s="98"/>
      <c r="D10" s="24"/>
      <c r="E10" s="103"/>
      <c r="F10" s="18">
        <v>40</v>
      </c>
      <c r="G10" s="25">
        <v>0</v>
      </c>
      <c r="H10" s="20">
        <f>F10*G10</f>
        <v>0</v>
      </c>
      <c r="I10" s="26"/>
      <c r="J10" s="27"/>
      <c r="K10" s="27"/>
      <c r="L10" s="27"/>
      <c r="M10" s="27"/>
      <c r="N10" s="28"/>
      <c r="O10" s="9"/>
    </row>
    <row r="11" spans="1:19" x14ac:dyDescent="0.25">
      <c r="A11" s="89"/>
      <c r="B11" s="97"/>
      <c r="C11" s="98"/>
      <c r="D11" s="24"/>
      <c r="E11" s="103"/>
      <c r="F11" s="18">
        <v>40</v>
      </c>
      <c r="G11" s="25">
        <v>0</v>
      </c>
      <c r="H11" s="20">
        <f>F11*G11</f>
        <v>0</v>
      </c>
      <c r="I11" s="26"/>
      <c r="J11" s="27"/>
      <c r="K11" s="27"/>
      <c r="L11" s="27"/>
      <c r="M11" s="27"/>
      <c r="N11" s="28"/>
      <c r="O11" s="9"/>
    </row>
    <row r="12" spans="1:19" ht="45" customHeight="1" x14ac:dyDescent="0.25">
      <c r="A12" s="34" t="s">
        <v>45</v>
      </c>
      <c r="B12" s="101" t="s">
        <v>54</v>
      </c>
      <c r="C12" s="102"/>
      <c r="D12" s="24"/>
      <c r="E12" s="67">
        <v>20</v>
      </c>
      <c r="F12" s="18">
        <v>20</v>
      </c>
      <c r="G12" s="25">
        <v>0</v>
      </c>
      <c r="H12" s="20">
        <f>F12*G12</f>
        <v>0</v>
      </c>
      <c r="I12" s="26"/>
      <c r="J12" s="27"/>
      <c r="K12" s="27"/>
      <c r="L12" s="27"/>
      <c r="M12" s="27"/>
      <c r="N12" s="28"/>
      <c r="O12" s="9"/>
    </row>
    <row r="13" spans="1:19" ht="45" customHeight="1" x14ac:dyDescent="0.25">
      <c r="A13" s="72" t="s">
        <v>45</v>
      </c>
      <c r="B13" s="101" t="s">
        <v>55</v>
      </c>
      <c r="C13" s="102"/>
      <c r="D13" s="24"/>
      <c r="E13" s="73">
        <v>60</v>
      </c>
      <c r="F13" s="18">
        <v>60</v>
      </c>
      <c r="G13" s="25">
        <v>0</v>
      </c>
      <c r="H13" s="20">
        <f>F13*G13</f>
        <v>0</v>
      </c>
      <c r="I13" s="26"/>
      <c r="J13" s="27"/>
      <c r="K13" s="27"/>
      <c r="L13" s="27"/>
      <c r="M13" s="27"/>
      <c r="N13" s="28"/>
      <c r="O13" s="9"/>
    </row>
    <row r="14" spans="1:19" x14ac:dyDescent="0.25">
      <c r="A14" s="88" t="s">
        <v>44</v>
      </c>
      <c r="B14" s="90" t="s">
        <v>39</v>
      </c>
      <c r="C14" s="96"/>
      <c r="D14" s="17"/>
      <c r="E14" s="103">
        <v>300</v>
      </c>
      <c r="F14" s="18"/>
      <c r="G14" s="19"/>
      <c r="H14" s="20">
        <f t="shared" ref="H14:H32" si="0">F14*G14</f>
        <v>0</v>
      </c>
      <c r="I14" s="21"/>
      <c r="J14" s="22"/>
      <c r="K14" s="22"/>
      <c r="L14" s="22"/>
      <c r="M14" s="22"/>
      <c r="N14" s="23"/>
      <c r="O14" s="9"/>
    </row>
    <row r="15" spans="1:19" x14ac:dyDescent="0.25">
      <c r="A15" s="89"/>
      <c r="B15" s="97"/>
      <c r="C15" s="98"/>
      <c r="D15" s="24"/>
      <c r="E15" s="103"/>
      <c r="F15" s="18"/>
      <c r="G15" s="25"/>
      <c r="H15" s="20">
        <f t="shared" si="0"/>
        <v>0</v>
      </c>
      <c r="I15" s="26"/>
      <c r="J15" s="27"/>
      <c r="K15" s="27"/>
      <c r="L15" s="27"/>
      <c r="M15" s="27"/>
      <c r="N15" s="28"/>
      <c r="O15" s="9"/>
    </row>
    <row r="16" spans="1:19" x14ac:dyDescent="0.25">
      <c r="A16" s="89"/>
      <c r="B16" s="97"/>
      <c r="C16" s="98"/>
      <c r="D16" s="24"/>
      <c r="E16" s="103"/>
      <c r="F16" s="18"/>
      <c r="G16" s="25"/>
      <c r="H16" s="20">
        <f t="shared" si="0"/>
        <v>0</v>
      </c>
      <c r="I16" s="26"/>
      <c r="J16" s="27"/>
      <c r="K16" s="27"/>
      <c r="L16" s="27"/>
      <c r="M16" s="27"/>
      <c r="N16" s="28"/>
      <c r="O16" s="9"/>
    </row>
    <row r="17" spans="1:15" x14ac:dyDescent="0.25">
      <c r="A17" s="89"/>
      <c r="B17" s="97"/>
      <c r="C17" s="98"/>
      <c r="D17" s="24"/>
      <c r="E17" s="103"/>
      <c r="F17" s="18">
        <v>150</v>
      </c>
      <c r="G17" s="25">
        <v>0</v>
      </c>
      <c r="H17" s="20">
        <f t="shared" si="0"/>
        <v>0</v>
      </c>
      <c r="I17" s="26"/>
      <c r="J17" s="27"/>
      <c r="K17" s="27"/>
      <c r="L17" s="27"/>
      <c r="M17" s="27"/>
      <c r="N17" s="28"/>
      <c r="O17" s="9"/>
    </row>
    <row r="18" spans="1:15" x14ac:dyDescent="0.25">
      <c r="A18" s="89"/>
      <c r="B18" s="99"/>
      <c r="C18" s="100"/>
      <c r="D18" s="29"/>
      <c r="E18" s="103"/>
      <c r="F18" s="18">
        <v>150</v>
      </c>
      <c r="G18" s="30">
        <v>0</v>
      </c>
      <c r="H18" s="20">
        <f t="shared" si="0"/>
        <v>0</v>
      </c>
      <c r="I18" s="31"/>
      <c r="J18" s="32"/>
      <c r="K18" s="32"/>
      <c r="L18" s="32"/>
      <c r="M18" s="32"/>
      <c r="N18" s="33"/>
      <c r="O18" s="9"/>
    </row>
    <row r="19" spans="1:15" ht="41.25" customHeight="1" x14ac:dyDescent="0.25">
      <c r="A19" s="34" t="s">
        <v>46</v>
      </c>
      <c r="B19" s="86" t="s">
        <v>56</v>
      </c>
      <c r="C19" s="87"/>
      <c r="D19" s="24"/>
      <c r="E19" s="67">
        <v>60</v>
      </c>
      <c r="F19" s="18">
        <v>60</v>
      </c>
      <c r="G19" s="25">
        <v>0</v>
      </c>
      <c r="H19" s="20">
        <f>F19*G19</f>
        <v>0</v>
      </c>
      <c r="I19" s="26"/>
      <c r="J19" s="27"/>
      <c r="K19" s="27"/>
      <c r="L19" s="27"/>
      <c r="M19" s="27"/>
      <c r="N19" s="28"/>
      <c r="O19" s="9"/>
    </row>
    <row r="20" spans="1:15" ht="45" customHeight="1" x14ac:dyDescent="0.25">
      <c r="A20" s="72" t="s">
        <v>45</v>
      </c>
      <c r="B20" s="101" t="s">
        <v>55</v>
      </c>
      <c r="C20" s="102"/>
      <c r="D20" s="24"/>
      <c r="E20" s="73">
        <v>240</v>
      </c>
      <c r="F20" s="18">
        <v>240</v>
      </c>
      <c r="G20" s="25">
        <v>0</v>
      </c>
      <c r="H20" s="20">
        <f>F20*G20</f>
        <v>0</v>
      </c>
      <c r="I20" s="26"/>
      <c r="J20" s="27"/>
      <c r="K20" s="27"/>
      <c r="L20" s="27"/>
      <c r="M20" s="27"/>
      <c r="N20" s="28"/>
      <c r="O20" s="9"/>
    </row>
    <row r="21" spans="1:15" x14ac:dyDescent="0.25">
      <c r="A21" s="109" t="s">
        <v>47</v>
      </c>
      <c r="B21" s="90" t="s">
        <v>40</v>
      </c>
      <c r="C21" s="96"/>
      <c r="D21" s="24"/>
      <c r="E21" s="103">
        <v>20</v>
      </c>
      <c r="F21" s="18"/>
      <c r="G21" s="19"/>
      <c r="H21" s="20"/>
      <c r="I21" s="26"/>
      <c r="J21" s="27"/>
      <c r="K21" s="27"/>
      <c r="L21" s="27"/>
      <c r="M21" s="27"/>
      <c r="N21" s="28"/>
      <c r="O21" s="9"/>
    </row>
    <row r="22" spans="1:15" x14ac:dyDescent="0.25">
      <c r="A22" s="109"/>
      <c r="B22" s="97"/>
      <c r="C22" s="98"/>
      <c r="D22" s="24"/>
      <c r="E22" s="103"/>
      <c r="F22" s="18"/>
      <c r="G22" s="25"/>
      <c r="H22" s="20"/>
      <c r="I22" s="26"/>
      <c r="J22" s="27"/>
      <c r="K22" s="27"/>
      <c r="L22" s="27"/>
      <c r="M22" s="27"/>
      <c r="N22" s="28"/>
      <c r="O22" s="9"/>
    </row>
    <row r="23" spans="1:15" x14ac:dyDescent="0.25">
      <c r="A23" s="109"/>
      <c r="B23" s="97"/>
      <c r="C23" s="98"/>
      <c r="D23" s="24"/>
      <c r="E23" s="103"/>
      <c r="F23" s="18"/>
      <c r="G23" s="25"/>
      <c r="H23" s="20"/>
      <c r="I23" s="26"/>
      <c r="J23" s="27"/>
      <c r="K23" s="27"/>
      <c r="L23" s="27"/>
      <c r="M23" s="27"/>
      <c r="N23" s="28"/>
      <c r="O23" s="9"/>
    </row>
    <row r="24" spans="1:15" x14ac:dyDescent="0.25">
      <c r="A24" s="109"/>
      <c r="B24" s="97"/>
      <c r="C24" s="98"/>
      <c r="D24" s="24"/>
      <c r="E24" s="103"/>
      <c r="F24" s="18">
        <v>10</v>
      </c>
      <c r="G24" s="25">
        <v>0</v>
      </c>
      <c r="H24" s="20">
        <f>F24*G24</f>
        <v>0</v>
      </c>
      <c r="I24" s="26"/>
      <c r="J24" s="27"/>
      <c r="K24" s="27"/>
      <c r="L24" s="27"/>
      <c r="M24" s="27"/>
      <c r="N24" s="28"/>
      <c r="O24" s="9"/>
    </row>
    <row r="25" spans="1:15" x14ac:dyDescent="0.25">
      <c r="A25" s="109"/>
      <c r="B25" s="99"/>
      <c r="C25" s="100"/>
      <c r="D25" s="24"/>
      <c r="E25" s="103"/>
      <c r="F25" s="18">
        <v>10</v>
      </c>
      <c r="G25" s="30">
        <v>0</v>
      </c>
      <c r="H25" s="20">
        <f>F25*G25</f>
        <v>0</v>
      </c>
      <c r="I25" s="31"/>
      <c r="J25" s="32"/>
      <c r="K25" s="32"/>
      <c r="L25" s="32"/>
      <c r="M25" s="32"/>
      <c r="N25" s="33"/>
      <c r="O25" s="9"/>
    </row>
    <row r="26" spans="1:15" ht="44.25" customHeight="1" x14ac:dyDescent="0.25">
      <c r="A26" s="68" t="s">
        <v>48</v>
      </c>
      <c r="B26" s="86" t="s">
        <v>57</v>
      </c>
      <c r="C26" s="87"/>
      <c r="D26" s="24"/>
      <c r="E26" s="73">
        <v>4</v>
      </c>
      <c r="F26" s="18">
        <v>4</v>
      </c>
      <c r="G26" s="25">
        <v>0</v>
      </c>
      <c r="H26" s="20">
        <f>F26*G26</f>
        <v>0</v>
      </c>
      <c r="I26" s="26"/>
      <c r="J26" s="27"/>
      <c r="K26" s="27"/>
      <c r="L26" s="27"/>
      <c r="M26" s="27"/>
      <c r="N26" s="28"/>
      <c r="O26" s="9"/>
    </row>
    <row r="27" spans="1:15" ht="44.25" customHeight="1" x14ac:dyDescent="0.25">
      <c r="A27" s="68" t="s">
        <v>48</v>
      </c>
      <c r="B27" s="86" t="s">
        <v>58</v>
      </c>
      <c r="C27" s="87"/>
      <c r="D27" s="24"/>
      <c r="E27" s="67">
        <v>16</v>
      </c>
      <c r="F27" s="18">
        <v>16</v>
      </c>
      <c r="G27" s="25">
        <v>0</v>
      </c>
      <c r="H27" s="20">
        <f>F27*G27</f>
        <v>0</v>
      </c>
      <c r="I27" s="26"/>
      <c r="J27" s="27"/>
      <c r="K27" s="27"/>
      <c r="L27" s="27"/>
      <c r="M27" s="27"/>
      <c r="N27" s="28"/>
      <c r="O27" s="9"/>
    </row>
    <row r="28" spans="1:15" x14ac:dyDescent="0.25">
      <c r="A28" s="88" t="s">
        <v>9</v>
      </c>
      <c r="B28" s="90" t="s">
        <v>41</v>
      </c>
      <c r="C28" s="91"/>
      <c r="D28" s="24"/>
      <c r="E28" s="103">
        <v>30</v>
      </c>
      <c r="F28" s="18"/>
      <c r="G28" s="19"/>
      <c r="H28" s="20"/>
      <c r="I28" s="26"/>
      <c r="J28" s="27"/>
      <c r="K28" s="27"/>
      <c r="L28" s="27"/>
      <c r="M28" s="27"/>
      <c r="N28" s="28"/>
      <c r="O28" s="9"/>
    </row>
    <row r="29" spans="1:15" x14ac:dyDescent="0.25">
      <c r="A29" s="89"/>
      <c r="B29" s="92"/>
      <c r="C29" s="93"/>
      <c r="D29" s="24"/>
      <c r="E29" s="103"/>
      <c r="F29" s="18"/>
      <c r="G29" s="25"/>
      <c r="H29" s="20"/>
      <c r="I29" s="26"/>
      <c r="J29" s="27"/>
      <c r="K29" s="27"/>
      <c r="L29" s="27"/>
      <c r="M29" s="27"/>
      <c r="N29" s="28"/>
      <c r="O29" s="9"/>
    </row>
    <row r="30" spans="1:15" x14ac:dyDescent="0.25">
      <c r="A30" s="89"/>
      <c r="B30" s="92"/>
      <c r="C30" s="93"/>
      <c r="D30" s="24"/>
      <c r="E30" s="103"/>
      <c r="F30" s="18"/>
      <c r="G30" s="25"/>
      <c r="H30" s="20"/>
      <c r="I30" s="26"/>
      <c r="J30" s="27"/>
      <c r="K30" s="27"/>
      <c r="L30" s="27"/>
      <c r="M30" s="27"/>
      <c r="N30" s="28"/>
      <c r="O30" s="9"/>
    </row>
    <row r="31" spans="1:15" x14ac:dyDescent="0.25">
      <c r="A31" s="89"/>
      <c r="B31" s="92"/>
      <c r="C31" s="93"/>
      <c r="D31" s="24"/>
      <c r="E31" s="103"/>
      <c r="F31" s="18">
        <v>15</v>
      </c>
      <c r="G31" s="25">
        <v>0</v>
      </c>
      <c r="H31" s="20">
        <f t="shared" si="0"/>
        <v>0</v>
      </c>
      <c r="I31" s="26"/>
      <c r="J31" s="27"/>
      <c r="K31" s="27"/>
      <c r="L31" s="27"/>
      <c r="M31" s="27"/>
      <c r="N31" s="28"/>
      <c r="O31" s="9"/>
    </row>
    <row r="32" spans="1:15" x14ac:dyDescent="0.25">
      <c r="A32" s="89"/>
      <c r="B32" s="94"/>
      <c r="C32" s="95"/>
      <c r="D32" s="29"/>
      <c r="E32" s="103"/>
      <c r="F32" s="18">
        <v>15</v>
      </c>
      <c r="G32" s="30">
        <v>0</v>
      </c>
      <c r="H32" s="20">
        <f t="shared" si="0"/>
        <v>0</v>
      </c>
      <c r="I32" s="26"/>
      <c r="J32" s="27"/>
      <c r="K32" s="27"/>
      <c r="L32" s="27"/>
      <c r="M32" s="27"/>
      <c r="N32" s="28"/>
      <c r="O32" s="9"/>
    </row>
    <row r="33" spans="1:15" x14ac:dyDescent="0.25">
      <c r="A33" s="34" t="s">
        <v>10</v>
      </c>
      <c r="B33" s="35"/>
      <c r="C33" s="36" t="s">
        <v>11</v>
      </c>
      <c r="D33" s="17"/>
      <c r="E33" s="69">
        <v>20</v>
      </c>
      <c r="F33" s="18"/>
      <c r="G33" s="25">
        <v>0</v>
      </c>
      <c r="H33" s="20">
        <f>E33*G33</f>
        <v>0</v>
      </c>
      <c r="I33" s="21"/>
      <c r="J33" s="22"/>
      <c r="K33" s="22"/>
      <c r="L33" s="22"/>
      <c r="M33" s="22"/>
      <c r="N33" s="23"/>
      <c r="O33" s="9"/>
    </row>
    <row r="34" spans="1:15" x14ac:dyDescent="0.25">
      <c r="A34" s="34" t="s">
        <v>12</v>
      </c>
      <c r="B34" s="35"/>
      <c r="C34" s="36" t="s">
        <v>13</v>
      </c>
      <c r="D34" s="24"/>
      <c r="E34" s="70">
        <v>2</v>
      </c>
      <c r="F34" s="18"/>
      <c r="G34" s="25">
        <v>0</v>
      </c>
      <c r="H34" s="20">
        <f>E34*G34</f>
        <v>0</v>
      </c>
      <c r="I34" s="26"/>
      <c r="J34" s="27"/>
      <c r="K34" s="27"/>
      <c r="L34" s="27"/>
      <c r="M34" s="27"/>
      <c r="N34" s="28"/>
      <c r="O34" s="9"/>
    </row>
    <row r="35" spans="1:15" x14ac:dyDescent="0.25">
      <c r="A35" s="34" t="s">
        <v>14</v>
      </c>
      <c r="B35" s="35"/>
      <c r="C35" s="36" t="s">
        <v>15</v>
      </c>
      <c r="D35" s="24"/>
      <c r="E35" s="70">
        <v>2</v>
      </c>
      <c r="F35" s="18"/>
      <c r="G35" s="25">
        <v>0</v>
      </c>
      <c r="H35" s="20">
        <f>E35*G35</f>
        <v>0</v>
      </c>
      <c r="I35" s="26"/>
      <c r="J35" s="27"/>
      <c r="K35" s="27"/>
      <c r="L35" s="27"/>
      <c r="M35" s="27"/>
      <c r="N35" s="28"/>
      <c r="O35" s="9"/>
    </row>
    <row r="36" spans="1:15" x14ac:dyDescent="0.25">
      <c r="A36" s="74"/>
      <c r="B36" s="35"/>
      <c r="C36" s="36" t="s">
        <v>62</v>
      </c>
      <c r="D36" s="24"/>
      <c r="E36" s="70">
        <v>20</v>
      </c>
      <c r="F36" s="18"/>
      <c r="G36" s="25">
        <v>0</v>
      </c>
      <c r="H36" s="20">
        <f>E36*G36</f>
        <v>0</v>
      </c>
      <c r="I36" s="26"/>
      <c r="J36" s="27"/>
      <c r="K36" s="27"/>
      <c r="L36" s="27"/>
      <c r="M36" s="27"/>
      <c r="N36" s="28"/>
      <c r="O36" s="9"/>
    </row>
    <row r="37" spans="1:15" x14ac:dyDescent="0.25">
      <c r="A37" s="34" t="s">
        <v>16</v>
      </c>
      <c r="B37" s="35"/>
      <c r="C37" s="36" t="s">
        <v>50</v>
      </c>
      <c r="D37" s="24"/>
      <c r="E37" s="70">
        <v>1</v>
      </c>
      <c r="F37" s="18"/>
      <c r="G37" s="25">
        <v>0</v>
      </c>
      <c r="H37" s="20">
        <f>E37*G37</f>
        <v>0</v>
      </c>
      <c r="I37" s="26"/>
      <c r="J37" s="27"/>
      <c r="K37" s="27"/>
      <c r="L37" s="27"/>
      <c r="M37" s="27"/>
      <c r="N37" s="28"/>
      <c r="O37" s="9"/>
    </row>
    <row r="38" spans="1:15" x14ac:dyDescent="0.25">
      <c r="A38" s="34" t="s">
        <v>18</v>
      </c>
      <c r="B38" s="35"/>
      <c r="C38" s="36" t="s">
        <v>42</v>
      </c>
      <c r="D38" s="24"/>
      <c r="E38" s="70">
        <v>10</v>
      </c>
      <c r="F38" s="18"/>
      <c r="G38" s="25">
        <v>0</v>
      </c>
      <c r="H38" s="20">
        <f>E38*G38</f>
        <v>0</v>
      </c>
      <c r="I38" s="26"/>
      <c r="J38" s="27"/>
      <c r="K38" s="27"/>
      <c r="L38" s="27"/>
      <c r="M38" s="27"/>
      <c r="N38" s="28"/>
      <c r="O38" s="9"/>
    </row>
    <row r="39" spans="1:15" x14ac:dyDescent="0.25">
      <c r="A39" s="37" t="s">
        <v>23</v>
      </c>
      <c r="B39" s="38"/>
      <c r="C39" s="39" t="s">
        <v>17</v>
      </c>
      <c r="D39" s="29"/>
      <c r="E39" s="40"/>
      <c r="F39" s="40"/>
      <c r="G39" s="41">
        <f t="shared" ref="G39" si="1">D39*E39</f>
        <v>0</v>
      </c>
      <c r="H39" s="20">
        <f>G39</f>
        <v>0</v>
      </c>
      <c r="I39" s="31"/>
      <c r="J39" s="32"/>
      <c r="K39" s="32"/>
      <c r="L39" s="32"/>
      <c r="M39" s="42"/>
      <c r="N39" s="33"/>
      <c r="O39" s="9"/>
    </row>
    <row r="40" spans="1:15" s="1" customFormat="1" ht="15.75" x14ac:dyDescent="0.25">
      <c r="A40" s="37"/>
      <c r="B40" s="43">
        <v>1</v>
      </c>
      <c r="C40" s="44" t="s">
        <v>19</v>
      </c>
      <c r="D40" s="44"/>
      <c r="E40" s="45"/>
      <c r="F40" s="46"/>
      <c r="G40" s="9"/>
      <c r="H40" s="47">
        <f>SUM(G8:G39)</f>
        <v>0</v>
      </c>
      <c r="I40" s="9"/>
      <c r="J40" s="104"/>
      <c r="K40" s="104"/>
      <c r="L40" s="104"/>
      <c r="M40" s="104"/>
      <c r="N40" s="104"/>
      <c r="O40" s="9"/>
    </row>
    <row r="41" spans="1:15" s="1" customFormat="1" x14ac:dyDescent="0.25">
      <c r="A41" s="37"/>
      <c r="B41" s="9"/>
      <c r="C41" s="9"/>
      <c r="D41" s="9"/>
      <c r="E41" s="9"/>
      <c r="F41" s="9"/>
      <c r="G41" s="9"/>
      <c r="H41" s="48"/>
      <c r="I41" s="9"/>
      <c r="J41" s="9"/>
      <c r="K41" s="9"/>
      <c r="L41" s="9"/>
      <c r="M41" s="9"/>
      <c r="N41" s="9"/>
      <c r="O41" s="9"/>
    </row>
    <row r="42" spans="1:15" s="1" customFormat="1" x14ac:dyDescent="0.25">
      <c r="A42" s="37"/>
      <c r="B42" s="9"/>
      <c r="C42" s="43" t="s">
        <v>20</v>
      </c>
      <c r="D42" s="43"/>
      <c r="E42" s="9"/>
      <c r="F42" s="9"/>
      <c r="G42" s="9"/>
      <c r="H42" s="48"/>
      <c r="I42" s="9"/>
      <c r="J42" s="9"/>
      <c r="K42" s="9"/>
      <c r="L42" s="9"/>
      <c r="M42" s="9"/>
      <c r="N42" s="9"/>
      <c r="O42" s="9"/>
    </row>
    <row r="43" spans="1:15" s="1" customFormat="1" ht="30" x14ac:dyDescent="0.25">
      <c r="A43" s="37"/>
      <c r="B43" s="9"/>
      <c r="C43" s="49" t="s">
        <v>2</v>
      </c>
      <c r="D43" s="49"/>
      <c r="E43" s="50" t="s">
        <v>4</v>
      </c>
      <c r="F43" s="50"/>
      <c r="G43" s="14" t="s">
        <v>6</v>
      </c>
      <c r="H43" s="15" t="s">
        <v>7</v>
      </c>
      <c r="I43" s="105" t="s">
        <v>21</v>
      </c>
      <c r="J43" s="78"/>
      <c r="K43" s="78"/>
      <c r="L43" s="78"/>
      <c r="M43" s="78"/>
      <c r="N43" s="78"/>
      <c r="O43" s="9"/>
    </row>
    <row r="44" spans="1:15" x14ac:dyDescent="0.25">
      <c r="A44" s="37" t="s">
        <v>25</v>
      </c>
      <c r="B44" s="76" t="s">
        <v>22</v>
      </c>
      <c r="C44" s="79"/>
      <c r="D44" s="78"/>
      <c r="E44" s="18">
        <v>400</v>
      </c>
      <c r="F44" s="18"/>
      <c r="G44" s="19">
        <v>0</v>
      </c>
      <c r="H44" s="20">
        <f>E44*G44</f>
        <v>0</v>
      </c>
      <c r="I44" s="106"/>
      <c r="J44" s="107"/>
      <c r="K44" s="107"/>
      <c r="L44" s="107"/>
      <c r="M44" s="107"/>
      <c r="N44" s="108"/>
      <c r="O44" s="9"/>
    </row>
    <row r="45" spans="1:15" x14ac:dyDescent="0.25">
      <c r="A45" s="37" t="s">
        <v>51</v>
      </c>
      <c r="B45" s="76" t="s">
        <v>24</v>
      </c>
      <c r="C45" s="77"/>
      <c r="D45" s="78"/>
      <c r="E45" s="18">
        <v>50</v>
      </c>
      <c r="F45" s="18"/>
      <c r="G45" s="25">
        <v>0</v>
      </c>
      <c r="H45" s="20">
        <f>E45*G45</f>
        <v>0</v>
      </c>
      <c r="I45" s="26"/>
      <c r="J45" s="27"/>
      <c r="K45" s="27"/>
      <c r="L45" s="27"/>
      <c r="M45" s="27"/>
      <c r="N45" s="28"/>
      <c r="O45" s="9"/>
    </row>
    <row r="46" spans="1:15" x14ac:dyDescent="0.25">
      <c r="A46" s="37" t="s">
        <v>26</v>
      </c>
      <c r="B46" s="38"/>
      <c r="C46" s="38"/>
      <c r="D46" s="39" t="s">
        <v>17</v>
      </c>
      <c r="E46" s="18"/>
      <c r="F46" s="18"/>
      <c r="G46" s="25">
        <v>0</v>
      </c>
      <c r="H46" s="20">
        <f>G46</f>
        <v>0</v>
      </c>
      <c r="I46" s="26"/>
      <c r="J46" s="27"/>
      <c r="K46" s="27"/>
      <c r="L46" s="27"/>
      <c r="M46" s="27"/>
      <c r="N46" s="28"/>
      <c r="O46" s="9"/>
    </row>
    <row r="47" spans="1:15" x14ac:dyDescent="0.25">
      <c r="A47" s="37" t="s">
        <v>30</v>
      </c>
      <c r="B47" s="38"/>
      <c r="C47" s="38"/>
      <c r="D47" s="39" t="s">
        <v>17</v>
      </c>
      <c r="E47" s="18"/>
      <c r="F47" s="18"/>
      <c r="G47" s="30">
        <v>0</v>
      </c>
      <c r="H47" s="20">
        <f>G47</f>
        <v>0</v>
      </c>
      <c r="I47" s="31"/>
      <c r="J47" s="32"/>
      <c r="K47" s="32"/>
      <c r="L47" s="32"/>
      <c r="M47" s="32"/>
      <c r="N47" s="33"/>
      <c r="O47" s="9"/>
    </row>
    <row r="48" spans="1:15" s="1" customFormat="1" ht="15.75" x14ac:dyDescent="0.25">
      <c r="A48" s="37"/>
      <c r="B48" s="43">
        <v>2</v>
      </c>
      <c r="C48" s="44" t="s">
        <v>27</v>
      </c>
      <c r="D48" s="44"/>
      <c r="E48" s="45"/>
      <c r="F48" s="45"/>
      <c r="G48" s="9"/>
      <c r="H48" s="45">
        <f>SUM(G44:G47)</f>
        <v>0</v>
      </c>
      <c r="I48" s="9"/>
      <c r="J48" s="9"/>
      <c r="K48" s="9"/>
      <c r="L48" s="9"/>
      <c r="M48" s="9"/>
      <c r="N48" s="9"/>
      <c r="O48" s="9"/>
    </row>
    <row r="49" spans="1:15" s="1" customFormat="1" ht="15.75" x14ac:dyDescent="0.25">
      <c r="A49" s="37"/>
      <c r="B49" s="43"/>
      <c r="C49" s="44"/>
      <c r="D49" s="44"/>
      <c r="E49" s="48"/>
      <c r="F49" s="48"/>
      <c r="G49" s="9"/>
      <c r="H49" s="45"/>
      <c r="I49" s="9"/>
      <c r="J49" s="9"/>
      <c r="K49" s="9"/>
      <c r="L49" s="9"/>
      <c r="M49" s="9"/>
      <c r="N49" s="9"/>
      <c r="O49" s="9"/>
    </row>
    <row r="50" spans="1:15" s="1" customFormat="1" ht="30" x14ac:dyDescent="0.25">
      <c r="A50" s="37"/>
      <c r="B50" s="44">
        <v>3</v>
      </c>
      <c r="C50" s="44" t="s">
        <v>28</v>
      </c>
      <c r="D50" s="44"/>
      <c r="E50" s="50" t="s">
        <v>4</v>
      </c>
      <c r="F50" s="50"/>
      <c r="G50" s="51" t="s">
        <v>29</v>
      </c>
      <c r="H50" s="45"/>
      <c r="I50" s="9"/>
      <c r="J50" s="9"/>
      <c r="K50" s="9"/>
      <c r="L50" s="9"/>
      <c r="M50" s="9"/>
      <c r="N50" s="9"/>
      <c r="O50" s="9"/>
    </row>
    <row r="51" spans="1:15" x14ac:dyDescent="0.25">
      <c r="A51" s="37" t="s">
        <v>52</v>
      </c>
      <c r="B51" s="76" t="s">
        <v>31</v>
      </c>
      <c r="C51" s="79"/>
      <c r="D51" s="78"/>
      <c r="E51" s="18"/>
      <c r="F51" s="18"/>
      <c r="G51" s="9"/>
      <c r="H51" s="20"/>
      <c r="I51" s="80"/>
      <c r="J51" s="81"/>
      <c r="K51" s="81"/>
      <c r="L51" s="81"/>
      <c r="M51" s="81"/>
      <c r="N51" s="82"/>
      <c r="O51" s="9"/>
    </row>
    <row r="52" spans="1:15" s="1" customFormat="1" x14ac:dyDescent="0.25">
      <c r="A52" s="37"/>
      <c r="B52" s="9"/>
      <c r="C52" s="9" t="s">
        <v>61</v>
      </c>
      <c r="D52" s="9"/>
      <c r="E52" s="18">
        <v>400</v>
      </c>
      <c r="F52" s="18"/>
      <c r="G52" s="52"/>
      <c r="H52" s="20">
        <f>G52*E52</f>
        <v>0</v>
      </c>
      <c r="I52" s="9"/>
      <c r="J52" s="9"/>
      <c r="K52" s="9"/>
      <c r="L52" s="9"/>
      <c r="M52" s="9"/>
      <c r="N52" s="9"/>
      <c r="O52" s="9"/>
    </row>
    <row r="53" spans="1:15" s="1" customFormat="1" ht="45" x14ac:dyDescent="0.25">
      <c r="A53" s="71"/>
      <c r="B53" s="9"/>
      <c r="C53" s="75" t="s">
        <v>60</v>
      </c>
      <c r="D53" s="9"/>
      <c r="E53" s="18">
        <v>300</v>
      </c>
      <c r="F53" s="18"/>
      <c r="G53" s="52"/>
      <c r="H53" s="20">
        <f>G53*E53</f>
        <v>0</v>
      </c>
      <c r="I53" s="9"/>
      <c r="J53" s="9"/>
      <c r="K53" s="9"/>
      <c r="L53" s="9"/>
      <c r="M53" s="9"/>
      <c r="N53" s="9"/>
      <c r="O53" s="9"/>
    </row>
    <row r="54" spans="1:15" s="1" customFormat="1" x14ac:dyDescent="0.25">
      <c r="A54" s="71"/>
      <c r="B54" s="9"/>
      <c r="C54" s="12"/>
      <c r="D54" s="9"/>
      <c r="E54" s="48"/>
      <c r="F54" s="48"/>
      <c r="G54" s="9"/>
      <c r="H54" s="46">
        <f>H52+H53</f>
        <v>0</v>
      </c>
      <c r="I54" s="9"/>
      <c r="J54" s="9"/>
      <c r="K54" s="9"/>
      <c r="L54" s="9"/>
      <c r="M54" s="9"/>
      <c r="N54" s="9"/>
      <c r="O54" s="9"/>
    </row>
    <row r="55" spans="1:15" s="1" customFormat="1" x14ac:dyDescent="0.25">
      <c r="A55" s="71"/>
      <c r="B55" s="9"/>
      <c r="C55" s="9"/>
      <c r="D55" s="9"/>
      <c r="E55" s="48"/>
      <c r="F55" s="48"/>
      <c r="G55" s="9"/>
      <c r="H55" s="48"/>
      <c r="I55" s="9"/>
      <c r="J55" s="9"/>
      <c r="K55" s="9"/>
      <c r="L55" s="9"/>
      <c r="M55" s="9"/>
      <c r="N55" s="9"/>
      <c r="O55" s="9"/>
    </row>
    <row r="56" spans="1:15" s="1" customFormat="1" x14ac:dyDescent="0.25">
      <c r="B56" s="83" t="s">
        <v>59</v>
      </c>
      <c r="C56" s="84"/>
      <c r="D56" s="84"/>
      <c r="E56" s="84"/>
      <c r="F56" s="84"/>
      <c r="G56" s="84"/>
      <c r="H56" s="46">
        <f>H40+H54 +(H48*8)</f>
        <v>0</v>
      </c>
      <c r="I56" s="9"/>
      <c r="J56" s="9"/>
      <c r="K56" s="9"/>
      <c r="L56" s="9"/>
      <c r="M56" s="9"/>
      <c r="N56" s="9"/>
      <c r="O56" s="9"/>
    </row>
    <row r="57" spans="1:15" s="1" customFormat="1" x14ac:dyDescent="0.25">
      <c r="B57" s="53"/>
      <c r="C57" s="38"/>
      <c r="D57" s="38"/>
      <c r="E57" s="38"/>
      <c r="F57" s="38"/>
      <c r="G57" s="38"/>
      <c r="H57" s="46"/>
      <c r="I57" s="9"/>
      <c r="J57" s="9"/>
      <c r="K57" s="9"/>
      <c r="L57" s="9"/>
      <c r="M57" s="9"/>
      <c r="N57" s="9"/>
      <c r="O57" s="9"/>
    </row>
    <row r="58" spans="1:15" s="1" customFormat="1" x14ac:dyDescent="0.25">
      <c r="B58" s="9" t="s">
        <v>32</v>
      </c>
      <c r="C58" s="9"/>
      <c r="D58" s="9"/>
      <c r="E58" s="9"/>
      <c r="F58" s="9"/>
      <c r="G58" s="9"/>
      <c r="H58" s="9"/>
      <c r="I58" s="9"/>
      <c r="J58" s="9"/>
      <c r="K58" s="9"/>
      <c r="L58" s="9"/>
      <c r="M58" s="9"/>
      <c r="N58" s="9"/>
      <c r="O58" s="9"/>
    </row>
    <row r="59" spans="1:15" x14ac:dyDescent="0.25">
      <c r="A59" s="37"/>
      <c r="B59" s="9"/>
      <c r="C59" s="38"/>
      <c r="D59" s="38"/>
      <c r="E59" s="9"/>
      <c r="F59" s="9"/>
      <c r="G59" s="9"/>
      <c r="H59" s="9"/>
      <c r="I59" s="9"/>
      <c r="J59" s="9"/>
      <c r="K59" s="9"/>
      <c r="L59" s="9"/>
      <c r="M59" s="9"/>
      <c r="N59" s="9"/>
      <c r="O59" s="9"/>
    </row>
    <row r="60" spans="1:15" s="54" customFormat="1" x14ac:dyDescent="0.25">
      <c r="B60" s="85" t="s">
        <v>33</v>
      </c>
      <c r="C60" s="85"/>
      <c r="D60" s="85"/>
      <c r="E60" s="85"/>
      <c r="F60" s="85"/>
      <c r="G60" s="85"/>
      <c r="H60" s="85"/>
      <c r="I60" s="85"/>
      <c r="J60" s="85"/>
      <c r="K60" s="85"/>
      <c r="L60" s="85"/>
      <c r="M60" s="85"/>
      <c r="N60" s="85"/>
      <c r="O60" s="55"/>
    </row>
    <row r="61" spans="1:15" s="1" customFormat="1" x14ac:dyDescent="0.25">
      <c r="B61" s="85"/>
      <c r="C61" s="85"/>
      <c r="D61" s="85"/>
      <c r="E61" s="85"/>
      <c r="F61" s="85"/>
      <c r="G61" s="85"/>
      <c r="H61" s="85"/>
      <c r="I61" s="85"/>
      <c r="J61" s="85"/>
      <c r="K61" s="85"/>
      <c r="L61" s="85"/>
      <c r="M61" s="85"/>
      <c r="N61" s="85"/>
      <c r="O61" s="9"/>
    </row>
    <row r="62" spans="1:15" x14ac:dyDescent="0.25">
      <c r="A62" s="1"/>
      <c r="B62" s="1"/>
      <c r="C62" s="1"/>
      <c r="D62" s="1"/>
      <c r="E62" s="1"/>
      <c r="F62" s="1"/>
      <c r="G62" s="1"/>
      <c r="H62" s="1"/>
      <c r="I62" s="1"/>
      <c r="J62" s="1"/>
      <c r="K62" s="1"/>
      <c r="L62" s="1"/>
      <c r="M62" s="1"/>
      <c r="N62" s="1"/>
    </row>
    <row r="63" spans="1:15" ht="15.75" thickBot="1" x14ac:dyDescent="0.3">
      <c r="A63" s="1"/>
      <c r="B63" s="1"/>
      <c r="C63" s="1"/>
      <c r="D63" s="1"/>
      <c r="E63" s="56"/>
      <c r="F63" s="56"/>
      <c r="G63" s="56"/>
      <c r="H63" s="56"/>
      <c r="I63" s="56"/>
      <c r="J63" s="56"/>
      <c r="K63" s="56"/>
      <c r="L63" s="1"/>
      <c r="M63" s="1"/>
      <c r="N63" s="1"/>
    </row>
    <row r="64" spans="1:15" x14ac:dyDescent="0.25">
      <c r="A64" s="1"/>
      <c r="B64" s="57" t="s">
        <v>34</v>
      </c>
      <c r="C64" s="58"/>
      <c r="D64" s="59"/>
      <c r="E64" s="56"/>
      <c r="F64" s="56"/>
      <c r="G64" s="56"/>
      <c r="H64" s="56"/>
      <c r="I64" s="56"/>
      <c r="J64" s="56"/>
      <c r="K64" s="56"/>
      <c r="L64" s="1"/>
      <c r="M64" s="1"/>
      <c r="N64" s="1"/>
    </row>
    <row r="65" spans="1:15" x14ac:dyDescent="0.25">
      <c r="A65" s="1"/>
      <c r="B65" s="60"/>
      <c r="C65" s="61"/>
      <c r="D65" s="62"/>
      <c r="E65" s="56"/>
      <c r="F65" s="56"/>
      <c r="G65" s="56"/>
      <c r="H65" s="56"/>
      <c r="I65" s="56"/>
      <c r="J65" s="56"/>
      <c r="K65" s="56"/>
      <c r="L65" s="1"/>
      <c r="M65" s="1"/>
      <c r="N65" s="1"/>
    </row>
    <row r="66" spans="1:15" x14ac:dyDescent="0.25">
      <c r="A66" s="1"/>
      <c r="B66" s="60" t="s">
        <v>35</v>
      </c>
      <c r="C66" s="61"/>
      <c r="D66" s="62"/>
      <c r="E66" s="56"/>
      <c r="F66" s="56"/>
      <c r="G66" s="56"/>
      <c r="H66" s="56"/>
      <c r="I66" s="56"/>
      <c r="J66" s="56"/>
      <c r="K66" s="56"/>
      <c r="L66" s="1"/>
      <c r="M66" s="1"/>
      <c r="N66" s="1"/>
    </row>
    <row r="67" spans="1:15" x14ac:dyDescent="0.25">
      <c r="A67" s="1"/>
      <c r="B67" s="60"/>
      <c r="C67" s="61"/>
      <c r="D67" s="62"/>
      <c r="E67" s="56"/>
      <c r="F67" s="56"/>
      <c r="G67" s="56"/>
      <c r="H67" s="56"/>
      <c r="I67" s="56"/>
      <c r="J67" s="56"/>
      <c r="K67" s="56"/>
      <c r="L67" s="1"/>
      <c r="M67" s="1"/>
      <c r="N67" s="1"/>
    </row>
    <row r="68" spans="1:15" x14ac:dyDescent="0.25">
      <c r="A68" s="1"/>
      <c r="B68" s="60" t="s">
        <v>36</v>
      </c>
      <c r="C68" s="61"/>
      <c r="D68" s="62"/>
      <c r="E68" s="56"/>
      <c r="F68" s="56"/>
      <c r="G68" s="56"/>
      <c r="H68" s="56"/>
      <c r="I68" s="56"/>
      <c r="J68" s="56"/>
      <c r="K68" s="56"/>
      <c r="L68" s="1"/>
      <c r="M68" s="1"/>
      <c r="N68" s="1"/>
    </row>
    <row r="69" spans="1:15" x14ac:dyDescent="0.25">
      <c r="A69" s="1"/>
      <c r="B69" s="60"/>
      <c r="C69" s="61"/>
      <c r="D69" s="62"/>
      <c r="E69" s="56"/>
      <c r="F69" s="56"/>
      <c r="G69" s="56"/>
      <c r="H69" s="56"/>
      <c r="I69" s="56"/>
      <c r="J69" s="56"/>
      <c r="K69" s="56"/>
      <c r="L69" s="1"/>
      <c r="M69" s="1"/>
      <c r="N69" s="1"/>
    </row>
    <row r="70" spans="1:15" x14ac:dyDescent="0.25">
      <c r="A70" s="1"/>
      <c r="B70" s="60" t="s">
        <v>37</v>
      </c>
      <c r="C70" s="61"/>
      <c r="D70" s="62"/>
      <c r="E70" s="56"/>
      <c r="F70" s="56"/>
      <c r="G70" s="56"/>
      <c r="H70" s="56"/>
      <c r="I70" s="56"/>
      <c r="J70" s="56"/>
      <c r="K70" s="56"/>
      <c r="L70" s="1"/>
      <c r="M70" s="1"/>
      <c r="N70" s="1"/>
    </row>
    <row r="71" spans="1:15" ht="15.75" thickBot="1" x14ac:dyDescent="0.3">
      <c r="A71" s="1"/>
      <c r="B71" s="63"/>
      <c r="C71" s="64"/>
      <c r="D71" s="65"/>
      <c r="E71" s="56"/>
      <c r="F71" s="56"/>
      <c r="G71" s="56"/>
      <c r="H71" s="56"/>
      <c r="I71" s="56"/>
      <c r="J71" s="56"/>
      <c r="K71" s="56"/>
      <c r="L71" s="1"/>
      <c r="M71" s="1"/>
      <c r="N71" s="1"/>
    </row>
    <row r="72" spans="1:15" x14ac:dyDescent="0.25">
      <c r="A72" s="1"/>
      <c r="B72" s="1"/>
      <c r="C72" s="1"/>
      <c r="D72" s="1"/>
      <c r="E72" s="66"/>
      <c r="F72" s="66"/>
      <c r="G72" s="66"/>
      <c r="H72" s="66"/>
      <c r="I72" s="66"/>
      <c r="J72" s="66"/>
      <c r="K72" s="66"/>
      <c r="O72"/>
    </row>
  </sheetData>
  <mergeCells count="31">
    <mergeCell ref="E14:E18"/>
    <mergeCell ref="A21:A25"/>
    <mergeCell ref="B21:C25"/>
    <mergeCell ref="E21:E25"/>
    <mergeCell ref="B1:N1"/>
    <mergeCell ref="B4:C4"/>
    <mergeCell ref="D4:G4"/>
    <mergeCell ref="J7:N7"/>
    <mergeCell ref="A8:A11"/>
    <mergeCell ref="B8:C11"/>
    <mergeCell ref="E8:E11"/>
    <mergeCell ref="B12:C12"/>
    <mergeCell ref="B19:C19"/>
    <mergeCell ref="B13:C13"/>
    <mergeCell ref="E28:E32"/>
    <mergeCell ref="J40:N40"/>
    <mergeCell ref="I43:N43"/>
    <mergeCell ref="B44:D44"/>
    <mergeCell ref="I44:N44"/>
    <mergeCell ref="B27:C27"/>
    <mergeCell ref="A28:A32"/>
    <mergeCell ref="B28:C32"/>
    <mergeCell ref="A14:A18"/>
    <mergeCell ref="B14:C18"/>
    <mergeCell ref="B20:C20"/>
    <mergeCell ref="B26:C26"/>
    <mergeCell ref="B45:D45"/>
    <mergeCell ref="B51:D51"/>
    <mergeCell ref="I51:N51"/>
    <mergeCell ref="B56:G56"/>
    <mergeCell ref="B60:N6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Goulooze, Pim</dc:creator>
  <cp:lastModifiedBy>Goulooze, Pim</cp:lastModifiedBy>
  <dcterms:created xsi:type="dcterms:W3CDTF">2021-06-01T06:01:15Z</dcterms:created>
  <dcterms:modified xsi:type="dcterms:W3CDTF">2021-07-05T12:18:23Z</dcterms:modified>
</cp:coreProperties>
</file>