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enstF_Lesgeld\Europese Aanbesteding\202003_Schoonmaak\60. Nota(s) van Inlichtingen\"/>
    </mc:Choice>
  </mc:AlternateContent>
  <bookViews>
    <workbookView xWindow="0" yWindow="0" windowWidth="20490" windowHeight="7665" activeTab="1"/>
  </bookViews>
  <sheets>
    <sheet name="Gevelreiniging" sheetId="3" r:id="rId1"/>
    <sheet name="Glasbewassing" sheetId="1" r:id="rId2"/>
  </sheets>
  <calcPr calcId="162913" fullPrecision="0"/>
</workbook>
</file>

<file path=xl/calcChain.xml><?xml version="1.0" encoding="utf-8"?>
<calcChain xmlns="http://schemas.openxmlformats.org/spreadsheetml/2006/main">
  <c r="E25" i="3" l="1"/>
  <c r="J9" i="1" l="1"/>
  <c r="J10" i="1"/>
  <c r="J11" i="1"/>
  <c r="J12" i="1"/>
  <c r="J13" i="1"/>
  <c r="J14" i="1"/>
  <c r="J15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8" i="1"/>
  <c r="G25" i="1" l="1"/>
  <c r="D8" i="3"/>
  <c r="D25" i="3" s="1"/>
  <c r="C17" i="1" l="1"/>
  <c r="G31" i="1" l="1"/>
  <c r="C31" i="1"/>
  <c r="K10" i="1"/>
  <c r="K11" i="1"/>
  <c r="K12" i="1"/>
  <c r="K13" i="1"/>
  <c r="K14" i="1"/>
  <c r="K15" i="1"/>
  <c r="K16" i="1"/>
  <c r="K17" i="1"/>
  <c r="K18" i="1"/>
  <c r="K19" i="1"/>
  <c r="K21" i="1"/>
  <c r="K22" i="1"/>
  <c r="K23" i="1"/>
  <c r="K25" i="1"/>
  <c r="K26" i="1"/>
  <c r="K27" i="1"/>
  <c r="K29" i="1"/>
  <c r="K30" i="1"/>
  <c r="K8" i="1"/>
  <c r="K9" i="1"/>
  <c r="K28" i="1" l="1"/>
  <c r="K24" i="1"/>
  <c r="K20" i="1"/>
  <c r="K31" i="1" l="1"/>
</calcChain>
</file>

<file path=xl/sharedStrings.xml><?xml version="1.0" encoding="utf-8"?>
<sst xmlns="http://schemas.openxmlformats.org/spreadsheetml/2006/main" count="118" uniqueCount="60">
  <si>
    <t>Locatie</t>
  </si>
  <si>
    <t>Eindhoven</t>
  </si>
  <si>
    <t>R4</t>
  </si>
  <si>
    <t>R5</t>
  </si>
  <si>
    <t>S1</t>
  </si>
  <si>
    <t>S3</t>
  </si>
  <si>
    <t>TF</t>
  </si>
  <si>
    <t>Tilburg</t>
  </si>
  <si>
    <t>P1</t>
  </si>
  <si>
    <t>P2</t>
  </si>
  <si>
    <t>P3</t>
  </si>
  <si>
    <t>P4</t>
  </si>
  <si>
    <t>GI</t>
  </si>
  <si>
    <t>ZP</t>
  </si>
  <si>
    <t>Venlo</t>
  </si>
  <si>
    <t>W1</t>
  </si>
  <si>
    <t xml:space="preserve">Venlo </t>
  </si>
  <si>
    <t>W3 + Toren</t>
  </si>
  <si>
    <t>Sittard</t>
  </si>
  <si>
    <t>CL</t>
  </si>
  <si>
    <t>Den Bosch</t>
  </si>
  <si>
    <t>FF</t>
  </si>
  <si>
    <t>RT (loopbrug)</t>
  </si>
  <si>
    <t>Prijs gevelreiniging per reinigingsbeurt per gebouw</t>
  </si>
  <si>
    <t xml:space="preserve">Fontys Aanbesteding Glas- en Gevelreiniging </t>
  </si>
  <si>
    <t>Invullen prijzen in de gele vlakken</t>
  </si>
  <si>
    <t>Subtotaal kosten glasbewassing binnen incl. bereikbaarheidsmiddelen</t>
  </si>
  <si>
    <t>Subtotaal kosten glasbewassing buiten inclusief bereikbaarheidsmiddelen</t>
  </si>
  <si>
    <t>ER</t>
  </si>
  <si>
    <t>R10</t>
  </si>
  <si>
    <t>ES</t>
  </si>
  <si>
    <t>TQ</t>
  </si>
  <si>
    <t>n.v.t.</t>
  </si>
  <si>
    <t>R3</t>
  </si>
  <si>
    <t>P7</t>
  </si>
  <si>
    <t>P8</t>
  </si>
  <si>
    <t>Gevelreiniging inclusief glasbewassing en bereikbaarheidsmiddelen</t>
  </si>
  <si>
    <t>Totaal overzicht Prijzenblad Gevelreiniging</t>
  </si>
  <si>
    <t>Totaal overzicht Prijzenblad Glasbewassing</t>
  </si>
  <si>
    <t xml:space="preserve">Tilburg </t>
  </si>
  <si>
    <t>EK</t>
  </si>
  <si>
    <t>Gevelglas binnen m2</t>
  </si>
  <si>
    <t>Gevelglas buiten
m2</t>
  </si>
  <si>
    <t xml:space="preserve">CL </t>
  </si>
  <si>
    <t>ntb *</t>
  </si>
  <si>
    <t>Dit tarief dient gelijk te zijn aan m2 prijs glasbewassing binnen exclusief bereikbaarheidsmiddelen</t>
  </si>
  <si>
    <t xml:space="preserve">Glasbewassing van separatieglas vindt plaats op afroep. </t>
  </si>
  <si>
    <t>Glasbewassing en bereikbaarheidsmiddelen</t>
  </si>
  <si>
    <t>* deze locaties worden na gunning besproken</t>
  </si>
  <si>
    <t>m2 gevelelementen exclusief m2 glas</t>
  </si>
  <si>
    <t>Totaalprijs</t>
  </si>
  <si>
    <t>Prijs per m2 glasbewassing binnen excl. Bereikbaarheidsmiddelen per beurt</t>
  </si>
  <si>
    <t>Kosten bereikbaarheidsmiddelen glasbewassing binnen per beurt</t>
  </si>
  <si>
    <t>Prijs per m2 glasbewassing buiten excl. Bereikbaarheidsmiddelen per beurt</t>
  </si>
  <si>
    <t xml:space="preserve">Kosten bereikbaarheidsmiddelen glasbewassing buiten per beurt </t>
  </si>
  <si>
    <t>Bewassing separatieglas</t>
  </si>
  <si>
    <r>
      <t xml:space="preserve">Prijzen zijn All-in Prijzen: Exclusief </t>
    </r>
    <r>
      <rPr>
        <sz val="10"/>
        <rFont val="Arial"/>
        <family val="2"/>
      </rPr>
      <t>Btw en inclusief benodigde middelen, materialen</t>
    </r>
  </si>
  <si>
    <t xml:space="preserve">Prijzen zijn All-in Prijzen: Exclusief Btw en inclusief benodigde middelen, materialen </t>
  </si>
  <si>
    <t>Zie beschrijvend document PvE 81, lichtstraten en zeer moeilijk te bereiken gevelglas zijn niet opgenomen in deze m2</t>
  </si>
  <si>
    <t>Totaal prijs per gebouw voor 3 wasbeurten over 3 jaar (Excl.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</si>
</sst>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16"/>
      <color theme="0"/>
      <name val="Arial"/>
      <family val="2"/>
    </font>
    <font>
      <sz val="14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</cellStyleXfs>
  <cellXfs count="143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4" fillId="0" borderId="0" xfId="0" applyFont="1" applyFill="1"/>
    <xf numFmtId="0" fontId="4" fillId="0" borderId="2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 applyBorder="1"/>
    <xf numFmtId="0" fontId="3" fillId="0" borderId="0" xfId="0" applyFont="1" applyFill="1" applyBorder="1" applyAlignment="1">
      <alignment vertical="top"/>
    </xf>
    <xf numFmtId="4" fontId="3" fillId="0" borderId="0" xfId="0" applyNumberFormat="1" applyFont="1" applyFill="1" applyBorder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4" fontId="0" fillId="0" borderId="0" xfId="0" applyNumberFormat="1" applyFill="1" applyAlignment="1">
      <alignment vertical="top"/>
    </xf>
    <xf numFmtId="0" fontId="5" fillId="0" borderId="0" xfId="0" applyFont="1" applyFill="1" applyAlignment="1">
      <alignment vertical="top"/>
    </xf>
    <xf numFmtId="4" fontId="5" fillId="0" borderId="0" xfId="0" applyNumberFormat="1" applyFont="1" applyFill="1" applyAlignment="1">
      <alignment vertical="top"/>
    </xf>
    <xf numFmtId="0" fontId="5" fillId="0" borderId="0" xfId="0" applyFont="1" applyFill="1"/>
    <xf numFmtId="0" fontId="0" fillId="0" borderId="0" xfId="0" applyBorder="1" applyAlignment="1"/>
    <xf numFmtId="0" fontId="0" fillId="2" borderId="0" xfId="0" applyFill="1"/>
    <xf numFmtId="0" fontId="6" fillId="0" borderId="0" xfId="0" applyFont="1"/>
    <xf numFmtId="0" fontId="6" fillId="3" borderId="0" xfId="0" applyFont="1" applyFill="1"/>
    <xf numFmtId="0" fontId="0" fillId="3" borderId="0" xfId="0" applyFill="1"/>
    <xf numFmtId="0" fontId="3" fillId="0" borderId="0" xfId="0" applyFont="1" applyFill="1" applyAlignment="1">
      <alignment wrapText="1"/>
    </xf>
    <xf numFmtId="0" fontId="3" fillId="0" borderId="5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4" fillId="0" borderId="3" xfId="0" applyFont="1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3" fillId="0" borderId="14" xfId="0" applyFont="1" applyFill="1" applyBorder="1" applyAlignment="1">
      <alignment vertical="top" wrapText="1"/>
    </xf>
    <xf numFmtId="0" fontId="0" fillId="0" borderId="15" xfId="0" applyBorder="1" applyAlignment="1">
      <alignment wrapText="1"/>
    </xf>
    <xf numFmtId="0" fontId="3" fillId="0" borderId="7" xfId="0" applyFont="1" applyFill="1" applyBorder="1" applyAlignment="1">
      <alignment vertical="top" wrapText="1"/>
    </xf>
    <xf numFmtId="0" fontId="6" fillId="0" borderId="0" xfId="0" applyFont="1" applyFill="1"/>
    <xf numFmtId="0" fontId="6" fillId="2" borderId="0" xfId="0" applyFont="1" applyFill="1" applyAlignment="1"/>
    <xf numFmtId="0" fontId="7" fillId="3" borderId="0" xfId="0" applyFont="1" applyFill="1"/>
    <xf numFmtId="0" fontId="7" fillId="4" borderId="0" xfId="0" applyFont="1" applyFill="1"/>
    <xf numFmtId="0" fontId="7" fillId="4" borderId="0" xfId="0" applyFont="1" applyFill="1" applyAlignment="1">
      <alignment wrapText="1"/>
    </xf>
    <xf numFmtId="0" fontId="8" fillId="4" borderId="0" xfId="0" applyFont="1" applyFill="1"/>
    <xf numFmtId="0" fontId="0" fillId="4" borderId="0" xfId="0" applyFill="1"/>
    <xf numFmtId="0" fontId="0" fillId="4" borderId="0" xfId="0" applyFill="1" applyAlignment="1">
      <alignment wrapText="1"/>
    </xf>
    <xf numFmtId="0" fontId="7" fillId="0" borderId="0" xfId="0" applyFont="1" applyFill="1"/>
    <xf numFmtId="0" fontId="4" fillId="0" borderId="0" xfId="0" applyFont="1" applyBorder="1" applyAlignment="1">
      <alignment vertical="center"/>
    </xf>
    <xf numFmtId="44" fontId="0" fillId="0" borderId="0" xfId="1" applyFont="1" applyFill="1" applyBorder="1" applyAlignment="1">
      <alignment vertical="center"/>
    </xf>
    <xf numFmtId="0" fontId="3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0" fillId="0" borderId="0" xfId="0" applyAlignment="1">
      <alignment horizontal="left" vertical="center" wrapText="1"/>
    </xf>
    <xf numFmtId="44" fontId="0" fillId="2" borderId="10" xfId="1" applyFont="1" applyFill="1" applyBorder="1" applyProtection="1">
      <protection locked="0" hidden="1"/>
    </xf>
    <xf numFmtId="44" fontId="0" fillId="2" borderId="13" xfId="1" applyFont="1" applyFill="1" applyBorder="1" applyProtection="1">
      <protection locked="0" hidden="1"/>
    </xf>
    <xf numFmtId="0" fontId="4" fillId="0" borderId="4" xfId="0" applyFont="1" applyFill="1" applyBorder="1" applyAlignment="1">
      <alignment vertical="top" wrapText="1"/>
    </xf>
    <xf numFmtId="0" fontId="4" fillId="0" borderId="4" xfId="0" applyFont="1" applyBorder="1" applyAlignment="1">
      <alignment wrapText="1"/>
    </xf>
    <xf numFmtId="44" fontId="4" fillId="2" borderId="17" xfId="1" applyFont="1" applyFill="1" applyBorder="1" applyProtection="1">
      <protection locked="0" hidden="1"/>
    </xf>
    <xf numFmtId="0" fontId="3" fillId="0" borderId="18" xfId="0" applyFont="1" applyFill="1" applyBorder="1" applyAlignment="1">
      <alignment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8" xfId="0" applyFont="1" applyBorder="1" applyAlignment="1">
      <alignment wrapText="1"/>
    </xf>
    <xf numFmtId="164" fontId="4" fillId="2" borderId="3" xfId="0" applyNumberFormat="1" applyFont="1" applyFill="1" applyBorder="1" applyAlignment="1" applyProtection="1">
      <alignment vertical="top"/>
      <protection locked="0" hidden="1"/>
    </xf>
    <xf numFmtId="164" fontId="4" fillId="2" borderId="15" xfId="0" applyNumberFormat="1" applyFont="1" applyFill="1" applyBorder="1" applyAlignment="1" applyProtection="1">
      <alignment vertical="top"/>
      <protection locked="0" hidden="1"/>
    </xf>
    <xf numFmtId="0" fontId="0" fillId="0" borderId="0" xfId="0" applyFill="1" applyProtection="1"/>
    <xf numFmtId="0" fontId="0" fillId="0" borderId="0" xfId="0" applyAlignment="1" applyProtection="1">
      <alignment wrapText="1"/>
    </xf>
    <xf numFmtId="0" fontId="3" fillId="0" borderId="19" xfId="0" applyFont="1" applyFill="1" applyBorder="1" applyAlignment="1">
      <alignment vertical="top"/>
    </xf>
    <xf numFmtId="164" fontId="4" fillId="2" borderId="19" xfId="0" applyNumberFormat="1" applyFont="1" applyFill="1" applyBorder="1" applyAlignment="1" applyProtection="1">
      <alignment vertical="top"/>
      <protection locked="0" hidden="1"/>
    </xf>
    <xf numFmtId="0" fontId="2" fillId="0" borderId="19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164" fontId="2" fillId="2" borderId="4" xfId="0" applyNumberFormat="1" applyFont="1" applyFill="1" applyBorder="1" applyAlignment="1" applyProtection="1">
      <alignment vertical="top"/>
      <protection locked="0" hidden="1"/>
    </xf>
    <xf numFmtId="164" fontId="2" fillId="0" borderId="17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4" fontId="3" fillId="0" borderId="21" xfId="0" applyNumberFormat="1" applyFont="1" applyFill="1" applyBorder="1" applyAlignment="1">
      <alignment vertical="top" wrapText="1"/>
    </xf>
    <xf numFmtId="4" fontId="3" fillId="0" borderId="8" xfId="0" applyNumberFormat="1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/>
    </xf>
    <xf numFmtId="164" fontId="4" fillId="2" borderId="4" xfId="0" applyNumberFormat="1" applyFont="1" applyFill="1" applyBorder="1" applyAlignment="1" applyProtection="1">
      <alignment vertical="top"/>
      <protection locked="0" hidden="1"/>
    </xf>
    <xf numFmtId="0" fontId="0" fillId="0" borderId="3" xfId="0" applyFill="1" applyBorder="1" applyAlignment="1">
      <alignment vertical="top"/>
    </xf>
    <xf numFmtId="0" fontId="2" fillId="0" borderId="0" xfId="0" applyFont="1"/>
    <xf numFmtId="0" fontId="6" fillId="2" borderId="0" xfId="0" applyFont="1" applyFill="1"/>
    <xf numFmtId="0" fontId="0" fillId="2" borderId="0" xfId="0" applyFill="1" applyAlignment="1">
      <alignment wrapText="1"/>
    </xf>
    <xf numFmtId="0" fontId="6" fillId="0" borderId="0" xfId="0" applyFont="1" applyFill="1" applyAlignment="1"/>
    <xf numFmtId="0" fontId="6" fillId="3" borderId="0" xfId="0" applyFont="1" applyFill="1" applyAlignment="1"/>
    <xf numFmtId="0" fontId="2" fillId="0" borderId="3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4" xfId="0" applyBorder="1" applyAlignment="1">
      <alignment wrapText="1"/>
    </xf>
    <xf numFmtId="44" fontId="0" fillId="2" borderId="17" xfId="1" applyFont="1" applyFill="1" applyBorder="1" applyProtection="1">
      <protection locked="0" hidden="1"/>
    </xf>
    <xf numFmtId="0" fontId="0" fillId="0" borderId="3" xfId="0" applyFill="1" applyBorder="1" applyAlignment="1">
      <alignment vertical="top" wrapText="1"/>
    </xf>
    <xf numFmtId="44" fontId="0" fillId="2" borderId="17" xfId="1" applyFont="1" applyFill="1" applyBorder="1" applyAlignment="1" applyProtection="1">
      <protection locked="0" hidden="1"/>
    </xf>
    <xf numFmtId="0" fontId="6" fillId="4" borderId="0" xfId="0" applyFont="1" applyFill="1"/>
    <xf numFmtId="3" fontId="7" fillId="4" borderId="0" xfId="0" applyNumberFormat="1" applyFont="1" applyFill="1"/>
    <xf numFmtId="3" fontId="0" fillId="4" borderId="0" xfId="0" applyNumberFormat="1" applyFill="1" applyAlignment="1">
      <alignment wrapText="1"/>
    </xf>
    <xf numFmtId="3" fontId="0" fillId="3" borderId="0" xfId="0" applyNumberFormat="1" applyFill="1" applyAlignment="1">
      <alignment wrapText="1"/>
    </xf>
    <xf numFmtId="3" fontId="0" fillId="2" borderId="0" xfId="0" applyNumberFormat="1" applyFill="1" applyAlignment="1">
      <alignment wrapText="1"/>
    </xf>
    <xf numFmtId="3" fontId="0" fillId="0" borderId="0" xfId="0" applyNumberFormat="1" applyBorder="1" applyAlignment="1"/>
    <xf numFmtId="3" fontId="3" fillId="0" borderId="14" xfId="0" applyNumberFormat="1" applyFont="1" applyFill="1" applyBorder="1" applyAlignment="1">
      <alignment vertical="top" wrapText="1"/>
    </xf>
    <xf numFmtId="3" fontId="2" fillId="0" borderId="4" xfId="0" applyNumberFormat="1" applyFont="1" applyFill="1" applyBorder="1" applyAlignment="1">
      <alignment vertical="top"/>
    </xf>
    <xf numFmtId="3" fontId="4" fillId="0" borderId="3" xfId="0" applyNumberFormat="1" applyFont="1" applyFill="1" applyBorder="1" applyAlignment="1">
      <alignment vertical="top"/>
    </xf>
    <xf numFmtId="3" fontId="4" fillId="0" borderId="19" xfId="0" applyNumberFormat="1" applyFont="1" applyFill="1" applyBorder="1" applyAlignment="1">
      <alignment vertical="top"/>
    </xf>
    <xf numFmtId="3" fontId="0" fillId="0" borderId="3" xfId="0" applyNumberFormat="1" applyFill="1" applyBorder="1" applyAlignment="1">
      <alignment vertical="top"/>
    </xf>
    <xf numFmtId="3" fontId="4" fillId="0" borderId="4" xfId="0" applyNumberFormat="1" applyFont="1" applyFill="1" applyBorder="1" applyAlignment="1">
      <alignment vertical="top"/>
    </xf>
    <xf numFmtId="3" fontId="4" fillId="0" borderId="15" xfId="0" applyNumberFormat="1" applyFont="1" applyFill="1" applyBorder="1" applyAlignment="1">
      <alignment vertical="top"/>
    </xf>
    <xf numFmtId="3" fontId="3" fillId="0" borderId="0" xfId="0" applyNumberFormat="1" applyFont="1" applyFill="1" applyBorder="1" applyAlignment="1">
      <alignment vertical="top"/>
    </xf>
    <xf numFmtId="3" fontId="5" fillId="0" borderId="0" xfId="0" applyNumberFormat="1" applyFont="1" applyFill="1" applyAlignment="1">
      <alignment vertical="top"/>
    </xf>
    <xf numFmtId="3" fontId="0" fillId="0" borderId="0" xfId="0" applyNumberFormat="1" applyFill="1" applyAlignment="1">
      <alignment vertical="top"/>
    </xf>
    <xf numFmtId="3" fontId="2" fillId="0" borderId="19" xfId="0" applyNumberFormat="1" applyFont="1" applyFill="1" applyBorder="1" applyAlignment="1">
      <alignment vertical="top"/>
    </xf>
    <xf numFmtId="3" fontId="0" fillId="0" borderId="0" xfId="0" applyNumberFormat="1"/>
    <xf numFmtId="3" fontId="0" fillId="0" borderId="3" xfId="0" applyNumberFormat="1" applyBorder="1"/>
    <xf numFmtId="0" fontId="2" fillId="0" borderId="3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15" xfId="0" applyFont="1" applyFill="1" applyBorder="1" applyAlignment="1">
      <alignment vertical="top"/>
    </xf>
    <xf numFmtId="44" fontId="0" fillId="0" borderId="10" xfId="1" applyFont="1" applyFill="1" applyBorder="1" applyProtection="1">
      <protection locked="0" hidden="1"/>
    </xf>
    <xf numFmtId="0" fontId="2" fillId="0" borderId="0" xfId="0" applyFont="1" applyFill="1" applyAlignment="1">
      <alignment vertical="top"/>
    </xf>
    <xf numFmtId="0" fontId="2" fillId="0" borderId="0" xfId="0" applyFont="1" applyAlignment="1">
      <alignment wrapText="1"/>
    </xf>
    <xf numFmtId="3" fontId="7" fillId="4" borderId="0" xfId="0" applyNumberFormat="1" applyFont="1" applyFill="1" applyAlignment="1">
      <alignment horizontal="right"/>
    </xf>
    <xf numFmtId="3" fontId="0" fillId="4" borderId="0" xfId="0" applyNumberFormat="1" applyFill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0" xfId="0" applyNumberFormat="1" applyBorder="1" applyAlignment="1">
      <alignment horizontal="right"/>
    </xf>
    <xf numFmtId="3" fontId="3" fillId="0" borderId="14" xfId="0" applyNumberFormat="1" applyFont="1" applyFill="1" applyBorder="1" applyAlignment="1">
      <alignment horizontal="right" vertical="top" wrapText="1"/>
    </xf>
    <xf numFmtId="3" fontId="2" fillId="0" borderId="4" xfId="0" applyNumberFormat="1" applyFont="1" applyFill="1" applyBorder="1" applyAlignment="1">
      <alignment horizontal="right" vertical="top"/>
    </xf>
    <xf numFmtId="3" fontId="4" fillId="0" borderId="3" xfId="0" applyNumberFormat="1" applyFont="1" applyFill="1" applyBorder="1" applyAlignment="1">
      <alignment horizontal="right" vertical="top"/>
    </xf>
    <xf numFmtId="3" fontId="0" fillId="0" borderId="0" xfId="0" applyNumberFormat="1" applyAlignment="1">
      <alignment horizontal="right"/>
    </xf>
    <xf numFmtId="3" fontId="2" fillId="0" borderId="19" xfId="0" applyNumberFormat="1" applyFont="1" applyFill="1" applyBorder="1" applyAlignment="1">
      <alignment horizontal="right" vertical="top"/>
    </xf>
    <xf numFmtId="3" fontId="0" fillId="0" borderId="3" xfId="0" applyNumberForma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3" fontId="4" fillId="0" borderId="15" xfId="0" applyNumberFormat="1" applyFont="1" applyFill="1" applyBorder="1" applyAlignment="1">
      <alignment horizontal="right" vertical="top"/>
    </xf>
    <xf numFmtId="3" fontId="3" fillId="0" borderId="0" xfId="0" applyNumberFormat="1" applyFont="1" applyFill="1" applyBorder="1" applyAlignment="1">
      <alignment horizontal="right" vertical="top"/>
    </xf>
    <xf numFmtId="3" fontId="0" fillId="0" borderId="0" xfId="0" applyNumberForma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4" fillId="0" borderId="5" xfId="0" applyFont="1" applyFill="1" applyBorder="1" applyAlignment="1">
      <alignment vertical="top"/>
    </xf>
    <xf numFmtId="3" fontId="4" fillId="0" borderId="5" xfId="0" applyNumberFormat="1" applyFont="1" applyFill="1" applyBorder="1" applyAlignment="1">
      <alignment vertical="top"/>
    </xf>
    <xf numFmtId="164" fontId="0" fillId="0" borderId="5" xfId="0" applyNumberFormat="1" applyFill="1" applyBorder="1" applyAlignment="1">
      <alignment vertical="top"/>
    </xf>
    <xf numFmtId="3" fontId="4" fillId="0" borderId="5" xfId="0" applyNumberFormat="1" applyFont="1" applyFill="1" applyBorder="1" applyAlignment="1">
      <alignment horizontal="right" vertical="top"/>
    </xf>
    <xf numFmtId="164" fontId="2" fillId="6" borderId="6" xfId="0" applyNumberFormat="1" applyFont="1" applyFill="1" applyBorder="1" applyAlignment="1">
      <alignment vertical="top"/>
    </xf>
    <xf numFmtId="0" fontId="0" fillId="0" borderId="23" xfId="0" applyBorder="1" applyAlignment="1">
      <alignment wrapText="1"/>
    </xf>
    <xf numFmtId="0" fontId="3" fillId="0" borderId="23" xfId="0" applyFont="1" applyBorder="1"/>
    <xf numFmtId="0" fontId="2" fillId="0" borderId="16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20" xfId="0" applyFont="1" applyFill="1" applyBorder="1" applyAlignment="1">
      <alignment vertical="top"/>
    </xf>
    <xf numFmtId="0" fontId="2" fillId="0" borderId="22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44" fontId="3" fillId="6" borderId="6" xfId="0" applyNumberFormat="1" applyFont="1" applyFill="1" applyBorder="1"/>
    <xf numFmtId="164" fontId="4" fillId="5" borderId="3" xfId="0" applyNumberFormat="1" applyFont="1" applyFill="1" applyBorder="1" applyAlignment="1" applyProtection="1">
      <alignment vertical="top"/>
    </xf>
    <xf numFmtId="164" fontId="2" fillId="5" borderId="19" xfId="0" applyNumberFormat="1" applyFont="1" applyFill="1" applyBorder="1" applyAlignment="1" applyProtection="1">
      <alignment vertical="top"/>
    </xf>
    <xf numFmtId="164" fontId="2" fillId="5" borderId="4" xfId="0" applyNumberFormat="1" applyFont="1" applyFill="1" applyBorder="1" applyAlignment="1" applyProtection="1">
      <alignment vertical="top"/>
    </xf>
  </cellXfs>
  <cellStyles count="4">
    <cellStyle name="Standaard" xfId="0" builtinId="0"/>
    <cellStyle name="Standaard 2" xfId="2"/>
    <cellStyle name="Standaard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topLeftCell="A5" zoomScaleNormal="100" zoomScaleSheetLayoutView="100" workbookViewId="0">
      <selection activeCell="E15" sqref="E15"/>
    </sheetView>
  </sheetViews>
  <sheetFormatPr defaultRowHeight="12.75" x14ac:dyDescent="0.2"/>
  <cols>
    <col min="1" max="1" width="7.7109375" customWidth="1"/>
    <col min="2" max="2" width="32" customWidth="1"/>
    <col min="3" max="3" width="21.7109375" style="26" customWidth="1"/>
    <col min="4" max="4" width="18" style="26" bestFit="1" customWidth="1"/>
    <col min="5" max="5" width="26" customWidth="1"/>
    <col min="6" max="6" width="15" style="1" customWidth="1"/>
    <col min="7" max="7" width="9.140625" style="1"/>
  </cols>
  <sheetData>
    <row r="1" spans="1:8" s="18" customFormat="1" ht="20.25" x14ac:dyDescent="0.3">
      <c r="A1" s="35" t="s">
        <v>24</v>
      </c>
      <c r="B1" s="35"/>
      <c r="C1" s="35"/>
      <c r="D1" s="36"/>
      <c r="E1" s="35"/>
      <c r="F1" s="40"/>
      <c r="G1" s="40"/>
    </row>
    <row r="2" spans="1:8" ht="18" x14ac:dyDescent="0.25">
      <c r="A2" s="37" t="s">
        <v>37</v>
      </c>
      <c r="B2" s="38"/>
      <c r="C2" s="39"/>
      <c r="D2" s="39"/>
      <c r="E2" s="38"/>
    </row>
    <row r="3" spans="1:8" x14ac:dyDescent="0.2">
      <c r="A3" s="38"/>
      <c r="B3" s="38"/>
      <c r="C3" s="39"/>
      <c r="D3" s="39"/>
      <c r="E3" s="38"/>
    </row>
    <row r="4" spans="1:8" ht="20.25" x14ac:dyDescent="0.3">
      <c r="A4" s="34" t="s">
        <v>36</v>
      </c>
      <c r="B4" s="19"/>
      <c r="C4" s="25"/>
      <c r="D4" s="77"/>
      <c r="E4" s="20"/>
    </row>
    <row r="5" spans="1:8" ht="20.25" x14ac:dyDescent="0.3">
      <c r="A5" s="74" t="s">
        <v>25</v>
      </c>
      <c r="B5" s="74"/>
      <c r="C5" s="75"/>
      <c r="D5" s="33"/>
      <c r="E5" s="17"/>
    </row>
    <row r="6" spans="1:8" ht="21" thickBot="1" x14ac:dyDescent="0.35">
      <c r="B6" s="73" t="s">
        <v>56</v>
      </c>
      <c r="C6" s="32"/>
      <c r="D6" s="2"/>
      <c r="H6" s="1"/>
    </row>
    <row r="7" spans="1:8" ht="39" thickBot="1" x14ac:dyDescent="0.25">
      <c r="B7" s="52" t="s">
        <v>0</v>
      </c>
      <c r="C7" s="22"/>
      <c r="D7" s="53" t="s">
        <v>49</v>
      </c>
      <c r="E7" s="54" t="s">
        <v>23</v>
      </c>
      <c r="F7"/>
      <c r="H7" s="1"/>
    </row>
    <row r="8" spans="1:8" x14ac:dyDescent="0.2">
      <c r="B8" s="134" t="s">
        <v>1</v>
      </c>
      <c r="C8" s="49" t="s">
        <v>22</v>
      </c>
      <c r="D8" s="50">
        <f>756/4</f>
        <v>189</v>
      </c>
      <c r="E8" s="51"/>
      <c r="F8"/>
      <c r="H8" s="1"/>
    </row>
    <row r="9" spans="1:8" x14ac:dyDescent="0.2">
      <c r="B9" s="135" t="s">
        <v>1</v>
      </c>
      <c r="C9" s="78" t="s">
        <v>33</v>
      </c>
      <c r="D9" s="28">
        <v>1367</v>
      </c>
      <c r="E9" s="47"/>
      <c r="F9"/>
      <c r="H9" s="1"/>
    </row>
    <row r="10" spans="1:8" x14ac:dyDescent="0.2">
      <c r="B10" s="135" t="s">
        <v>1</v>
      </c>
      <c r="C10" s="27" t="s">
        <v>2</v>
      </c>
      <c r="D10" s="28">
        <v>3827</v>
      </c>
      <c r="E10" s="47"/>
      <c r="F10"/>
      <c r="H10" s="1"/>
    </row>
    <row r="11" spans="1:8" x14ac:dyDescent="0.2">
      <c r="B11" s="135" t="s">
        <v>1</v>
      </c>
      <c r="C11" s="27" t="s">
        <v>3</v>
      </c>
      <c r="D11" s="28">
        <v>482</v>
      </c>
      <c r="E11" s="47"/>
      <c r="F11"/>
      <c r="H11" s="1"/>
    </row>
    <row r="12" spans="1:8" x14ac:dyDescent="0.2">
      <c r="B12" s="135" t="s">
        <v>1</v>
      </c>
      <c r="C12" s="78" t="s">
        <v>29</v>
      </c>
      <c r="D12" s="103" t="s">
        <v>44</v>
      </c>
      <c r="E12" s="108"/>
      <c r="F12"/>
      <c r="H12" s="1"/>
    </row>
    <row r="13" spans="1:8" x14ac:dyDescent="0.2">
      <c r="B13" s="135" t="s">
        <v>1</v>
      </c>
      <c r="C13" s="78" t="s">
        <v>28</v>
      </c>
      <c r="D13" s="103">
        <v>11974</v>
      </c>
      <c r="E13" s="47"/>
      <c r="F13"/>
      <c r="H13" s="1"/>
    </row>
    <row r="14" spans="1:8" x14ac:dyDescent="0.2">
      <c r="B14" s="135" t="s">
        <v>20</v>
      </c>
      <c r="C14" s="82" t="s">
        <v>21</v>
      </c>
      <c r="D14" s="28">
        <v>200</v>
      </c>
      <c r="E14" s="47"/>
      <c r="F14"/>
      <c r="H14" s="1"/>
    </row>
    <row r="15" spans="1:8" x14ac:dyDescent="0.2">
      <c r="B15" s="136" t="s">
        <v>7</v>
      </c>
      <c r="C15" s="23" t="s">
        <v>8</v>
      </c>
      <c r="D15" s="104">
        <v>5463</v>
      </c>
      <c r="E15" s="81"/>
      <c r="F15"/>
      <c r="H15" s="1"/>
    </row>
    <row r="16" spans="1:8" x14ac:dyDescent="0.2">
      <c r="B16" s="135" t="s">
        <v>7</v>
      </c>
      <c r="C16" s="5" t="s">
        <v>9</v>
      </c>
      <c r="D16" s="28">
        <v>564</v>
      </c>
      <c r="E16" s="47"/>
      <c r="F16"/>
      <c r="H16" s="1"/>
    </row>
    <row r="17" spans="2:8" x14ac:dyDescent="0.2">
      <c r="B17" s="135" t="s">
        <v>7</v>
      </c>
      <c r="C17" s="5" t="s">
        <v>10</v>
      </c>
      <c r="D17" s="28">
        <v>400</v>
      </c>
      <c r="E17" s="47"/>
      <c r="F17"/>
      <c r="H17" s="1"/>
    </row>
    <row r="18" spans="2:8" x14ac:dyDescent="0.2">
      <c r="B18" s="135" t="s">
        <v>7</v>
      </c>
      <c r="C18" s="5" t="s">
        <v>11</v>
      </c>
      <c r="D18" s="28">
        <v>800</v>
      </c>
      <c r="E18" s="47"/>
      <c r="F18"/>
      <c r="H18" s="1"/>
    </row>
    <row r="19" spans="2:8" x14ac:dyDescent="0.2">
      <c r="B19" s="135" t="s">
        <v>7</v>
      </c>
      <c r="C19" s="79" t="s">
        <v>34</v>
      </c>
      <c r="D19" s="105">
        <v>1275</v>
      </c>
      <c r="E19" s="47"/>
      <c r="F19"/>
      <c r="H19" s="1"/>
    </row>
    <row r="20" spans="2:8" x14ac:dyDescent="0.2">
      <c r="B20" s="135" t="s">
        <v>39</v>
      </c>
      <c r="C20" s="79" t="s">
        <v>35</v>
      </c>
      <c r="D20" s="106" t="s">
        <v>44</v>
      </c>
      <c r="E20" s="108"/>
      <c r="F20"/>
      <c r="H20" s="1"/>
    </row>
    <row r="21" spans="2:8" x14ac:dyDescent="0.2">
      <c r="B21" s="135" t="s">
        <v>7</v>
      </c>
      <c r="C21" s="5" t="s">
        <v>13</v>
      </c>
      <c r="D21" s="28">
        <v>14643</v>
      </c>
      <c r="E21" s="47"/>
      <c r="F21"/>
      <c r="H21" s="1"/>
    </row>
    <row r="22" spans="2:8" x14ac:dyDescent="0.2">
      <c r="B22" s="137" t="s">
        <v>14</v>
      </c>
      <c r="C22" s="23" t="s">
        <v>15</v>
      </c>
      <c r="D22" s="80">
        <v>3269</v>
      </c>
      <c r="E22" s="83"/>
      <c r="F22"/>
      <c r="H22" s="1"/>
    </row>
    <row r="23" spans="2:8" x14ac:dyDescent="0.2">
      <c r="B23" s="136" t="s">
        <v>16</v>
      </c>
      <c r="C23" s="4" t="s">
        <v>17</v>
      </c>
      <c r="D23" s="28">
        <v>534</v>
      </c>
      <c r="E23" s="47"/>
      <c r="F23"/>
      <c r="H23" s="1"/>
    </row>
    <row r="24" spans="2:8" ht="13.5" thickBot="1" x14ac:dyDescent="0.25">
      <c r="B24" s="138" t="s">
        <v>18</v>
      </c>
      <c r="C24" s="24" t="s">
        <v>19</v>
      </c>
      <c r="D24" s="30">
        <v>2180</v>
      </c>
      <c r="E24" s="48"/>
      <c r="F24"/>
      <c r="H24" s="58"/>
    </row>
    <row r="25" spans="2:8" ht="13.5" thickBot="1" x14ac:dyDescent="0.25">
      <c r="B25" s="133" t="s">
        <v>50</v>
      </c>
      <c r="C25" s="132"/>
      <c r="D25" s="55">
        <f>SUM(D8:D24)</f>
        <v>47167</v>
      </c>
      <c r="E25" s="139">
        <f>SUM(E8:E24)</f>
        <v>0</v>
      </c>
      <c r="F25"/>
      <c r="H25" s="1"/>
    </row>
    <row r="26" spans="2:8" x14ac:dyDescent="0.2">
      <c r="B26" s="26"/>
      <c r="D26"/>
    </row>
    <row r="29" spans="2:8" ht="25.5" x14ac:dyDescent="0.2">
      <c r="B29" s="110" t="s">
        <v>48</v>
      </c>
    </row>
    <row r="36" spans="3:4" x14ac:dyDescent="0.2">
      <c r="C36" s="59"/>
    </row>
    <row r="39" spans="3:4" x14ac:dyDescent="0.2">
      <c r="D39" s="46"/>
    </row>
  </sheetData>
  <sheetProtection selectLockedCells="1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topLeftCell="A2" zoomScale="115" zoomScaleNormal="115" workbookViewId="0">
      <selection activeCell="D8" sqref="D8"/>
    </sheetView>
  </sheetViews>
  <sheetFormatPr defaultRowHeight="12.75" x14ac:dyDescent="0.2"/>
  <cols>
    <col min="1" max="1" width="13.7109375" style="10" customWidth="1"/>
    <col min="2" max="2" width="12" style="11" customWidth="1"/>
    <col min="3" max="3" width="9.7109375" style="99" customWidth="1"/>
    <col min="4" max="6" width="14.5703125" style="12" customWidth="1"/>
    <col min="7" max="7" width="12.140625" style="125" customWidth="1"/>
    <col min="8" max="10" width="14.5703125" style="12" customWidth="1"/>
    <col min="11" max="11" width="14.85546875" style="12" customWidth="1"/>
    <col min="12" max="16384" width="9.140625" style="1"/>
  </cols>
  <sheetData>
    <row r="1" spans="1:11" s="18" customFormat="1" ht="20.25" x14ac:dyDescent="0.3">
      <c r="A1" s="35" t="s">
        <v>24</v>
      </c>
      <c r="B1" s="35"/>
      <c r="C1" s="85"/>
      <c r="D1" s="36"/>
      <c r="E1" s="36"/>
      <c r="F1" s="35"/>
      <c r="G1" s="111"/>
      <c r="H1" s="35"/>
      <c r="I1" s="84"/>
      <c r="J1" s="84"/>
      <c r="K1" s="84"/>
    </row>
    <row r="2" spans="1:11" customFormat="1" ht="18" x14ac:dyDescent="0.25">
      <c r="A2" s="37" t="s">
        <v>38</v>
      </c>
      <c r="B2" s="38"/>
      <c r="C2" s="86"/>
      <c r="D2" s="39"/>
      <c r="E2" s="39"/>
      <c r="F2" s="38"/>
      <c r="G2" s="112"/>
      <c r="H2" s="38"/>
      <c r="I2" s="38"/>
      <c r="J2" s="38"/>
      <c r="K2" s="38"/>
    </row>
    <row r="3" spans="1:11" customFormat="1" x14ac:dyDescent="0.2">
      <c r="A3" s="38"/>
      <c r="B3" s="38"/>
      <c r="C3" s="86"/>
      <c r="D3" s="39"/>
      <c r="E3" s="39"/>
      <c r="F3" s="38"/>
      <c r="G3" s="112"/>
      <c r="H3" s="38"/>
      <c r="I3" s="38"/>
      <c r="J3" s="38"/>
      <c r="K3" s="38"/>
    </row>
    <row r="4" spans="1:11" customFormat="1" ht="20.25" x14ac:dyDescent="0.3">
      <c r="A4" s="34" t="s">
        <v>47</v>
      </c>
      <c r="B4" s="19"/>
      <c r="C4" s="87"/>
      <c r="D4" s="77"/>
      <c r="E4" s="77"/>
      <c r="F4" s="20"/>
      <c r="G4" s="113"/>
      <c r="H4" s="20"/>
      <c r="I4" s="20"/>
      <c r="J4" s="20"/>
      <c r="K4" s="20"/>
    </row>
    <row r="5" spans="1:11" customFormat="1" ht="20.25" x14ac:dyDescent="0.3">
      <c r="A5" s="74" t="s">
        <v>25</v>
      </c>
      <c r="B5" s="74"/>
      <c r="C5" s="88"/>
      <c r="D5" s="33"/>
      <c r="E5" s="76"/>
      <c r="F5" s="1"/>
      <c r="G5" s="114"/>
      <c r="H5" s="1"/>
    </row>
    <row r="6" spans="1:11" ht="22.5" customHeight="1" thickBot="1" x14ac:dyDescent="0.25">
      <c r="A6" s="73" t="s">
        <v>57</v>
      </c>
      <c r="B6" s="16"/>
      <c r="C6" s="89"/>
      <c r="D6" s="42"/>
      <c r="E6" s="42"/>
      <c r="F6" s="42"/>
      <c r="G6" s="115"/>
      <c r="H6" s="42"/>
      <c r="I6" s="42"/>
      <c r="J6" s="42"/>
      <c r="K6" s="41"/>
    </row>
    <row r="7" spans="1:11" s="21" customFormat="1" ht="84.75" customHeight="1" x14ac:dyDescent="0.2">
      <c r="A7" s="31" t="s">
        <v>0</v>
      </c>
      <c r="B7" s="29"/>
      <c r="C7" s="90" t="s">
        <v>41</v>
      </c>
      <c r="D7" s="68" t="s">
        <v>51</v>
      </c>
      <c r="E7" s="68" t="s">
        <v>52</v>
      </c>
      <c r="F7" s="68" t="s">
        <v>26</v>
      </c>
      <c r="G7" s="116" t="s">
        <v>42</v>
      </c>
      <c r="H7" s="68" t="s">
        <v>53</v>
      </c>
      <c r="I7" s="68" t="s">
        <v>54</v>
      </c>
      <c r="J7" s="68" t="s">
        <v>27</v>
      </c>
      <c r="K7" s="69" t="s">
        <v>59</v>
      </c>
    </row>
    <row r="8" spans="1:11" s="3" customFormat="1" x14ac:dyDescent="0.2">
      <c r="A8" s="63" t="s">
        <v>1</v>
      </c>
      <c r="B8" s="64" t="s">
        <v>33</v>
      </c>
      <c r="C8" s="91">
        <v>1303</v>
      </c>
      <c r="D8" s="65"/>
      <c r="E8" s="65"/>
      <c r="F8" s="140">
        <f>(C8*D8+E8)*3</f>
        <v>0</v>
      </c>
      <c r="G8" s="117">
        <v>1303</v>
      </c>
      <c r="H8" s="65"/>
      <c r="I8" s="65"/>
      <c r="J8" s="142">
        <f>(G8*H8+I8)*3</f>
        <v>0</v>
      </c>
      <c r="K8" s="66">
        <f>+F8+J8</f>
        <v>0</v>
      </c>
    </row>
    <row r="9" spans="1:11" s="3" customFormat="1" x14ac:dyDescent="0.2">
      <c r="A9" s="43" t="s">
        <v>1</v>
      </c>
      <c r="B9" s="44" t="s">
        <v>2</v>
      </c>
      <c r="C9" s="92">
        <v>1826</v>
      </c>
      <c r="D9" s="56"/>
      <c r="E9" s="56"/>
      <c r="F9" s="140">
        <f t="shared" ref="F9:F30" si="0">(C9*D9+E9)*3</f>
        <v>0</v>
      </c>
      <c r="G9" s="118">
        <v>1826</v>
      </c>
      <c r="H9" s="56"/>
      <c r="I9" s="56"/>
      <c r="J9" s="142">
        <f t="shared" ref="J9:J30" si="1">(G9*H9+I9)*3</f>
        <v>0</v>
      </c>
      <c r="K9" s="66">
        <f t="shared" ref="K9:K30" si="2">+F9+J9</f>
        <v>0</v>
      </c>
    </row>
    <row r="10" spans="1:11" s="3" customFormat="1" x14ac:dyDescent="0.2">
      <c r="A10" s="43" t="s">
        <v>1</v>
      </c>
      <c r="B10" s="44" t="s">
        <v>3</v>
      </c>
      <c r="C10" s="92">
        <v>371</v>
      </c>
      <c r="D10" s="56"/>
      <c r="E10" s="56"/>
      <c r="F10" s="140">
        <f t="shared" si="0"/>
        <v>0</v>
      </c>
      <c r="G10" s="118">
        <v>382</v>
      </c>
      <c r="H10" s="56"/>
      <c r="I10" s="56"/>
      <c r="J10" s="142">
        <f t="shared" si="1"/>
        <v>0</v>
      </c>
      <c r="K10" s="66">
        <f t="shared" si="2"/>
        <v>0</v>
      </c>
    </row>
    <row r="11" spans="1:11" s="3" customFormat="1" x14ac:dyDescent="0.2">
      <c r="A11" s="43" t="s">
        <v>1</v>
      </c>
      <c r="B11" s="44" t="s">
        <v>4</v>
      </c>
      <c r="C11" s="92">
        <v>1591</v>
      </c>
      <c r="D11" s="56"/>
      <c r="E11" s="56"/>
      <c r="F11" s="140">
        <f t="shared" si="0"/>
        <v>0</v>
      </c>
      <c r="G11" s="118">
        <v>1591</v>
      </c>
      <c r="H11" s="56"/>
      <c r="I11" s="56"/>
      <c r="J11" s="142">
        <f t="shared" si="1"/>
        <v>0</v>
      </c>
      <c r="K11" s="66">
        <f t="shared" si="2"/>
        <v>0</v>
      </c>
    </row>
    <row r="12" spans="1:11" s="3" customFormat="1" x14ac:dyDescent="0.2">
      <c r="A12" s="43" t="s">
        <v>1</v>
      </c>
      <c r="B12" s="44" t="s">
        <v>5</v>
      </c>
      <c r="C12" s="92">
        <v>1461</v>
      </c>
      <c r="D12" s="56"/>
      <c r="E12" s="56"/>
      <c r="F12" s="140">
        <f t="shared" si="0"/>
        <v>0</v>
      </c>
      <c r="G12" s="118">
        <v>1461</v>
      </c>
      <c r="H12" s="56"/>
      <c r="I12" s="56"/>
      <c r="J12" s="142">
        <f t="shared" si="1"/>
        <v>0</v>
      </c>
      <c r="K12" s="66">
        <f t="shared" si="2"/>
        <v>0</v>
      </c>
    </row>
    <row r="13" spans="1:11" s="3" customFormat="1" x14ac:dyDescent="0.2">
      <c r="A13" s="43" t="s">
        <v>1</v>
      </c>
      <c r="B13" s="44" t="s">
        <v>6</v>
      </c>
      <c r="C13" s="92">
        <v>2416</v>
      </c>
      <c r="D13" s="56"/>
      <c r="E13" s="56"/>
      <c r="F13" s="140">
        <f t="shared" si="0"/>
        <v>0</v>
      </c>
      <c r="G13" s="118">
        <v>2416</v>
      </c>
      <c r="H13" s="56"/>
      <c r="I13" s="56"/>
      <c r="J13" s="142">
        <f t="shared" si="1"/>
        <v>0</v>
      </c>
      <c r="K13" s="66">
        <f t="shared" si="2"/>
        <v>0</v>
      </c>
    </row>
    <row r="14" spans="1:11" s="3" customFormat="1" x14ac:dyDescent="0.2">
      <c r="A14" s="43" t="s">
        <v>1</v>
      </c>
      <c r="B14" s="62" t="s">
        <v>28</v>
      </c>
      <c r="C14" s="92">
        <v>4580</v>
      </c>
      <c r="D14" s="61"/>
      <c r="E14" s="61"/>
      <c r="F14" s="140">
        <f t="shared" si="0"/>
        <v>0</v>
      </c>
      <c r="G14" s="119">
        <v>7680</v>
      </c>
      <c r="H14" s="61"/>
      <c r="I14" s="61"/>
      <c r="J14" s="142">
        <f t="shared" si="1"/>
        <v>0</v>
      </c>
      <c r="K14" s="66">
        <f t="shared" si="2"/>
        <v>0</v>
      </c>
    </row>
    <row r="15" spans="1:11" s="3" customFormat="1" x14ac:dyDescent="0.2">
      <c r="A15" s="43" t="s">
        <v>1</v>
      </c>
      <c r="B15" s="62" t="s">
        <v>29</v>
      </c>
      <c r="C15" s="102">
        <v>2543</v>
      </c>
      <c r="D15" s="61"/>
      <c r="E15" s="61"/>
      <c r="F15" s="140">
        <f t="shared" si="0"/>
        <v>0</v>
      </c>
      <c r="G15" s="119">
        <v>2543</v>
      </c>
      <c r="H15" s="61"/>
      <c r="I15" s="61"/>
      <c r="J15" s="142">
        <f t="shared" si="1"/>
        <v>0</v>
      </c>
      <c r="K15" s="66">
        <f t="shared" si="2"/>
        <v>0</v>
      </c>
    </row>
    <row r="16" spans="1:11" s="3" customFormat="1" x14ac:dyDescent="0.2">
      <c r="A16" s="60" t="s">
        <v>1</v>
      </c>
      <c r="B16" s="62" t="s">
        <v>30</v>
      </c>
      <c r="C16" s="101">
        <v>795</v>
      </c>
      <c r="D16" s="61"/>
      <c r="E16" s="61"/>
      <c r="F16" s="140">
        <f t="shared" si="0"/>
        <v>0</v>
      </c>
      <c r="G16" s="120" t="s">
        <v>32</v>
      </c>
      <c r="H16" s="141" t="s">
        <v>32</v>
      </c>
      <c r="I16" s="141" t="s">
        <v>32</v>
      </c>
      <c r="J16" s="142"/>
      <c r="K16" s="66">
        <f t="shared" si="2"/>
        <v>0</v>
      </c>
    </row>
    <row r="17" spans="1:11" s="3" customFormat="1" x14ac:dyDescent="0.2">
      <c r="A17" s="60" t="s">
        <v>1</v>
      </c>
      <c r="B17" s="62" t="s">
        <v>31</v>
      </c>
      <c r="C17" s="93">
        <f>655+788</f>
        <v>1443</v>
      </c>
      <c r="D17" s="61"/>
      <c r="E17" s="61"/>
      <c r="F17" s="140">
        <f t="shared" si="0"/>
        <v>0</v>
      </c>
      <c r="G17" s="120" t="s">
        <v>32</v>
      </c>
      <c r="H17" s="141" t="s">
        <v>32</v>
      </c>
      <c r="I17" s="141" t="s">
        <v>32</v>
      </c>
      <c r="J17" s="142"/>
      <c r="K17" s="66">
        <f t="shared" si="2"/>
        <v>0</v>
      </c>
    </row>
    <row r="18" spans="1:11" s="3" customFormat="1" x14ac:dyDescent="0.2">
      <c r="A18" s="60" t="s">
        <v>1</v>
      </c>
      <c r="B18" s="62" t="s">
        <v>40</v>
      </c>
      <c r="C18" s="100">
        <v>1080</v>
      </c>
      <c r="D18" s="61"/>
      <c r="E18" s="61"/>
      <c r="F18" s="140">
        <f t="shared" si="0"/>
        <v>0</v>
      </c>
      <c r="G18" s="120">
        <v>1080</v>
      </c>
      <c r="H18" s="61"/>
      <c r="I18" s="61"/>
      <c r="J18" s="142">
        <f t="shared" si="1"/>
        <v>0</v>
      </c>
      <c r="K18" s="66">
        <f t="shared" si="2"/>
        <v>0</v>
      </c>
    </row>
    <row r="19" spans="1:11" x14ac:dyDescent="0.2">
      <c r="A19" s="43" t="s">
        <v>20</v>
      </c>
      <c r="B19" s="72" t="s">
        <v>21</v>
      </c>
      <c r="C19" s="94">
        <v>865</v>
      </c>
      <c r="D19" s="56"/>
      <c r="E19" s="56"/>
      <c r="F19" s="140">
        <f t="shared" si="0"/>
        <v>0</v>
      </c>
      <c r="G19" s="121">
        <v>865</v>
      </c>
      <c r="H19" s="56"/>
      <c r="I19" s="56"/>
      <c r="J19" s="142">
        <f t="shared" si="1"/>
        <v>0</v>
      </c>
      <c r="K19" s="66">
        <f t="shared" si="2"/>
        <v>0</v>
      </c>
    </row>
    <row r="20" spans="1:11" s="3" customFormat="1" x14ac:dyDescent="0.2">
      <c r="A20" s="63" t="s">
        <v>7</v>
      </c>
      <c r="B20" s="70" t="s">
        <v>8</v>
      </c>
      <c r="C20" s="95">
        <v>3921</v>
      </c>
      <c r="D20" s="71"/>
      <c r="E20" s="71"/>
      <c r="F20" s="140">
        <f t="shared" si="0"/>
        <v>0</v>
      </c>
      <c r="G20" s="122">
        <v>4125</v>
      </c>
      <c r="H20" s="71"/>
      <c r="I20" s="71"/>
      <c r="J20" s="142">
        <f t="shared" si="1"/>
        <v>0</v>
      </c>
      <c r="K20" s="66">
        <f t="shared" si="2"/>
        <v>0</v>
      </c>
    </row>
    <row r="21" spans="1:11" s="3" customFormat="1" x14ac:dyDescent="0.2">
      <c r="A21" s="43" t="s">
        <v>7</v>
      </c>
      <c r="B21" s="44" t="s">
        <v>9</v>
      </c>
      <c r="C21" s="92">
        <v>389</v>
      </c>
      <c r="D21" s="56"/>
      <c r="E21" s="56"/>
      <c r="F21" s="140">
        <f t="shared" si="0"/>
        <v>0</v>
      </c>
      <c r="G21" s="118">
        <v>389</v>
      </c>
      <c r="H21" s="56"/>
      <c r="I21" s="56"/>
      <c r="J21" s="142">
        <f t="shared" si="1"/>
        <v>0</v>
      </c>
      <c r="K21" s="66">
        <f t="shared" si="2"/>
        <v>0</v>
      </c>
    </row>
    <row r="22" spans="1:11" s="3" customFormat="1" x14ac:dyDescent="0.2">
      <c r="A22" s="43" t="s">
        <v>7</v>
      </c>
      <c r="B22" s="44" t="s">
        <v>10</v>
      </c>
      <c r="C22" s="92">
        <v>554</v>
      </c>
      <c r="D22" s="56"/>
      <c r="E22" s="56"/>
      <c r="F22" s="140">
        <f t="shared" si="0"/>
        <v>0</v>
      </c>
      <c r="G22" s="118">
        <v>674</v>
      </c>
      <c r="H22" s="56"/>
      <c r="I22" s="56"/>
      <c r="J22" s="142">
        <f t="shared" si="1"/>
        <v>0</v>
      </c>
      <c r="K22" s="66">
        <f t="shared" si="2"/>
        <v>0</v>
      </c>
    </row>
    <row r="23" spans="1:11" s="3" customFormat="1" x14ac:dyDescent="0.2">
      <c r="A23" s="43" t="s">
        <v>7</v>
      </c>
      <c r="B23" s="44" t="s">
        <v>11</v>
      </c>
      <c r="C23" s="92">
        <v>591</v>
      </c>
      <c r="D23" s="56"/>
      <c r="E23" s="56"/>
      <c r="F23" s="140">
        <f t="shared" si="0"/>
        <v>0</v>
      </c>
      <c r="G23" s="118">
        <v>591</v>
      </c>
      <c r="H23" s="56"/>
      <c r="I23" s="56"/>
      <c r="J23" s="142">
        <f t="shared" si="1"/>
        <v>0</v>
      </c>
      <c r="K23" s="66">
        <f t="shared" si="2"/>
        <v>0</v>
      </c>
    </row>
    <row r="24" spans="1:11" s="3" customFormat="1" x14ac:dyDescent="0.2">
      <c r="A24" s="43" t="s">
        <v>7</v>
      </c>
      <c r="B24" s="67" t="s">
        <v>34</v>
      </c>
      <c r="C24" s="92">
        <v>85</v>
      </c>
      <c r="D24" s="56"/>
      <c r="E24" s="56"/>
      <c r="F24" s="140">
        <f t="shared" si="0"/>
        <v>0</v>
      </c>
      <c r="G24" s="118">
        <v>85</v>
      </c>
      <c r="H24" s="56"/>
      <c r="I24" s="56"/>
      <c r="J24" s="142">
        <f t="shared" si="1"/>
        <v>0</v>
      </c>
      <c r="K24" s="66">
        <f t="shared" si="2"/>
        <v>0</v>
      </c>
    </row>
    <row r="25" spans="1:11" s="3" customFormat="1" x14ac:dyDescent="0.2">
      <c r="A25" s="43" t="s">
        <v>7</v>
      </c>
      <c r="B25" s="67" t="s">
        <v>35</v>
      </c>
      <c r="C25" s="102">
        <v>2386</v>
      </c>
      <c r="D25" s="56"/>
      <c r="E25" s="56"/>
      <c r="F25" s="140">
        <f t="shared" si="0"/>
        <v>0</v>
      </c>
      <c r="G25" s="118">
        <f>2386</f>
        <v>2386</v>
      </c>
      <c r="H25" s="56"/>
      <c r="I25" s="56"/>
      <c r="J25" s="142">
        <f t="shared" si="1"/>
        <v>0</v>
      </c>
      <c r="K25" s="66">
        <f t="shared" si="2"/>
        <v>0</v>
      </c>
    </row>
    <row r="26" spans="1:11" s="3" customFormat="1" x14ac:dyDescent="0.2">
      <c r="A26" s="43" t="s">
        <v>7</v>
      </c>
      <c r="B26" s="44" t="s">
        <v>12</v>
      </c>
      <c r="C26" s="92">
        <v>990</v>
      </c>
      <c r="D26" s="56"/>
      <c r="E26" s="56"/>
      <c r="F26" s="140">
        <f t="shared" si="0"/>
        <v>0</v>
      </c>
      <c r="G26" s="118">
        <v>990</v>
      </c>
      <c r="H26" s="56"/>
      <c r="I26" s="56"/>
      <c r="J26" s="142">
        <f t="shared" si="1"/>
        <v>0</v>
      </c>
      <c r="K26" s="66">
        <f t="shared" si="2"/>
        <v>0</v>
      </c>
    </row>
    <row r="27" spans="1:11" s="3" customFormat="1" ht="12.75" customHeight="1" x14ac:dyDescent="0.2">
      <c r="A27" s="43" t="s">
        <v>7</v>
      </c>
      <c r="B27" s="44" t="s">
        <v>13</v>
      </c>
      <c r="C27" s="92">
        <v>3630</v>
      </c>
      <c r="D27" s="56"/>
      <c r="E27" s="56"/>
      <c r="F27" s="140">
        <f t="shared" si="0"/>
        <v>0</v>
      </c>
      <c r="G27" s="118">
        <v>3905</v>
      </c>
      <c r="H27" s="56"/>
      <c r="I27" s="56"/>
      <c r="J27" s="142">
        <f t="shared" si="1"/>
        <v>0</v>
      </c>
      <c r="K27" s="66">
        <f t="shared" si="2"/>
        <v>0</v>
      </c>
    </row>
    <row r="28" spans="1:11" s="3" customFormat="1" x14ac:dyDescent="0.2">
      <c r="A28" s="63" t="s">
        <v>14</v>
      </c>
      <c r="B28" s="70" t="s">
        <v>15</v>
      </c>
      <c r="C28" s="95">
        <v>3649</v>
      </c>
      <c r="D28" s="71"/>
      <c r="E28" s="71"/>
      <c r="F28" s="140">
        <f t="shared" si="0"/>
        <v>0</v>
      </c>
      <c r="G28" s="122">
        <v>3885</v>
      </c>
      <c r="H28" s="71"/>
      <c r="I28" s="71"/>
      <c r="J28" s="142">
        <f t="shared" si="1"/>
        <v>0</v>
      </c>
      <c r="K28" s="66">
        <f t="shared" si="2"/>
        <v>0</v>
      </c>
    </row>
    <row r="29" spans="1:11" s="6" customFormat="1" x14ac:dyDescent="0.2">
      <c r="A29" s="43" t="s">
        <v>16</v>
      </c>
      <c r="B29" s="44" t="s">
        <v>17</v>
      </c>
      <c r="C29" s="92">
        <v>1273</v>
      </c>
      <c r="D29" s="56"/>
      <c r="E29" s="56"/>
      <c r="F29" s="140">
        <f t="shared" si="0"/>
        <v>0</v>
      </c>
      <c r="G29" s="118">
        <v>1273</v>
      </c>
      <c r="H29" s="56"/>
      <c r="I29" s="56"/>
      <c r="J29" s="142">
        <f t="shared" si="1"/>
        <v>0</v>
      </c>
      <c r="K29" s="66">
        <f t="shared" si="2"/>
        <v>0</v>
      </c>
    </row>
    <row r="30" spans="1:11" s="3" customFormat="1" ht="15" customHeight="1" thickBot="1" x14ac:dyDescent="0.25">
      <c r="A30" s="45" t="s">
        <v>18</v>
      </c>
      <c r="B30" s="107" t="s">
        <v>43</v>
      </c>
      <c r="C30" s="96">
        <v>1511</v>
      </c>
      <c r="D30" s="57"/>
      <c r="E30" s="57"/>
      <c r="F30" s="140">
        <f t="shared" si="0"/>
        <v>0</v>
      </c>
      <c r="G30" s="123">
        <v>1900</v>
      </c>
      <c r="H30" s="57"/>
      <c r="I30" s="57"/>
      <c r="J30" s="142">
        <f t="shared" si="1"/>
        <v>0</v>
      </c>
      <c r="K30" s="66">
        <f t="shared" si="2"/>
        <v>0</v>
      </c>
    </row>
    <row r="31" spans="1:11" s="3" customFormat="1" ht="20.25" customHeight="1" thickBot="1" x14ac:dyDescent="0.25">
      <c r="A31" s="52" t="s">
        <v>50</v>
      </c>
      <c r="B31" s="127"/>
      <c r="C31" s="128">
        <f>SUM(C8:C30)</f>
        <v>39253</v>
      </c>
      <c r="D31" s="129"/>
      <c r="E31" s="129"/>
      <c r="F31" s="129"/>
      <c r="G31" s="130">
        <f>SUM(G8:G30)</f>
        <v>41350</v>
      </c>
      <c r="H31" s="129"/>
      <c r="I31" s="129"/>
      <c r="J31" s="129"/>
      <c r="K31" s="131">
        <f>SUM(K8:K30)</f>
        <v>0</v>
      </c>
    </row>
    <row r="32" spans="1:11" s="9" customFormat="1" x14ac:dyDescent="0.2">
      <c r="B32" s="7"/>
      <c r="C32" s="97"/>
      <c r="D32" s="8"/>
      <c r="E32" s="8"/>
      <c r="F32" s="8"/>
      <c r="G32" s="124"/>
      <c r="H32" s="8"/>
      <c r="I32" s="8"/>
      <c r="J32" s="8"/>
      <c r="K32" s="8"/>
    </row>
    <row r="33" spans="1:11" x14ac:dyDescent="0.2">
      <c r="A33" s="10" t="s">
        <v>58</v>
      </c>
    </row>
    <row r="34" spans="1:11" x14ac:dyDescent="0.2">
      <c r="A34" s="7" t="s">
        <v>55</v>
      </c>
      <c r="B34" s="13"/>
      <c r="C34" s="98"/>
      <c r="D34" s="14"/>
      <c r="E34" s="14"/>
      <c r="F34" s="14"/>
      <c r="G34" s="126"/>
      <c r="H34" s="14"/>
      <c r="I34" s="14"/>
      <c r="J34" s="14"/>
      <c r="K34" s="14"/>
    </row>
    <row r="35" spans="1:11" x14ac:dyDescent="0.2">
      <c r="A35" s="109" t="s">
        <v>45</v>
      </c>
      <c r="B35" s="13"/>
      <c r="C35" s="98"/>
      <c r="D35" s="14"/>
      <c r="E35" s="14"/>
      <c r="F35" s="14"/>
      <c r="G35" s="126"/>
      <c r="H35" s="14"/>
      <c r="I35" s="14"/>
      <c r="J35" s="14"/>
      <c r="K35" s="14"/>
    </row>
    <row r="36" spans="1:11" x14ac:dyDescent="0.2">
      <c r="A36" s="109" t="s">
        <v>46</v>
      </c>
      <c r="B36" s="13"/>
      <c r="C36" s="98"/>
      <c r="D36" s="14"/>
      <c r="E36" s="14"/>
      <c r="F36" s="14"/>
      <c r="G36" s="126"/>
      <c r="H36" s="14"/>
      <c r="I36" s="14"/>
      <c r="J36" s="14"/>
      <c r="K36" s="14"/>
    </row>
    <row r="37" spans="1:11" x14ac:dyDescent="0.2">
      <c r="B37" s="13"/>
      <c r="C37" s="98"/>
      <c r="D37" s="14"/>
      <c r="E37" s="14"/>
      <c r="F37" s="14"/>
      <c r="G37" s="126"/>
      <c r="H37" s="14"/>
      <c r="I37" s="14"/>
      <c r="J37" s="14"/>
      <c r="K37" s="14"/>
    </row>
    <row r="38" spans="1:11" x14ac:dyDescent="0.2">
      <c r="B38" s="13"/>
      <c r="C38" s="98"/>
      <c r="D38" s="14"/>
      <c r="E38" s="14"/>
      <c r="F38" s="14"/>
      <c r="G38" s="126"/>
      <c r="H38" s="14"/>
      <c r="I38" s="14"/>
      <c r="J38" s="14"/>
      <c r="K38" s="14"/>
    </row>
    <row r="39" spans="1:11" x14ac:dyDescent="0.2">
      <c r="B39" s="13"/>
      <c r="C39" s="98"/>
      <c r="D39" s="14"/>
      <c r="E39" s="14"/>
      <c r="F39" s="14"/>
      <c r="G39" s="126"/>
      <c r="H39" s="14"/>
      <c r="I39" s="14"/>
      <c r="J39" s="14"/>
      <c r="K39" s="14"/>
    </row>
    <row r="40" spans="1:11" x14ac:dyDescent="0.2">
      <c r="B40" s="13"/>
      <c r="C40" s="98"/>
      <c r="D40" s="14"/>
      <c r="E40" s="14"/>
      <c r="F40" s="14"/>
      <c r="G40" s="126"/>
      <c r="H40" s="14"/>
      <c r="I40" s="14"/>
      <c r="J40" s="14"/>
      <c r="K40" s="14"/>
    </row>
    <row r="41" spans="1:11" x14ac:dyDescent="0.2">
      <c r="B41" s="13"/>
      <c r="C41" s="98"/>
      <c r="D41" s="14"/>
      <c r="E41" s="14"/>
      <c r="F41" s="14"/>
      <c r="G41" s="126"/>
      <c r="H41" s="14"/>
      <c r="I41" s="14"/>
      <c r="J41" s="14"/>
      <c r="K41" s="14"/>
    </row>
    <row r="42" spans="1:11" x14ac:dyDescent="0.2">
      <c r="B42" s="13"/>
      <c r="C42" s="98"/>
      <c r="D42" s="14"/>
      <c r="E42" s="14"/>
      <c r="F42" s="14"/>
      <c r="G42" s="126"/>
      <c r="H42" s="14"/>
      <c r="I42" s="14"/>
      <c r="J42" s="14"/>
      <c r="K42" s="14"/>
    </row>
    <row r="43" spans="1:11" x14ac:dyDescent="0.2">
      <c r="B43" s="13"/>
      <c r="C43" s="98"/>
      <c r="D43" s="14"/>
      <c r="E43" s="14"/>
      <c r="F43" s="14"/>
      <c r="G43" s="126"/>
      <c r="H43" s="14"/>
      <c r="I43" s="14"/>
      <c r="J43" s="14"/>
      <c r="K43" s="14"/>
    </row>
    <row r="44" spans="1:11" x14ac:dyDescent="0.2">
      <c r="B44" s="13"/>
      <c r="C44" s="98"/>
      <c r="D44" s="14"/>
      <c r="E44" s="14"/>
      <c r="F44" s="14"/>
      <c r="G44" s="126"/>
      <c r="H44" s="14"/>
      <c r="I44" s="14"/>
      <c r="J44" s="14"/>
      <c r="K44" s="14"/>
    </row>
    <row r="45" spans="1:11" x14ac:dyDescent="0.2">
      <c r="B45" s="13"/>
      <c r="C45" s="98"/>
      <c r="D45" s="14"/>
      <c r="E45" s="14"/>
      <c r="F45" s="14"/>
      <c r="G45" s="126"/>
      <c r="H45" s="14"/>
      <c r="I45" s="14"/>
      <c r="J45" s="14"/>
      <c r="K45" s="14"/>
    </row>
    <row r="47" spans="1:11" s="15" customFormat="1" ht="11.25" x14ac:dyDescent="0.2">
      <c r="B47" s="13"/>
      <c r="C47" s="98"/>
      <c r="D47" s="14"/>
      <c r="E47" s="14"/>
      <c r="F47" s="14"/>
      <c r="G47" s="126"/>
      <c r="H47" s="14"/>
      <c r="I47" s="14"/>
      <c r="J47" s="14"/>
      <c r="K47" s="14"/>
    </row>
    <row r="48" spans="1:11" s="15" customFormat="1" ht="11.25" x14ac:dyDescent="0.2">
      <c r="B48" s="13"/>
      <c r="C48" s="98"/>
      <c r="D48" s="14"/>
      <c r="E48" s="14"/>
      <c r="F48" s="14"/>
      <c r="G48" s="126"/>
      <c r="H48" s="14"/>
      <c r="I48" s="14"/>
      <c r="J48" s="14"/>
      <c r="K48" s="14"/>
    </row>
  </sheetData>
  <sheetProtection algorithmName="SHA-512" hashValue="CB8WRMSY62ArN3bMsT45g5nxdl/lSmQOQAAYVloeIWUG8AKf8cWb/Z4PkRI9jKxDLsvKwGw9U28MfQYRLfHXIg==" saltValue="uTBdJC1g45qOnDKTt1tW0Q==" spinCount="100000" sheet="1" selectLockedCells="1"/>
  <printOptions gridLines="1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82D352AD257743A1CC6183F77757C1" ma:contentTypeVersion="8" ma:contentTypeDescription="Een nieuw document maken." ma:contentTypeScope="" ma:versionID="d09ffce1f16d4a70b219fae61630f614">
  <xsd:schema xmlns:xsd="http://www.w3.org/2001/XMLSchema" xmlns:xs="http://www.w3.org/2001/XMLSchema" xmlns:p="http://schemas.microsoft.com/office/2006/metadata/properties" xmlns:ns3="555d90cd-63ce-4c46-bf8c-b2f8f265c7ba" targetNamespace="http://schemas.microsoft.com/office/2006/metadata/properties" ma:root="true" ma:fieldsID="efa68ced42586d47b65dc545581353d8" ns3:_="">
    <xsd:import namespace="555d90cd-63ce-4c46-bf8c-b2f8f265c7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d90cd-63ce-4c46-bf8c-b2f8f265c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20C89C-5AC1-442D-8616-F4242BE5C5F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555d90cd-63ce-4c46-bf8c-b2f8f265c7b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7D84B9B-7728-4F51-A8D5-B147BAD050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57C0B3-C3DB-4694-AC98-0414AB5A1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d90cd-63ce-4c46-bf8c-b2f8f265c7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Gevelreiniging</vt:lpstr>
      <vt:lpstr>Glasbewassing</vt:lpstr>
    </vt:vector>
  </TitlesOfParts>
  <Company>Fontys Hogescholen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Migo-van Vliet,Eveline E.J.</dc:creator>
  <cp:lastModifiedBy>Pulskens,Hans J.P.M.</cp:lastModifiedBy>
  <cp:lastPrinted>2013-08-22T08:42:17Z</cp:lastPrinted>
  <dcterms:created xsi:type="dcterms:W3CDTF">2013-06-18T11:56:31Z</dcterms:created>
  <dcterms:modified xsi:type="dcterms:W3CDTF">2021-03-02T13:59:49Z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0x010100EE82D352AD257743A1CC6183F77757C1</vt:lpwstr>
  </property>
</Properties>
</file>