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IFO-Inkoop\11. Inkoop Schappen Zuid-Holland\8. Werkmappen_Pieter\Aanbestedingen\E5221030-Beheer en Onderhoud fietsknooppunten 2021 e.v\"/>
    </mc:Choice>
  </mc:AlternateContent>
  <bookViews>
    <workbookView xWindow="0" yWindow="0" windowWidth="20490" windowHeight="780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C28" i="1"/>
  <c r="C27" i="1"/>
  <c r="E28" i="1"/>
  <c r="C38" i="1" l="1"/>
  <c r="C41" i="1"/>
  <c r="C40" i="1"/>
  <c r="C39" i="1"/>
  <c r="E29" i="1" l="1"/>
  <c r="E52" i="1"/>
  <c r="E58" i="1"/>
  <c r="E32" i="1"/>
  <c r="E66" i="1" l="1"/>
  <c r="E67" i="1"/>
  <c r="E60" i="1"/>
  <c r="E61" i="1"/>
  <c r="E62" i="1"/>
  <c r="E59" i="1"/>
  <c r="E57" i="1"/>
  <c r="E63" i="1"/>
  <c r="E54" i="1"/>
  <c r="E40" i="1"/>
  <c r="E38" i="1"/>
  <c r="E39" i="1"/>
  <c r="E37" i="1"/>
  <c r="E34" i="1"/>
  <c r="E33" i="1"/>
  <c r="E27" i="1"/>
  <c r="E53" i="1" l="1"/>
  <c r="E48" i="1"/>
  <c r="E44" i="1"/>
  <c r="E45" i="1"/>
  <c r="E46" i="1"/>
  <c r="E47" i="1"/>
  <c r="E49" i="1"/>
  <c r="E41" i="1" l="1"/>
  <c r="E26" i="1" l="1"/>
  <c r="E18" i="1" l="1"/>
  <c r="E17" i="1"/>
  <c r="E19" i="1"/>
  <c r="E22" i="1"/>
  <c r="E25" i="1" l="1"/>
  <c r="E16" i="1"/>
  <c r="E24" i="1" l="1"/>
  <c r="E23" i="1"/>
  <c r="E21" i="1"/>
  <c r="E20" i="1"/>
  <c r="E15" i="1"/>
  <c r="E14" i="1"/>
  <c r="E69" i="1" l="1"/>
</calcChain>
</file>

<file path=xl/sharedStrings.xml><?xml version="1.0" encoding="utf-8"?>
<sst xmlns="http://schemas.openxmlformats.org/spreadsheetml/2006/main" count="105" uniqueCount="66">
  <si>
    <t>Stukslijst</t>
  </si>
  <si>
    <t>Toelichting:</t>
  </si>
  <si>
    <t>Uw aanbieding is gebaseerd op onderstaande lijst van werkzaamheden.</t>
  </si>
  <si>
    <t>st</t>
  </si>
  <si>
    <t>Bedragen zijn exclusief BTW</t>
  </si>
  <si>
    <t xml:space="preserve">De kwaliteit van de geleverde producten dient gelijk te zijn aan de volgens aanlegspecificaties  geleverde materialen. </t>
  </si>
  <si>
    <t>De aanlegspecificaties zijn als bijlage bijgevoegd.</t>
  </si>
  <si>
    <t>bermplank kunststof 170 x 40 x 1800 mm</t>
  </si>
  <si>
    <t>bermpaal kunststof 190 x 190 x 1500 mm</t>
  </si>
  <si>
    <t>frame informatiepaneel</t>
  </si>
  <si>
    <t>Fictief referentie aantal per jaar</t>
  </si>
  <si>
    <t>EUR</t>
  </si>
  <si>
    <t>Drechtsteden</t>
  </si>
  <si>
    <t>Haaglanden</t>
  </si>
  <si>
    <t>LF - routes</t>
  </si>
  <si>
    <t>frame informatiepaneel "type Rotterdam"</t>
  </si>
  <si>
    <t>verkeersbordpaal</t>
  </si>
  <si>
    <t>Hoewel wij er van uitgaan dat deze lijst uitputtend is kunt u, indien er posten ontbreken, deze onderaan aanvullen.</t>
  </si>
  <si>
    <t>verwijderen informatiepaneel</t>
  </si>
  <si>
    <t>verwijderen frame informatiepaneel</t>
  </si>
  <si>
    <t>herstel straatwerk paal / plank</t>
  </si>
  <si>
    <t xml:space="preserve">Gis verwerking </t>
  </si>
  <si>
    <t>figuratie bestaande bebording (stickers)</t>
  </si>
  <si>
    <t>figuratie bestaande bebording (bestickeren)</t>
  </si>
  <si>
    <t>Stadsregio Rotterdam</t>
  </si>
  <si>
    <t xml:space="preserve">Voorne Putten </t>
  </si>
  <si>
    <t xml:space="preserve">Midden Delfland </t>
  </si>
  <si>
    <t xml:space="preserve">Leveren </t>
  </si>
  <si>
    <t xml:space="preserve">Onderhouden  </t>
  </si>
  <si>
    <t xml:space="preserve">aanbrengen informatiepaneel </t>
  </si>
  <si>
    <t xml:space="preserve">Montage  </t>
  </si>
  <si>
    <t>aanbrengen frame informatiepaneel</t>
  </si>
  <si>
    <t xml:space="preserve">Verwijderen </t>
  </si>
  <si>
    <t>Algemeen</t>
  </si>
  <si>
    <t xml:space="preserve">Stelposten </t>
  </si>
  <si>
    <t>…….</t>
  </si>
  <si>
    <t>informatiepaneel biobased 900 x 600 x 6</t>
  </si>
  <si>
    <t xml:space="preserve">schoonmaken bewegwijzering </t>
  </si>
  <si>
    <t xml:space="preserve">schouw per kilometer netwerk </t>
  </si>
  <si>
    <t>km</t>
  </si>
  <si>
    <t xml:space="preserve">Overleg </t>
  </si>
  <si>
    <t>Jaarlijke vaste beheerkosten voor ontvangen, zoeken en verwerken meldingen per netwerk:</t>
  </si>
  <si>
    <t xml:space="preserve">Groenalliantie (Krimpenerwaard + Reeuwijkse Plassen) </t>
  </si>
  <si>
    <t>aanbrengen verkeersbordpaal / bermplank-paal</t>
  </si>
  <si>
    <t xml:space="preserve">verwijderen verkeersbordpaal / bermplank-paal </t>
  </si>
  <si>
    <t>Posten die niet zijn aangevuld in deze inschrijfstaat worden niet vergoed bij de uitvoering.</t>
  </si>
  <si>
    <t>uur</t>
  </si>
  <si>
    <t>Eenheid</t>
  </si>
  <si>
    <t>Fictief totaal</t>
  </si>
  <si>
    <t>Eenheids   prijs</t>
  </si>
  <si>
    <r>
      <t xml:space="preserve">Veldwerkzaamheden </t>
    </r>
    <r>
      <rPr>
        <sz val="10"/>
        <color theme="5"/>
        <rFont val="Agrofont"/>
        <family val="2"/>
      </rPr>
      <t xml:space="preserve"> </t>
    </r>
  </si>
  <si>
    <r>
      <rPr>
        <sz val="10"/>
        <rFont val="Agrofont"/>
        <family val="2"/>
      </rPr>
      <t>richten en</t>
    </r>
    <r>
      <rPr>
        <sz val="10"/>
        <color rgb="FF000000"/>
        <rFont val="Agrofont"/>
        <family val="2"/>
      </rPr>
      <t xml:space="preserve"> rechtzetten bewegwijzering </t>
    </r>
  </si>
  <si>
    <r>
      <t xml:space="preserve">bord biobased </t>
    </r>
    <r>
      <rPr>
        <sz val="10"/>
        <color theme="5"/>
        <rFont val="Agrofont"/>
        <family val="2"/>
      </rPr>
      <t xml:space="preserve">route 300 x 380 </t>
    </r>
  </si>
  <si>
    <r>
      <t>bord biobased</t>
    </r>
    <r>
      <rPr>
        <sz val="10"/>
        <color theme="5"/>
        <rFont val="Agrofont"/>
        <family val="2"/>
      </rPr>
      <t xml:space="preserve"> knooppunt 300 x 380</t>
    </r>
  </si>
  <si>
    <r>
      <t xml:space="preserve">bord biobased </t>
    </r>
    <r>
      <rPr>
        <sz val="10"/>
        <color theme="5"/>
        <rFont val="Agrofont"/>
        <family val="2"/>
      </rPr>
      <t>knooppunt 300 x 550</t>
    </r>
  </si>
  <si>
    <t>bord biobased knooppunt 148 x 198 x 3 (tbv bermplank)</t>
  </si>
  <si>
    <t>bord biobased knooppunt 148 x 298 x 3  (tbv bermplank)</t>
  </si>
  <si>
    <t>bord biobased route 148 x 398 x 3  (tbv bermplank)</t>
  </si>
  <si>
    <t xml:space="preserve">verwijderen knooppuntbord </t>
  </si>
  <si>
    <t>aanbrengen knooppuntbord (incl figuratie)</t>
  </si>
  <si>
    <t>herstel straatwerk overig</t>
  </si>
  <si>
    <t>Bijlage 1-Inschrijfstaat versie 2</t>
  </si>
  <si>
    <t>bevestigingsmaterialen biobased borden 300 x 550 mm, per bord</t>
  </si>
  <si>
    <t>bevestigingsmaterialen biobased borden 300 x 380 mm, per bord</t>
  </si>
  <si>
    <t xml:space="preserve">bevestigingsmaterialen tbv hergebruik DOR bord (per bord) en overig 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</si>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</sst>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8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b/>
      <sz val="10"/>
      <color theme="0"/>
      <name val="Agrofont"/>
      <family val="2"/>
    </font>
    <font>
      <sz val="10"/>
      <color theme="0"/>
      <name val="Agrofont"/>
      <family val="2"/>
    </font>
    <font>
      <sz val="11"/>
      <color theme="0"/>
      <name val="Calibri"/>
      <family val="2"/>
      <scheme val="minor"/>
    </font>
    <font>
      <sz val="10"/>
      <color rgb="FF000000"/>
      <name val="Agrofont"/>
      <family val="2"/>
    </font>
    <font>
      <sz val="11"/>
      <color theme="1"/>
      <name val="Calibri"/>
      <family val="2"/>
    </font>
    <font>
      <sz val="20"/>
      <color theme="0"/>
      <name val="Agrofont"/>
      <family val="2"/>
    </font>
    <font>
      <b/>
      <sz val="10"/>
      <color theme="1"/>
      <name val="Agrofont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</font>
    <font>
      <i/>
      <sz val="10"/>
      <color theme="1"/>
      <name val="Agrofont"/>
      <family val="2"/>
    </font>
    <font>
      <b/>
      <sz val="11"/>
      <color theme="0"/>
      <name val="Calibri"/>
      <family val="2"/>
      <scheme val="minor"/>
    </font>
    <font>
      <b/>
      <sz val="10"/>
      <color rgb="FF000000"/>
      <name val="Agrofont"/>
      <family val="2"/>
    </font>
    <font>
      <sz val="10"/>
      <color theme="5"/>
      <name val="Agrofont"/>
      <family val="2"/>
    </font>
    <font>
      <b/>
      <sz val="10"/>
      <color theme="5"/>
      <name val="Agrofont"/>
      <family val="2"/>
    </font>
    <font>
      <i/>
      <sz val="10"/>
      <color theme="5"/>
      <name val="Agrofont"/>
      <family val="2"/>
    </font>
    <font>
      <sz val="10"/>
      <name val="Agrofont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3" fillId="3" borderId="0" xfId="0" applyFont="1" applyFill="1"/>
    <xf numFmtId="44" fontId="0" fillId="0" borderId="0" xfId="1" applyFont="1"/>
    <xf numFmtId="44" fontId="3" fillId="2" borderId="0" xfId="1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Fill="1"/>
    <xf numFmtId="44" fontId="5" fillId="4" borderId="1" xfId="1" applyFont="1" applyFill="1" applyBorder="1" applyAlignment="1">
      <alignment horizontal="right" vertical="center"/>
    </xf>
    <xf numFmtId="44" fontId="5" fillId="4" borderId="1" xfId="1" applyFont="1" applyFill="1" applyBorder="1" applyAlignment="1">
      <alignment vertical="center"/>
    </xf>
    <xf numFmtId="44" fontId="0" fillId="4" borderId="1" xfId="1" applyFont="1" applyFill="1" applyBorder="1"/>
    <xf numFmtId="0" fontId="3" fillId="5" borderId="0" xfId="0" applyFont="1" applyFill="1"/>
    <xf numFmtId="0" fontId="3" fillId="0" borderId="0" xfId="0" applyFont="1" applyFill="1" applyBorder="1" applyAlignment="1">
      <alignment horizontal="center"/>
    </xf>
    <xf numFmtId="44" fontId="3" fillId="0" borderId="0" xfId="1" applyFont="1" applyFill="1" applyBorder="1"/>
    <xf numFmtId="0" fontId="3" fillId="0" borderId="0" xfId="0" applyFont="1" applyFill="1" applyBorder="1"/>
    <xf numFmtId="44" fontId="5" fillId="0" borderId="0" xfId="1" applyFont="1" applyFill="1" applyBorder="1" applyAlignment="1">
      <alignment vertical="center"/>
    </xf>
    <xf numFmtId="44" fontId="5" fillId="0" borderId="0" xfId="1" applyFont="1" applyFill="1" applyBorder="1" applyAlignment="1">
      <alignment horizontal="right" vertical="center"/>
    </xf>
    <xf numFmtId="44" fontId="0" fillId="0" borderId="0" xfId="1" applyFont="1" applyFill="1" applyBorder="1"/>
    <xf numFmtId="44" fontId="5" fillId="0" borderId="0" xfId="1" applyFont="1" applyFill="1" applyBorder="1" applyAlignment="1">
      <alignment horizontal="right" vertical="center" wrapText="1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center"/>
    </xf>
    <xf numFmtId="44" fontId="3" fillId="5" borderId="3" xfId="1" applyFont="1" applyFill="1" applyBorder="1"/>
    <xf numFmtId="44" fontId="3" fillId="5" borderId="4" xfId="1" applyFont="1" applyFill="1" applyBorder="1"/>
    <xf numFmtId="0" fontId="7" fillId="0" borderId="5" xfId="0" applyFont="1" applyFill="1" applyBorder="1"/>
    <xf numFmtId="44" fontId="3" fillId="0" borderId="6" xfId="1" applyFont="1" applyFill="1" applyBorder="1"/>
    <xf numFmtId="0" fontId="8" fillId="0" borderId="5" xfId="0" applyFont="1" applyBorder="1"/>
    <xf numFmtId="0" fontId="0" fillId="0" borderId="0" xfId="0" applyBorder="1" applyAlignment="1">
      <alignment horizontal="center"/>
    </xf>
    <xf numFmtId="44" fontId="0" fillId="0" borderId="0" xfId="1" applyFont="1" applyBorder="1"/>
    <xf numFmtId="44" fontId="0" fillId="0" borderId="6" xfId="1" applyFont="1" applyBorder="1"/>
    <xf numFmtId="0" fontId="0" fillId="0" borderId="5" xfId="0" applyBorder="1"/>
    <xf numFmtId="0" fontId="2" fillId="2" borderId="5" xfId="0" applyFont="1" applyFill="1" applyBorder="1" applyAlignment="1">
      <alignment vertical="center"/>
    </xf>
    <xf numFmtId="44" fontId="3" fillId="2" borderId="6" xfId="1" applyFont="1" applyFill="1" applyBorder="1"/>
    <xf numFmtId="0" fontId="12" fillId="2" borderId="5" xfId="0" applyFont="1" applyFill="1" applyBorder="1" applyAlignment="1">
      <alignment vertical="top"/>
    </xf>
    <xf numFmtId="0" fontId="12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44" fontId="2" fillId="2" borderId="6" xfId="1" applyFont="1" applyFill="1" applyBorder="1" applyAlignment="1">
      <alignment vertical="top"/>
    </xf>
    <xf numFmtId="0" fontId="9" fillId="0" borderId="5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44" fontId="3" fillId="0" borderId="6" xfId="1" applyFont="1" applyFill="1" applyBorder="1" applyAlignment="1">
      <alignment vertical="top"/>
    </xf>
    <xf numFmtId="0" fontId="5" fillId="0" borderId="5" xfId="0" applyFont="1" applyFill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44" fontId="0" fillId="0" borderId="6" xfId="1" applyFont="1" applyFill="1" applyBorder="1"/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44" fontId="3" fillId="3" borderId="0" xfId="1" applyFont="1" applyFill="1" applyBorder="1"/>
    <xf numFmtId="44" fontId="3" fillId="3" borderId="6" xfId="1" applyFont="1" applyFill="1" applyBorder="1"/>
    <xf numFmtId="0" fontId="10" fillId="0" borderId="5" xfId="0" applyFont="1" applyBorder="1" applyAlignment="1">
      <alignment vertical="center"/>
    </xf>
    <xf numFmtId="0" fontId="11" fillId="0" borderId="7" xfId="0" applyFont="1" applyBorder="1"/>
    <xf numFmtId="0" fontId="0" fillId="0" borderId="8" xfId="0" applyBorder="1" applyAlignment="1">
      <alignment horizontal="center"/>
    </xf>
    <xf numFmtId="44" fontId="0" fillId="0" borderId="8" xfId="1" applyFont="1" applyBorder="1"/>
    <xf numFmtId="44" fontId="0" fillId="0" borderId="9" xfId="1" applyFont="1" applyBorder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0" fontId="14" fillId="0" borderId="5" xfId="0" applyFont="1" applyBorder="1"/>
    <xf numFmtId="0" fontId="16" fillId="0" borderId="5" xfId="0" applyFont="1" applyBorder="1"/>
    <xf numFmtId="0" fontId="15" fillId="0" borderId="5" xfId="0" applyFont="1" applyBorder="1"/>
    <xf numFmtId="44" fontId="5" fillId="4" borderId="1" xfId="1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left" vertical="center" indent="1"/>
    </xf>
    <xf numFmtId="0" fontId="0" fillId="0" borderId="5" xfId="0" applyFill="1" applyBorder="1" applyAlignment="1">
      <alignment horizontal="left" wrapText="1" indent="1"/>
    </xf>
    <xf numFmtId="0" fontId="8" fillId="0" borderId="5" xfId="0" applyFont="1" applyFill="1" applyBorder="1" applyAlignment="1">
      <alignment horizontal="left" wrapText="1" indent="1"/>
    </xf>
    <xf numFmtId="0" fontId="17" fillId="0" borderId="0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6"/>
  <sheetViews>
    <sheetView tabSelected="1" topLeftCell="A49" workbookViewId="0">
      <selection activeCell="A69" sqref="A69"/>
    </sheetView>
  </sheetViews>
  <sheetFormatPr defaultRowHeight="12.75" x14ac:dyDescent="0.2"/>
  <cols>
    <col min="1" max="1" width="89" customWidth="1"/>
    <col min="2" max="2" width="10" style="4" customWidth="1"/>
    <col min="3" max="3" width="10.7109375" style="4" customWidth="1"/>
    <col min="4" max="4" width="10" style="2" customWidth="1"/>
    <col min="5" max="5" width="13" style="2" customWidth="1"/>
  </cols>
  <sheetData>
    <row r="1" spans="1:5" s="15" customFormat="1" ht="26.25" x14ac:dyDescent="0.4">
      <c r="A1" s="23" t="s">
        <v>61</v>
      </c>
      <c r="B1" s="24"/>
      <c r="C1" s="24"/>
      <c r="D1" s="25"/>
      <c r="E1" s="26"/>
    </row>
    <row r="2" spans="1:5" s="18" customFormat="1" ht="26.25" x14ac:dyDescent="0.4">
      <c r="A2" s="27"/>
      <c r="B2" s="16"/>
      <c r="C2" s="16"/>
      <c r="D2" s="17"/>
      <c r="E2" s="28"/>
    </row>
    <row r="3" spans="1:5" x14ac:dyDescent="0.2">
      <c r="A3" s="29" t="s">
        <v>1</v>
      </c>
      <c r="B3" s="30"/>
      <c r="C3" s="30"/>
      <c r="D3" s="31"/>
      <c r="E3" s="32"/>
    </row>
    <row r="4" spans="1:5" x14ac:dyDescent="0.2">
      <c r="A4" s="33" t="s">
        <v>2</v>
      </c>
      <c r="B4" s="30"/>
      <c r="C4" s="30"/>
      <c r="D4" s="31"/>
      <c r="E4" s="32"/>
    </row>
    <row r="5" spans="1:5" x14ac:dyDescent="0.2">
      <c r="A5" s="33" t="s">
        <v>17</v>
      </c>
      <c r="B5" s="30"/>
      <c r="C5" s="30"/>
      <c r="D5" s="31"/>
      <c r="E5" s="32"/>
    </row>
    <row r="6" spans="1:5" x14ac:dyDescent="0.2">
      <c r="A6" s="33" t="s">
        <v>45</v>
      </c>
      <c r="B6" s="30"/>
      <c r="C6" s="30"/>
      <c r="D6" s="31"/>
      <c r="E6" s="32"/>
    </row>
    <row r="7" spans="1:5" x14ac:dyDescent="0.2">
      <c r="A7" s="63"/>
      <c r="B7" s="30"/>
      <c r="C7" s="30"/>
      <c r="D7" s="31"/>
      <c r="E7" s="32"/>
    </row>
    <row r="8" spans="1:5" x14ac:dyDescent="0.2">
      <c r="A8" s="61"/>
      <c r="B8" s="60"/>
      <c r="C8" s="30"/>
      <c r="D8" s="21"/>
      <c r="E8" s="32"/>
    </row>
    <row r="9" spans="1:5" x14ac:dyDescent="0.2">
      <c r="A9" s="61"/>
      <c r="B9" s="30"/>
      <c r="C9" s="30"/>
      <c r="D9" s="31"/>
      <c r="E9" s="32"/>
    </row>
    <row r="10" spans="1:5" x14ac:dyDescent="0.2">
      <c r="A10" s="62"/>
      <c r="B10" s="30"/>
      <c r="C10" s="30"/>
      <c r="D10" s="31"/>
      <c r="E10" s="32"/>
    </row>
    <row r="11" spans="1:5" x14ac:dyDescent="0.2">
      <c r="A11" s="34" t="s">
        <v>0</v>
      </c>
      <c r="B11" s="5"/>
      <c r="C11" s="57"/>
      <c r="D11" s="3"/>
      <c r="E11" s="35"/>
    </row>
    <row r="12" spans="1:5" s="8" customFormat="1" ht="51" x14ac:dyDescent="0.2">
      <c r="A12" s="36"/>
      <c r="B12" s="37" t="s">
        <v>47</v>
      </c>
      <c r="C12" s="58" t="s">
        <v>10</v>
      </c>
      <c r="D12" s="38" t="s">
        <v>49</v>
      </c>
      <c r="E12" s="39" t="s">
        <v>48</v>
      </c>
    </row>
    <row r="13" spans="1:5" s="8" customFormat="1" ht="15" x14ac:dyDescent="0.2">
      <c r="A13" s="40" t="s">
        <v>27</v>
      </c>
      <c r="B13" s="41"/>
      <c r="C13" s="59"/>
      <c r="D13" s="42"/>
      <c r="E13" s="43"/>
    </row>
    <row r="14" spans="1:5" x14ac:dyDescent="0.2">
      <c r="A14" s="44" t="s">
        <v>52</v>
      </c>
      <c r="B14" s="6" t="s">
        <v>3</v>
      </c>
      <c r="C14" s="68">
        <v>500</v>
      </c>
      <c r="D14" s="64"/>
      <c r="E14" s="32">
        <f t="shared" ref="E14:E29" si="0">+D14*C14</f>
        <v>0</v>
      </c>
    </row>
    <row r="15" spans="1:5" x14ac:dyDescent="0.2">
      <c r="A15" s="44" t="s">
        <v>53</v>
      </c>
      <c r="B15" s="6" t="s">
        <v>3</v>
      </c>
      <c r="C15" s="68">
        <v>100</v>
      </c>
      <c r="D15" s="12"/>
      <c r="E15" s="32">
        <f t="shared" si="0"/>
        <v>0</v>
      </c>
    </row>
    <row r="16" spans="1:5" x14ac:dyDescent="0.2">
      <c r="A16" s="44" t="s">
        <v>54</v>
      </c>
      <c r="B16" s="6" t="s">
        <v>3</v>
      </c>
      <c r="C16" s="68">
        <v>100</v>
      </c>
      <c r="D16" s="12"/>
      <c r="E16" s="32">
        <f t="shared" si="0"/>
        <v>0</v>
      </c>
    </row>
    <row r="17" spans="1:5" x14ac:dyDescent="0.2">
      <c r="A17" s="45" t="s">
        <v>55</v>
      </c>
      <c r="B17" s="6" t="s">
        <v>3</v>
      </c>
      <c r="C17" s="60">
        <v>100</v>
      </c>
      <c r="D17" s="12"/>
      <c r="E17" s="32">
        <f t="shared" si="0"/>
        <v>0</v>
      </c>
    </row>
    <row r="18" spans="1:5" x14ac:dyDescent="0.2">
      <c r="A18" s="45" t="s">
        <v>56</v>
      </c>
      <c r="B18" s="6" t="s">
        <v>3</v>
      </c>
      <c r="C18" s="60">
        <v>50</v>
      </c>
      <c r="D18" s="12"/>
      <c r="E18" s="32">
        <f t="shared" si="0"/>
        <v>0</v>
      </c>
    </row>
    <row r="19" spans="1:5" x14ac:dyDescent="0.2">
      <c r="A19" s="45" t="s">
        <v>57</v>
      </c>
      <c r="B19" s="6" t="s">
        <v>3</v>
      </c>
      <c r="C19" s="60">
        <v>25</v>
      </c>
      <c r="D19" s="12"/>
      <c r="E19" s="32">
        <f t="shared" si="0"/>
        <v>0</v>
      </c>
    </row>
    <row r="20" spans="1:5" x14ac:dyDescent="0.2">
      <c r="A20" s="45" t="s">
        <v>16</v>
      </c>
      <c r="B20" s="6" t="s">
        <v>3</v>
      </c>
      <c r="C20" s="60">
        <v>20</v>
      </c>
      <c r="D20" s="12"/>
      <c r="E20" s="32">
        <f t="shared" si="0"/>
        <v>0</v>
      </c>
    </row>
    <row r="21" spans="1:5" x14ac:dyDescent="0.2">
      <c r="A21" s="45" t="s">
        <v>9</v>
      </c>
      <c r="B21" s="6" t="s">
        <v>3</v>
      </c>
      <c r="C21" s="60">
        <v>30</v>
      </c>
      <c r="D21" s="12"/>
      <c r="E21" s="32">
        <f t="shared" si="0"/>
        <v>0</v>
      </c>
    </row>
    <row r="22" spans="1:5" x14ac:dyDescent="0.2">
      <c r="A22" s="45" t="s">
        <v>15</v>
      </c>
      <c r="B22" s="6" t="s">
        <v>3</v>
      </c>
      <c r="C22" s="60">
        <v>5</v>
      </c>
      <c r="D22" s="12"/>
      <c r="E22" s="32">
        <f t="shared" si="0"/>
        <v>0</v>
      </c>
    </row>
    <row r="23" spans="1:5" x14ac:dyDescent="0.2">
      <c r="A23" s="45" t="s">
        <v>36</v>
      </c>
      <c r="B23" s="6" t="s">
        <v>3</v>
      </c>
      <c r="C23" s="60">
        <v>60</v>
      </c>
      <c r="D23" s="12"/>
      <c r="E23" s="32">
        <f t="shared" si="0"/>
        <v>0</v>
      </c>
    </row>
    <row r="24" spans="1:5" x14ac:dyDescent="0.2">
      <c r="A24" s="45" t="s">
        <v>7</v>
      </c>
      <c r="B24" s="6" t="s">
        <v>3</v>
      </c>
      <c r="C24" s="30">
        <v>30</v>
      </c>
      <c r="D24" s="12"/>
      <c r="E24" s="32">
        <f t="shared" si="0"/>
        <v>0</v>
      </c>
    </row>
    <row r="25" spans="1:5" x14ac:dyDescent="0.2">
      <c r="A25" s="45" t="s">
        <v>8</v>
      </c>
      <c r="B25" s="6" t="s">
        <v>3</v>
      </c>
      <c r="C25" s="30">
        <v>30</v>
      </c>
      <c r="D25" s="13"/>
      <c r="E25" s="32">
        <f t="shared" si="0"/>
        <v>0</v>
      </c>
    </row>
    <row r="26" spans="1:5" x14ac:dyDescent="0.2">
      <c r="A26" s="45" t="s">
        <v>22</v>
      </c>
      <c r="B26" s="6" t="s">
        <v>3</v>
      </c>
      <c r="C26" s="30">
        <v>50</v>
      </c>
      <c r="D26" s="13"/>
      <c r="E26" s="32">
        <f t="shared" si="0"/>
        <v>0</v>
      </c>
    </row>
    <row r="27" spans="1:5" x14ac:dyDescent="0.2">
      <c r="A27" s="65" t="s">
        <v>63</v>
      </c>
      <c r="B27" s="6" t="s">
        <v>3</v>
      </c>
      <c r="C27" s="30">
        <f>+C14+C15</f>
        <v>600</v>
      </c>
      <c r="D27" s="13"/>
      <c r="E27" s="32">
        <f t="shared" si="0"/>
        <v>0</v>
      </c>
    </row>
    <row r="28" spans="1:5" x14ac:dyDescent="0.2">
      <c r="A28" s="65" t="s">
        <v>62</v>
      </c>
      <c r="B28" s="6" t="s">
        <v>3</v>
      </c>
      <c r="C28" s="30">
        <f>+C16</f>
        <v>100</v>
      </c>
      <c r="D28" s="13"/>
      <c r="E28" s="32">
        <f t="shared" ref="E28" si="1">+D28*C28</f>
        <v>0</v>
      </c>
    </row>
    <row r="29" spans="1:5" x14ac:dyDescent="0.2">
      <c r="A29" s="65" t="s">
        <v>64</v>
      </c>
      <c r="B29" s="6" t="s">
        <v>3</v>
      </c>
      <c r="C29" s="30">
        <v>300</v>
      </c>
      <c r="D29" s="13"/>
      <c r="E29" s="32">
        <f t="shared" si="0"/>
        <v>0</v>
      </c>
    </row>
    <row r="30" spans="1:5" x14ac:dyDescent="0.2">
      <c r="A30" s="44"/>
      <c r="B30" s="6"/>
      <c r="C30" s="30"/>
      <c r="D30" s="19"/>
      <c r="E30" s="32"/>
    </row>
    <row r="31" spans="1:5" x14ac:dyDescent="0.2">
      <c r="A31" s="46" t="s">
        <v>28</v>
      </c>
      <c r="B31" s="6"/>
      <c r="C31" s="30"/>
      <c r="D31" s="19"/>
      <c r="E31" s="32"/>
    </row>
    <row r="32" spans="1:5" x14ac:dyDescent="0.2">
      <c r="A32" s="44" t="s">
        <v>38</v>
      </c>
      <c r="B32" s="6" t="s">
        <v>39</v>
      </c>
      <c r="C32" s="30">
        <v>1500</v>
      </c>
      <c r="D32" s="12"/>
      <c r="E32" s="32">
        <f>+D32*C32</f>
        <v>0</v>
      </c>
    </row>
    <row r="33" spans="1:5" x14ac:dyDescent="0.2">
      <c r="A33" s="44" t="s">
        <v>37</v>
      </c>
      <c r="B33" s="6" t="s">
        <v>3</v>
      </c>
      <c r="C33" s="30">
        <v>1000</v>
      </c>
      <c r="D33" s="12"/>
      <c r="E33" s="32">
        <f>+D33*C33</f>
        <v>0</v>
      </c>
    </row>
    <row r="34" spans="1:5" x14ac:dyDescent="0.2">
      <c r="A34" s="44" t="s">
        <v>51</v>
      </c>
      <c r="B34" s="6" t="s">
        <v>3</v>
      </c>
      <c r="C34" s="30">
        <v>1000</v>
      </c>
      <c r="D34" s="13"/>
      <c r="E34" s="32">
        <f>+D34*C34</f>
        <v>0</v>
      </c>
    </row>
    <row r="35" spans="1:5" x14ac:dyDescent="0.2">
      <c r="A35" s="44"/>
      <c r="B35" s="6"/>
      <c r="C35" s="30"/>
      <c r="D35" s="19"/>
      <c r="E35" s="32"/>
    </row>
    <row r="36" spans="1:5" x14ac:dyDescent="0.2">
      <c r="A36" s="46" t="s">
        <v>30</v>
      </c>
      <c r="B36" s="7"/>
      <c r="C36" s="60"/>
      <c r="D36" s="19"/>
      <c r="E36" s="47"/>
    </row>
    <row r="37" spans="1:5" x14ac:dyDescent="0.2">
      <c r="A37" s="44" t="s">
        <v>59</v>
      </c>
      <c r="B37" s="6" t="s">
        <v>3</v>
      </c>
      <c r="C37" s="30">
        <f>SUM(C14:C19)+C29/2</f>
        <v>1025</v>
      </c>
      <c r="D37" s="12"/>
      <c r="E37" s="32">
        <f>+D37*C37</f>
        <v>0</v>
      </c>
    </row>
    <row r="38" spans="1:5" x14ac:dyDescent="0.2">
      <c r="A38" s="44" t="s">
        <v>43</v>
      </c>
      <c r="B38" s="6" t="s">
        <v>3</v>
      </c>
      <c r="C38" s="30">
        <f>+C20+C24+C25</f>
        <v>80</v>
      </c>
      <c r="D38" s="13"/>
      <c r="E38" s="32">
        <f>+D38*C38</f>
        <v>0</v>
      </c>
    </row>
    <row r="39" spans="1:5" x14ac:dyDescent="0.2">
      <c r="A39" s="44" t="s">
        <v>29</v>
      </c>
      <c r="B39" s="6" t="s">
        <v>3</v>
      </c>
      <c r="C39" s="30">
        <f>+C23</f>
        <v>60</v>
      </c>
      <c r="D39" s="13"/>
      <c r="E39" s="32">
        <f>+D39*C39</f>
        <v>0</v>
      </c>
    </row>
    <row r="40" spans="1:5" x14ac:dyDescent="0.2">
      <c r="A40" s="44" t="s">
        <v>31</v>
      </c>
      <c r="B40" s="6" t="s">
        <v>3</v>
      </c>
      <c r="C40" s="30">
        <f>+C21+C22</f>
        <v>35</v>
      </c>
      <c r="D40" s="13"/>
      <c r="E40" s="32">
        <f>+D40*C40</f>
        <v>0</v>
      </c>
    </row>
    <row r="41" spans="1:5" x14ac:dyDescent="0.2">
      <c r="A41" s="44" t="s">
        <v>23</v>
      </c>
      <c r="B41" s="7" t="s">
        <v>3</v>
      </c>
      <c r="C41" s="60">
        <f>+C26</f>
        <v>50</v>
      </c>
      <c r="D41" s="13"/>
      <c r="E41" s="47">
        <f>+D41*C41</f>
        <v>0</v>
      </c>
    </row>
    <row r="42" spans="1:5" x14ac:dyDescent="0.2">
      <c r="A42" s="44"/>
      <c r="B42" s="6"/>
      <c r="C42" s="30"/>
      <c r="D42" s="19"/>
      <c r="E42" s="32"/>
    </row>
    <row r="43" spans="1:5" x14ac:dyDescent="0.2">
      <c r="A43" s="46" t="s">
        <v>32</v>
      </c>
      <c r="B43" s="7"/>
      <c r="C43" s="60"/>
      <c r="D43" s="20"/>
      <c r="E43" s="47"/>
    </row>
    <row r="44" spans="1:5" x14ac:dyDescent="0.2">
      <c r="A44" s="44" t="s">
        <v>58</v>
      </c>
      <c r="B44" s="7" t="s">
        <v>3</v>
      </c>
      <c r="C44" s="60">
        <v>850</v>
      </c>
      <c r="D44" s="64"/>
      <c r="E44" s="47">
        <f t="shared" ref="E44:E49" si="2">+D44*C44</f>
        <v>0</v>
      </c>
    </row>
    <row r="45" spans="1:5" x14ac:dyDescent="0.2">
      <c r="A45" s="44" t="s">
        <v>44</v>
      </c>
      <c r="B45" s="7" t="s">
        <v>3</v>
      </c>
      <c r="C45" s="60">
        <v>60</v>
      </c>
      <c r="D45" s="12"/>
      <c r="E45" s="47">
        <f t="shared" si="2"/>
        <v>0</v>
      </c>
    </row>
    <row r="46" spans="1:5" x14ac:dyDescent="0.2">
      <c r="A46" s="44" t="s">
        <v>18</v>
      </c>
      <c r="B46" s="7" t="s">
        <v>3</v>
      </c>
      <c r="C46" s="60">
        <v>60</v>
      </c>
      <c r="D46" s="12"/>
      <c r="E46" s="47">
        <f t="shared" si="2"/>
        <v>0</v>
      </c>
    </row>
    <row r="47" spans="1:5" x14ac:dyDescent="0.2">
      <c r="A47" s="44" t="s">
        <v>19</v>
      </c>
      <c r="B47" s="7" t="s">
        <v>3</v>
      </c>
      <c r="C47" s="60">
        <v>35</v>
      </c>
      <c r="D47" s="12"/>
      <c r="E47" s="47">
        <f t="shared" si="2"/>
        <v>0</v>
      </c>
    </row>
    <row r="48" spans="1:5" x14ac:dyDescent="0.2">
      <c r="A48" s="44" t="s">
        <v>20</v>
      </c>
      <c r="B48" s="7" t="s">
        <v>3</v>
      </c>
      <c r="C48" s="60">
        <v>4</v>
      </c>
      <c r="D48" s="12"/>
      <c r="E48" s="47">
        <f t="shared" si="2"/>
        <v>0</v>
      </c>
    </row>
    <row r="49" spans="1:62" x14ac:dyDescent="0.2">
      <c r="A49" s="44" t="s">
        <v>60</v>
      </c>
      <c r="B49" s="7" t="s">
        <v>3</v>
      </c>
      <c r="C49" s="60">
        <v>2</v>
      </c>
      <c r="D49" s="12"/>
      <c r="E49" s="47">
        <f t="shared" si="2"/>
        <v>0</v>
      </c>
    </row>
    <row r="50" spans="1:62" x14ac:dyDescent="0.2">
      <c r="A50" s="44"/>
      <c r="B50" s="7"/>
      <c r="C50" s="60"/>
      <c r="D50" s="22"/>
      <c r="E50" s="47"/>
    </row>
    <row r="51" spans="1:62" x14ac:dyDescent="0.2">
      <c r="A51" s="46" t="s">
        <v>33</v>
      </c>
      <c r="B51" s="7"/>
      <c r="C51" s="60"/>
      <c r="D51" s="22"/>
      <c r="E51" s="47"/>
    </row>
    <row r="52" spans="1:62" x14ac:dyDescent="0.2">
      <c r="A52" s="44" t="s">
        <v>40</v>
      </c>
      <c r="B52" s="7" t="s">
        <v>46</v>
      </c>
      <c r="C52" s="60">
        <v>60</v>
      </c>
      <c r="D52" s="12"/>
      <c r="E52" s="47">
        <f>+D52*C52</f>
        <v>0</v>
      </c>
    </row>
    <row r="53" spans="1:62" x14ac:dyDescent="0.2">
      <c r="A53" s="44" t="s">
        <v>50</v>
      </c>
      <c r="B53" s="7" t="s">
        <v>46</v>
      </c>
      <c r="C53" s="60">
        <v>200</v>
      </c>
      <c r="D53" s="12"/>
      <c r="E53" s="47">
        <f>+D53*C53</f>
        <v>0</v>
      </c>
    </row>
    <row r="54" spans="1:62" x14ac:dyDescent="0.2">
      <c r="A54" s="44" t="s">
        <v>21</v>
      </c>
      <c r="B54" s="7" t="s">
        <v>46</v>
      </c>
      <c r="C54" s="60">
        <v>60</v>
      </c>
      <c r="D54" s="12"/>
      <c r="E54" s="47">
        <f>+D54*C54</f>
        <v>0</v>
      </c>
    </row>
    <row r="55" spans="1:62" s="10" customFormat="1" x14ac:dyDescent="0.2">
      <c r="A55" s="44"/>
      <c r="B55" s="7"/>
      <c r="C55" s="60"/>
      <c r="D55" s="19"/>
      <c r="E55" s="47"/>
    </row>
    <row r="56" spans="1:62" s="10" customFormat="1" x14ac:dyDescent="0.2">
      <c r="A56" s="46" t="s">
        <v>41</v>
      </c>
      <c r="B56" s="7"/>
      <c r="C56" s="60"/>
      <c r="D56" s="19"/>
      <c r="E56" s="47"/>
    </row>
    <row r="57" spans="1:62" x14ac:dyDescent="0.2">
      <c r="A57" s="66" t="s">
        <v>26</v>
      </c>
      <c r="B57" s="30" t="s">
        <v>11</v>
      </c>
      <c r="C57" s="30">
        <v>1</v>
      </c>
      <c r="D57" s="14"/>
      <c r="E57" s="47">
        <f t="shared" ref="E57:E63" si="3">+D57*C57</f>
        <v>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</row>
    <row r="58" spans="1:62" x14ac:dyDescent="0.2">
      <c r="A58" s="66" t="s">
        <v>42</v>
      </c>
      <c r="B58" s="30" t="s">
        <v>11</v>
      </c>
      <c r="C58" s="60">
        <v>1</v>
      </c>
      <c r="D58" s="14"/>
      <c r="E58" s="47">
        <f t="shared" si="3"/>
        <v>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</row>
    <row r="59" spans="1:62" x14ac:dyDescent="0.2">
      <c r="A59" s="66" t="s">
        <v>25</v>
      </c>
      <c r="B59" s="30" t="s">
        <v>11</v>
      </c>
      <c r="C59" s="30">
        <v>1</v>
      </c>
      <c r="D59" s="14"/>
      <c r="E59" s="47">
        <f t="shared" si="3"/>
        <v>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</row>
    <row r="60" spans="1:62" x14ac:dyDescent="0.2">
      <c r="A60" s="66" t="s">
        <v>24</v>
      </c>
      <c r="B60" s="30" t="s">
        <v>11</v>
      </c>
      <c r="C60" s="30">
        <v>1</v>
      </c>
      <c r="D60" s="14"/>
      <c r="E60" s="47">
        <f t="shared" si="3"/>
        <v>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</row>
    <row r="61" spans="1:62" x14ac:dyDescent="0.2">
      <c r="A61" s="66" t="s">
        <v>12</v>
      </c>
      <c r="B61" s="30" t="s">
        <v>11</v>
      </c>
      <c r="C61" s="30">
        <v>1</v>
      </c>
      <c r="D61" s="14"/>
      <c r="E61" s="47">
        <f t="shared" si="3"/>
        <v>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</row>
    <row r="62" spans="1:62" x14ac:dyDescent="0.2">
      <c r="A62" s="66" t="s">
        <v>13</v>
      </c>
      <c r="B62" s="30" t="s">
        <v>11</v>
      </c>
      <c r="C62" s="30">
        <v>1</v>
      </c>
      <c r="D62" s="14"/>
      <c r="E62" s="47">
        <f t="shared" si="3"/>
        <v>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</row>
    <row r="63" spans="1:62" x14ac:dyDescent="0.2">
      <c r="A63" s="66" t="s">
        <v>14</v>
      </c>
      <c r="B63" s="30" t="s">
        <v>11</v>
      </c>
      <c r="C63" s="30">
        <v>1</v>
      </c>
      <c r="D63" s="14"/>
      <c r="E63" s="47">
        <f t="shared" si="3"/>
        <v>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</row>
    <row r="64" spans="1:62" x14ac:dyDescent="0.2">
      <c r="A64" s="66"/>
      <c r="B64" s="30"/>
      <c r="C64" s="30"/>
      <c r="D64" s="21"/>
      <c r="E64" s="47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</row>
    <row r="65" spans="1:62" x14ac:dyDescent="0.2">
      <c r="A65" s="67" t="s">
        <v>34</v>
      </c>
      <c r="B65" s="30"/>
      <c r="C65" s="30"/>
      <c r="D65" s="21"/>
      <c r="E65" s="47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</row>
    <row r="66" spans="1:62" x14ac:dyDescent="0.2">
      <c r="A66" s="66" t="s">
        <v>35</v>
      </c>
      <c r="B66" s="30" t="s">
        <v>11</v>
      </c>
      <c r="C66" s="30">
        <v>1</v>
      </c>
      <c r="D66" s="14"/>
      <c r="E66" s="47">
        <f>+D66*C66</f>
        <v>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</row>
    <row r="67" spans="1:62" x14ac:dyDescent="0.2">
      <c r="A67" s="66" t="s">
        <v>35</v>
      </c>
      <c r="B67" s="30" t="s">
        <v>11</v>
      </c>
      <c r="C67" s="30">
        <v>1</v>
      </c>
      <c r="D67" s="14"/>
      <c r="E67" s="47">
        <f>+D67*C67</f>
        <v>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</row>
    <row r="68" spans="1:62" x14ac:dyDescent="0.2">
      <c r="A68" s="33"/>
      <c r="B68" s="30"/>
      <c r="C68" s="30"/>
      <c r="D68" s="21"/>
      <c r="E68" s="32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</row>
    <row r="69" spans="1:62" s="1" customFormat="1" x14ac:dyDescent="0.2">
      <c r="A69" s="48" t="s">
        <v>65</v>
      </c>
      <c r="B69" s="49"/>
      <c r="C69" s="49"/>
      <c r="D69" s="50"/>
      <c r="E69" s="51">
        <f>SUM(E14:E68)</f>
        <v>0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</row>
    <row r="70" spans="1:62" x14ac:dyDescent="0.2">
      <c r="A70" s="33"/>
      <c r="B70" s="30"/>
      <c r="C70" s="30"/>
      <c r="D70" s="31"/>
      <c r="E70" s="32"/>
    </row>
    <row r="71" spans="1:62" ht="15" x14ac:dyDescent="0.2">
      <c r="A71" s="52" t="s">
        <v>4</v>
      </c>
      <c r="B71" s="30"/>
      <c r="C71" s="30"/>
      <c r="D71" s="31"/>
      <c r="E71" s="32"/>
    </row>
    <row r="72" spans="1:62" ht="15" x14ac:dyDescent="0.2">
      <c r="A72" s="52" t="s">
        <v>5</v>
      </c>
      <c r="B72" s="30"/>
      <c r="C72" s="30"/>
      <c r="D72" s="31"/>
      <c r="E72" s="32"/>
    </row>
    <row r="73" spans="1:62" x14ac:dyDescent="0.2">
      <c r="A73" s="53" t="s">
        <v>6</v>
      </c>
      <c r="B73" s="54"/>
      <c r="C73" s="54"/>
      <c r="D73" s="55"/>
      <c r="E73" s="56"/>
    </row>
    <row r="75" spans="1:62" ht="15" x14ac:dyDescent="0.2">
      <c r="A75" s="9"/>
    </row>
    <row r="76" spans="1:62" ht="15" x14ac:dyDescent="0.2">
      <c r="A7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Staatsbosbeheer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Rumpff, Erik</dc:creator>
  <cp:lastModifiedBy>Plate, Pieter</cp:lastModifiedBy>
  <dcterms:created xsi:type="dcterms:W3CDTF">2020-10-08T16:17:19Z</dcterms:created>
  <dcterms:modified xsi:type="dcterms:W3CDTF">2021-04-15T15:17:27Z</dcterms:modified>
</cp:coreProperties>
</file>