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rry/Desktop/Aanbesteding 2.0/"/>
    </mc:Choice>
  </mc:AlternateContent>
  <xr:revisionPtr revIDLastSave="0" documentId="13_ncr:1_{3D9217FB-8A47-4C48-8CD9-1BBE432A2C14}" xr6:coauthVersionLast="47" xr6:coauthVersionMax="47" xr10:uidLastSave="{00000000-0000-0000-0000-000000000000}"/>
  <bookViews>
    <workbookView xWindow="0" yWindow="500" windowWidth="35840" windowHeight="21900" xr2:uid="{EC57BA2F-2E9F-45BF-9116-9D645DB2404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N69" i="1"/>
  <c r="L69" i="1"/>
  <c r="N68" i="1"/>
  <c r="L68" i="1"/>
  <c r="N67" i="1"/>
  <c r="L67" i="1"/>
  <c r="L71" i="1" s="1"/>
  <c r="N11" i="1"/>
  <c r="N12" i="1"/>
  <c r="L11" i="1"/>
  <c r="L12" i="1"/>
  <c r="N47" i="1"/>
  <c r="M47" i="1"/>
  <c r="L27" i="1"/>
  <c r="N27" i="1"/>
  <c r="N61" i="1"/>
  <c r="L13" i="1"/>
  <c r="N13" i="1"/>
  <c r="N54" i="1"/>
  <c r="N55" i="1"/>
  <c r="N56" i="1"/>
  <c r="N57" i="1"/>
  <c r="N58" i="1"/>
  <c r="N53" i="1"/>
  <c r="N30" i="1"/>
  <c r="N24" i="1"/>
  <c r="L24" i="1"/>
  <c r="N25" i="1"/>
  <c r="L25" i="1"/>
  <c r="L43" i="1"/>
  <c r="N37" i="1"/>
  <c r="L7" i="1"/>
  <c r="C80" i="1"/>
  <c r="C79" i="1"/>
  <c r="C78" i="1"/>
  <c r="C77" i="1"/>
  <c r="I52" i="1"/>
  <c r="L47" i="1"/>
  <c r="L46" i="1"/>
  <c r="L45" i="1"/>
  <c r="L44" i="1"/>
  <c r="N39" i="1"/>
  <c r="N38" i="1"/>
  <c r="N36" i="1"/>
  <c r="L36" i="1"/>
  <c r="N32" i="1"/>
  <c r="L32" i="1"/>
  <c r="N31" i="1"/>
  <c r="L31" i="1"/>
  <c r="L30" i="1"/>
  <c r="N29" i="1"/>
  <c r="L29" i="1"/>
  <c r="L28" i="1"/>
  <c r="N26" i="1"/>
  <c r="L26" i="1"/>
  <c r="N23" i="1"/>
  <c r="L23" i="1"/>
  <c r="N22" i="1"/>
  <c r="L22" i="1"/>
  <c r="N21" i="1"/>
  <c r="L21" i="1"/>
  <c r="N18" i="1"/>
  <c r="L18" i="1"/>
  <c r="N17" i="1"/>
  <c r="L17" i="1"/>
  <c r="N16" i="1"/>
  <c r="L16" i="1"/>
  <c r="N10" i="1"/>
  <c r="L10" i="1"/>
  <c r="N9" i="1"/>
  <c r="L9" i="1"/>
  <c r="N8" i="1"/>
  <c r="L8" i="1"/>
  <c r="N7" i="1"/>
  <c r="N71" i="1" l="1"/>
  <c r="F81" i="1" s="1"/>
  <c r="N49" i="1"/>
  <c r="F79" i="1" s="1"/>
  <c r="E81" i="1"/>
  <c r="L41" i="1"/>
  <c r="E78" i="1" s="1"/>
  <c r="L49" i="1"/>
  <c r="E79" i="1" s="1"/>
  <c r="L34" i="1"/>
  <c r="E77" i="1" s="1"/>
  <c r="N28" i="1"/>
  <c r="N34" i="1" s="1"/>
  <c r="N41" i="1"/>
  <c r="E82" i="1" l="1"/>
  <c r="L75" i="1"/>
  <c r="F77" i="1"/>
  <c r="N63" i="1"/>
  <c r="F80" i="1" s="1"/>
  <c r="F82" i="1" s="1"/>
  <c r="F78" i="1"/>
  <c r="N75" i="1" l="1"/>
  <c r="F84" i="1"/>
</calcChain>
</file>

<file path=xl/sharedStrings.xml><?xml version="1.0" encoding="utf-8"?>
<sst xmlns="http://schemas.openxmlformats.org/spreadsheetml/2006/main" count="113" uniqueCount="81">
  <si>
    <t xml:space="preserve"> </t>
  </si>
  <si>
    <t>Aantal</t>
  </si>
  <si>
    <t>Benaming Inschrijver</t>
  </si>
  <si>
    <t>Eenmalig</t>
  </si>
  <si>
    <t xml:space="preserve">Maandelijks </t>
  </si>
  <si>
    <t>stuks</t>
  </si>
  <si>
    <t>Nummerblok 1-tal</t>
  </si>
  <si>
    <t>Nummerblok 10-tal</t>
  </si>
  <si>
    <t>Nummerblok 100-tal</t>
  </si>
  <si>
    <t>Service en Beheer</t>
  </si>
  <si>
    <t>accounts</t>
  </si>
  <si>
    <t>Vast VoIP toestel Basis model</t>
  </si>
  <si>
    <t>Vast VoIP toestel Professional/Luxe model</t>
  </si>
  <si>
    <t>Subtotaal</t>
  </si>
  <si>
    <t>Kosten buiten belbundel naar vast nationaal</t>
  </si>
  <si>
    <t>minuten/mnd</t>
  </si>
  <si>
    <t>per minuut</t>
  </si>
  <si>
    <t>Kosten buiten belbundel naar mobiel nationaal</t>
  </si>
  <si>
    <t>MB/mnd</t>
  </si>
  <si>
    <t>per MB</t>
  </si>
  <si>
    <t>Gebruikerstraining</t>
  </si>
  <si>
    <t>Beheerderstraining</t>
  </si>
  <si>
    <t>Bestemming vaste telefonie naar:</t>
  </si>
  <si>
    <t>Internationaal vast</t>
  </si>
  <si>
    <t>belvolume</t>
  </si>
  <si>
    <t>Internationaal mobiel</t>
  </si>
  <si>
    <t xml:space="preserve">Mobiel nationaal </t>
  </si>
  <si>
    <t xml:space="preserve">Vast nationaal </t>
  </si>
  <si>
    <t>Samengevat</t>
  </si>
  <si>
    <t>De aanbieder schrijft in voor een bedrag van:</t>
  </si>
  <si>
    <t>Maandbedrag</t>
  </si>
  <si>
    <t>alle bedragen netto in euro (€), excl. BTW</t>
  </si>
  <si>
    <t>Aantal aangeboden</t>
  </si>
  <si>
    <t>Eenmalig aangeboden</t>
  </si>
  <si>
    <t>Maandelijks aangeboden</t>
  </si>
  <si>
    <t>Medewerker Klant Contact Centrum (KCC)</t>
  </si>
  <si>
    <t>Medewerker Secretariaat</t>
  </si>
  <si>
    <t>Medewerker binnen en buitendienst</t>
  </si>
  <si>
    <t>Medewerker Consulent WMO/Jeugd</t>
  </si>
  <si>
    <t>Gebruikers</t>
  </si>
  <si>
    <t>Eenheid</t>
  </si>
  <si>
    <t>SIP Trunk verbindingen</t>
  </si>
  <si>
    <t>Technisch</t>
  </si>
  <si>
    <t>Andere technische componenten om een succesvolle implementatie en adoptie mogelijk te maken</t>
  </si>
  <si>
    <t>Beheersdiensten portal</t>
  </si>
  <si>
    <t>Andere service en beheer componenten om een succesvolle implementatie en adoptie mogelijk te maken</t>
  </si>
  <si>
    <t>Hosted cloud telefonie platform licentie vaste telefonie</t>
  </si>
  <si>
    <t>Individueel mobiel abonnement met onbeperkte spraak EU en minimaal 3GB data abonnement</t>
  </si>
  <si>
    <t>Kosten buiten databundel</t>
  </si>
  <si>
    <t>Medewerker Generiek</t>
  </si>
  <si>
    <t>Migratie mobiele simkaarten door inschrijver</t>
  </si>
  <si>
    <t>Implementatie door inschrijver (alle kosten, zoals projectmanagement, consultancy, …)</t>
  </si>
  <si>
    <t>min</t>
  </si>
  <si>
    <t>Bijzondere nummers nationaal</t>
  </si>
  <si>
    <t>Bijzondere nummers internationaal</t>
  </si>
  <si>
    <t>Eenmalig /eenheid (excl. BTW)</t>
  </si>
  <si>
    <t>Maandelijks /eenheid (excl BTW)</t>
  </si>
  <si>
    <t>Andere telefonie componenten om een succesvolle implementatie en adoptie mogelijk te maken</t>
  </si>
  <si>
    <t>Cloud telefonie en toestellen</t>
  </si>
  <si>
    <t>OF</t>
  </si>
  <si>
    <t>Afkoopsom</t>
  </si>
  <si>
    <t>Het prijzenblad moet worden gevuld op basis van de aangegeven hoeveelheden in de leidraad. Indien dit niet van toepassing is, dient u zelf het aantal eenheden te adviseren voor het optimaal functioneren van het telefonieplatform zoals beschreven in de leidraad</t>
  </si>
  <si>
    <t>(Dit bedrag opnemen in bijlage 1.2)</t>
  </si>
  <si>
    <t>A- Telefonie Vast Bellen &amp; dienstverlening - gebaseerd op de leidraad</t>
  </si>
  <si>
    <t>C - Implementatie en migratie - gebaseerd op het ingediende implementatieplan</t>
  </si>
  <si>
    <t>SLA (gebaseerd op de ingediende SLA)</t>
  </si>
  <si>
    <t>B- Mobiele communicatie &amp; dienstverlening - gebaseerd op de leidraad</t>
  </si>
  <si>
    <t>Abonnementen</t>
  </si>
  <si>
    <t>Integratie Outlook (aanwezigheid)</t>
  </si>
  <si>
    <t>Andere implementatie en migratie componenten om een succesvolle implementatie en adoptie mogelijk te maken</t>
  </si>
  <si>
    <t>Hosted cloud telefonie platform licentie vast-mobiel-integratie</t>
  </si>
  <si>
    <t>E - Overige kosten</t>
  </si>
  <si>
    <t>Overige kosten niet behorend tot voorgaande onderdelen</t>
  </si>
  <si>
    <t>a</t>
  </si>
  <si>
    <t>b</t>
  </si>
  <si>
    <t>c</t>
  </si>
  <si>
    <t>D - Volume verbruik vaste telefonie (aanbod gemiddeld per maand gebaseerd op huidig verbruik zoals beschreven in bijlage 5.2)</t>
  </si>
  <si>
    <t>Totaal TCO gemeente Landgraaf, gebaseerd op 5 jaar</t>
  </si>
  <si>
    <t>Integratie SimKCS (leverancier SIM)</t>
  </si>
  <si>
    <t>Headset draadloos t.b.v. vast toestel</t>
  </si>
  <si>
    <t>Headset draadloos Mono t.b.v. vast toestel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</si>
</sst>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€&quot;\ #,##0.00;&quot;€&quot;\ \-#,##0.00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_ &quot;€&quot;\ * #,##0_ ;_ &quot;€&quot;\ * \-#,##0_ ;_ &quot;€&quot;\ * &quot;0&quot;_ ;_ @_ "/>
    <numFmt numFmtId="168" formatCode="_-* #,##0_-;_-* #,##0\-;_-* &quot;-&quot;??_-;_-@_-"/>
    <numFmt numFmtId="169" formatCode="&quot;€&quot;\ #,##0.0000;&quot;€&quot;\ \-#,##0.0000"/>
    <numFmt numFmtId="170" formatCode="_-&quot;€&quot;\ * #,##0.000_-;_-&quot;€&quot;\ * #,##0.000\-;_-&quot;€&quot;\ * &quot;-&quot;??_-;_-@_-"/>
    <numFmt numFmtId="171" formatCode="0.0%"/>
    <numFmt numFmtId="172" formatCode="_-* #,##0.00\ [$€-81D]_-;\-* #,##0.00\ [$€-81D]_-;_-* &quot;-&quot;??\ [$€-81D]_-;_-@_-"/>
    <numFmt numFmtId="173" formatCode="_-&quot;€&quot;\ * #,##0_-;_-&quot;€&quot;\ * #,##0\-;_-&quot;€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indexed="8"/>
      <name val="Calibri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30">
    <xf numFmtId="0" fontId="0" fillId="0" borderId="0" xfId="0"/>
    <xf numFmtId="0" fontId="6" fillId="0" borderId="0" xfId="0" applyFont="1"/>
    <xf numFmtId="49" fontId="8" fillId="2" borderId="0" xfId="4" applyNumberFormat="1" applyFont="1" applyFill="1" applyAlignment="1">
      <alignment wrapText="1"/>
    </xf>
    <xf numFmtId="168" fontId="4" fillId="2" borderId="0" xfId="1" applyNumberFormat="1" applyFont="1" applyFill="1"/>
    <xf numFmtId="168" fontId="9" fillId="2" borderId="0" xfId="1" applyNumberFormat="1" applyFont="1" applyFill="1"/>
    <xf numFmtId="167" fontId="8" fillId="0" borderId="0" xfId="2" quotePrefix="1" applyNumberFormat="1" applyFont="1" applyAlignment="1">
      <alignment horizontal="center"/>
    </xf>
    <xf numFmtId="49" fontId="8" fillId="2" borderId="0" xfId="4" applyNumberFormat="1" applyFont="1" applyFill="1"/>
    <xf numFmtId="49" fontId="10" fillId="2" borderId="0" xfId="4" applyNumberFormat="1" applyFont="1" applyFill="1" applyAlignment="1">
      <alignment wrapText="1"/>
    </xf>
    <xf numFmtId="164" fontId="10" fillId="2" borderId="0" xfId="2" applyNumberFormat="1" applyFont="1" applyFill="1" applyAlignment="1">
      <alignment wrapText="1"/>
    </xf>
    <xf numFmtId="49" fontId="11" fillId="2" borderId="0" xfId="4" applyNumberFormat="1" applyFont="1" applyFill="1" applyAlignment="1">
      <alignment wrapText="1"/>
    </xf>
    <xf numFmtId="168" fontId="8" fillId="2" borderId="0" xfId="1" applyNumberFormat="1" applyFont="1" applyFill="1"/>
    <xf numFmtId="49" fontId="10" fillId="2" borderId="0" xfId="4" applyNumberFormat="1" applyFont="1" applyFill="1"/>
    <xf numFmtId="168" fontId="9" fillId="2" borderId="0" xfId="1" applyNumberFormat="1" applyFont="1" applyFill="1" applyAlignment="1">
      <alignment horizontal="right"/>
    </xf>
    <xf numFmtId="164" fontId="10" fillId="0" borderId="0" xfId="2" applyNumberFormat="1" applyFont="1" applyAlignment="1">
      <alignment wrapText="1"/>
    </xf>
    <xf numFmtId="0" fontId="2" fillId="2" borderId="0" xfId="0" applyFont="1" applyFill="1"/>
    <xf numFmtId="167" fontId="8" fillId="0" borderId="1" xfId="2" quotePrefix="1" applyNumberFormat="1" applyFont="1" applyBorder="1" applyAlignment="1">
      <alignment horizontal="center"/>
    </xf>
    <xf numFmtId="164" fontId="9" fillId="2" borderId="0" xfId="2" applyNumberFormat="1" applyFont="1" applyFill="1"/>
    <xf numFmtId="49" fontId="10" fillId="2" borderId="0" xfId="4" applyNumberFormat="1" applyFont="1" applyFill="1" applyAlignment="1">
      <alignment horizontal="right"/>
    </xf>
    <xf numFmtId="9" fontId="9" fillId="2" borderId="0" xfId="3" applyFont="1" applyFill="1" applyAlignment="1">
      <alignment horizontal="right"/>
    </xf>
    <xf numFmtId="168" fontId="2" fillId="2" borderId="0" xfId="0" applyNumberFormat="1" applyFont="1" applyFill="1" applyAlignment="1">
      <alignment horizontal="left"/>
    </xf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164" fontId="2" fillId="2" borderId="0" xfId="2" applyNumberFormat="1" applyFont="1" applyFill="1"/>
    <xf numFmtId="164" fontId="2" fillId="2" borderId="0" xfId="2" applyNumberFormat="1" applyFont="1" applyFill="1" applyAlignment="1">
      <alignment horizontal="center"/>
    </xf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  <xf numFmtId="164" fontId="8" fillId="2" borderId="0" xfId="2" applyNumberFormat="1" applyFont="1" applyFill="1"/>
    <xf numFmtId="164" fontId="8" fillId="2" borderId="0" xfId="2" applyNumberFormat="1" applyFont="1" applyFill="1" applyAlignment="1">
      <alignment horizontal="center"/>
    </xf>
    <xf numFmtId="49" fontId="10" fillId="0" borderId="0" xfId="4" applyNumberFormat="1" applyFont="1" applyAlignment="1">
      <alignment wrapText="1"/>
    </xf>
    <xf numFmtId="49" fontId="12" fillId="0" borderId="0" xfId="4" applyNumberFormat="1" applyFont="1" applyAlignment="1">
      <alignment wrapText="1"/>
    </xf>
    <xf numFmtId="0" fontId="13" fillId="0" borderId="0" xfId="0" applyFont="1"/>
    <xf numFmtId="170" fontId="14" fillId="0" borderId="0" xfId="2" applyNumberFormat="1" applyFont="1" applyAlignment="1">
      <alignment wrapText="1"/>
    </xf>
    <xf numFmtId="0" fontId="16" fillId="0" borderId="0" xfId="0" applyFont="1"/>
    <xf numFmtId="168" fontId="17" fillId="0" borderId="0" xfId="0" applyNumberFormat="1" applyFont="1" applyAlignment="1">
      <alignment horizontal="center"/>
    </xf>
    <xf numFmtId="4" fontId="8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172" fontId="6" fillId="2" borderId="0" xfId="0" applyNumberFormat="1" applyFont="1" applyFill="1"/>
    <xf numFmtId="4" fontId="2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164" fontId="6" fillId="0" borderId="0" xfId="2" applyNumberFormat="1" applyFont="1"/>
    <xf numFmtId="164" fontId="6" fillId="0" borderId="0" xfId="2" applyNumberFormat="1" applyFont="1" applyAlignment="1">
      <alignment horizontal="center"/>
    </xf>
    <xf numFmtId="167" fontId="6" fillId="0" borderId="0" xfId="2" applyNumberFormat="1" applyFont="1"/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/>
    </xf>
    <xf numFmtId="167" fontId="4" fillId="4" borderId="0" xfId="2" applyNumberFormat="1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7" fillId="4" borderId="0" xfId="0" applyFont="1" applyFill="1"/>
    <xf numFmtId="0" fontId="2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4" borderId="0" xfId="0" quotePrefix="1" applyFont="1" applyFill="1" applyAlignment="1">
      <alignment horizontal="left"/>
    </xf>
    <xf numFmtId="0" fontId="8" fillId="4" borderId="0" xfId="0" quotePrefix="1" applyFont="1" applyFill="1" applyAlignment="1">
      <alignment horizontal="center"/>
    </xf>
    <xf numFmtId="164" fontId="8" fillId="4" borderId="0" xfId="2" quotePrefix="1" applyNumberFormat="1" applyFont="1" applyFill="1" applyAlignment="1">
      <alignment horizontal="center"/>
    </xf>
    <xf numFmtId="167" fontId="8" fillId="4" borderId="0" xfId="2" applyNumberFormat="1" applyFont="1" applyFill="1"/>
    <xf numFmtId="0" fontId="8" fillId="4" borderId="0" xfId="0" applyFont="1" applyFill="1" applyProtection="1">
      <protection locked="0"/>
    </xf>
    <xf numFmtId="164" fontId="6" fillId="4" borderId="0" xfId="2" applyNumberFormat="1" applyFont="1" applyFill="1"/>
    <xf numFmtId="164" fontId="10" fillId="3" borderId="1" xfId="2" applyNumberFormat="1" applyFont="1" applyFill="1" applyBorder="1" applyAlignment="1" applyProtection="1">
      <alignment wrapText="1"/>
      <protection locked="0"/>
    </xf>
    <xf numFmtId="49" fontId="2" fillId="2" borderId="0" xfId="4" applyNumberFormat="1" applyFont="1" applyFill="1" applyAlignment="1">
      <alignment wrapText="1"/>
    </xf>
    <xf numFmtId="168" fontId="9" fillId="3" borderId="0" xfId="1" applyNumberFormat="1" applyFont="1" applyFill="1" applyBorder="1" applyAlignment="1" applyProtection="1">
      <alignment horizontal="left"/>
      <protection locked="0"/>
    </xf>
    <xf numFmtId="164" fontId="10" fillId="3" borderId="0" xfId="2" applyNumberFormat="1" applyFont="1" applyFill="1" applyBorder="1" applyAlignment="1" applyProtection="1">
      <alignment wrapText="1"/>
      <protection locked="0"/>
    </xf>
    <xf numFmtId="49" fontId="8" fillId="3" borderId="0" xfId="4" applyNumberFormat="1" applyFont="1" applyFill="1"/>
    <xf numFmtId="168" fontId="4" fillId="3" borderId="0" xfId="1" applyNumberFormat="1" applyFont="1" applyFill="1"/>
    <xf numFmtId="0" fontId="6" fillId="3" borderId="0" xfId="0" applyFont="1" applyFill="1"/>
    <xf numFmtId="168" fontId="9" fillId="3" borderId="0" xfId="1" applyNumberFormat="1" applyFont="1" applyFill="1"/>
    <xf numFmtId="49" fontId="8" fillId="0" borderId="0" xfId="4" applyNumberFormat="1" applyFont="1" applyFill="1" applyAlignment="1">
      <alignment wrapText="1"/>
    </xf>
    <xf numFmtId="0" fontId="6" fillId="0" borderId="0" xfId="0" applyFont="1" applyFill="1"/>
    <xf numFmtId="169" fontId="10" fillId="3" borderId="1" xfId="2" applyNumberFormat="1" applyFont="1" applyFill="1" applyBorder="1" applyAlignment="1" applyProtection="1">
      <alignment wrapText="1"/>
      <protection locked="0"/>
    </xf>
    <xf numFmtId="168" fontId="9" fillId="3" borderId="0" xfId="1" applyNumberFormat="1" applyFont="1" applyFill="1" applyAlignment="1">
      <alignment horizontal="right"/>
    </xf>
    <xf numFmtId="167" fontId="2" fillId="4" borderId="0" xfId="2" applyNumberFormat="1" applyFont="1" applyFill="1" applyAlignment="1">
      <alignment horizontal="right"/>
    </xf>
    <xf numFmtId="0" fontId="2" fillId="4" borderId="0" xfId="0" applyFont="1" applyFill="1" applyAlignment="1">
      <alignment horizontal="left"/>
    </xf>
    <xf numFmtId="164" fontId="2" fillId="4" borderId="0" xfId="2" applyNumberFormat="1" applyFont="1" applyFill="1"/>
    <xf numFmtId="164" fontId="2" fillId="4" borderId="0" xfId="2" applyNumberFormat="1" applyFont="1" applyFill="1" applyAlignment="1">
      <alignment horizontal="center"/>
    </xf>
    <xf numFmtId="167" fontId="2" fillId="4" borderId="0" xfId="2" applyNumberFormat="1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19" fillId="4" borderId="0" xfId="0" applyFont="1" applyFill="1" applyAlignment="1">
      <alignment horizontal="right"/>
    </xf>
    <xf numFmtId="165" fontId="19" fillId="4" borderId="0" xfId="2" applyFont="1" applyFill="1"/>
    <xf numFmtId="0" fontId="21" fillId="4" borderId="0" xfId="0" applyFont="1" applyFill="1" applyAlignment="1">
      <alignment horizontal="center"/>
    </xf>
    <xf numFmtId="49" fontId="21" fillId="4" borderId="0" xfId="0" applyNumberFormat="1" applyFont="1" applyFill="1" applyAlignment="1">
      <alignment horizontal="center" vertical="top" wrapText="1"/>
    </xf>
    <xf numFmtId="0" fontId="21" fillId="4" borderId="0" xfId="0" applyFont="1" applyFill="1" applyAlignment="1">
      <alignment horizontal="center" vertical="top" wrapText="1"/>
    </xf>
    <xf numFmtId="164" fontId="21" fillId="4" borderId="0" xfId="2" applyNumberFormat="1" applyFont="1" applyFill="1" applyAlignment="1">
      <alignment vertical="top" wrapText="1"/>
    </xf>
    <xf numFmtId="164" fontId="21" fillId="4" borderId="0" xfId="2" applyNumberFormat="1" applyFont="1" applyFill="1" applyAlignment="1">
      <alignment horizontal="center" vertical="top" wrapText="1"/>
    </xf>
    <xf numFmtId="167" fontId="22" fillId="4" borderId="0" xfId="2" applyNumberFormat="1" applyFont="1" applyFill="1" applyAlignment="1">
      <alignment horizontal="center" vertical="top" wrapText="1"/>
    </xf>
    <xf numFmtId="0" fontId="22" fillId="4" borderId="0" xfId="0" applyFont="1" applyFill="1" applyAlignment="1">
      <alignment horizontal="center" vertical="top" wrapText="1"/>
    </xf>
    <xf numFmtId="0" fontId="23" fillId="4" borderId="0" xfId="0" applyFont="1" applyFill="1"/>
    <xf numFmtId="0" fontId="21" fillId="4" borderId="0" xfId="0" applyFont="1" applyFill="1"/>
    <xf numFmtId="164" fontId="22" fillId="4" borderId="0" xfId="2" applyNumberFormat="1" applyFont="1" applyFill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24" fillId="4" borderId="0" xfId="0" applyFont="1" applyFill="1"/>
    <xf numFmtId="49" fontId="12" fillId="0" borderId="0" xfId="4" applyNumberFormat="1" applyFont="1" applyFill="1" applyAlignment="1">
      <alignment wrapText="1"/>
    </xf>
    <xf numFmtId="9" fontId="13" fillId="0" borderId="0" xfId="3" applyFont="1" applyFill="1"/>
    <xf numFmtId="168" fontId="15" fillId="3" borderId="0" xfId="1" applyNumberFormat="1" applyFont="1" applyFill="1"/>
    <xf numFmtId="168" fontId="13" fillId="3" borderId="0" xfId="1" applyNumberFormat="1" applyFont="1" applyFill="1"/>
    <xf numFmtId="168" fontId="13" fillId="3" borderId="0" xfId="1" applyNumberFormat="1" applyFont="1" applyFill="1" applyAlignment="1">
      <alignment horizontal="right"/>
    </xf>
    <xf numFmtId="170" fontId="13" fillId="3" borderId="0" xfId="2" applyNumberFormat="1" applyFont="1" applyFill="1"/>
    <xf numFmtId="170" fontId="12" fillId="3" borderId="0" xfId="2" applyNumberFormat="1" applyFont="1" applyFill="1" applyAlignment="1">
      <alignment wrapText="1"/>
    </xf>
    <xf numFmtId="0" fontId="6" fillId="4" borderId="0" xfId="0" applyFont="1" applyFill="1"/>
    <xf numFmtId="167" fontId="4" fillId="4" borderId="0" xfId="2" applyNumberFormat="1" applyFont="1" applyFill="1" applyBorder="1" applyAlignment="1">
      <alignment horizontal="center" vertical="top" wrapText="1"/>
    </xf>
    <xf numFmtId="167" fontId="15" fillId="4" borderId="0" xfId="2" applyNumberFormat="1" applyFont="1" applyFill="1" applyBorder="1" applyAlignment="1">
      <alignment horizontal="center"/>
    </xf>
    <xf numFmtId="167" fontId="8" fillId="4" borderId="0" xfId="2" quotePrefix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15" fillId="4" borderId="0" xfId="0" applyFont="1" applyFill="1"/>
    <xf numFmtId="0" fontId="24" fillId="4" borderId="0" xfId="0" applyFont="1" applyFill="1" applyAlignment="1">
      <alignment horizontal="left"/>
    </xf>
    <xf numFmtId="0" fontId="13" fillId="0" borderId="0" xfId="0" applyFont="1" applyFill="1"/>
    <xf numFmtId="168" fontId="15" fillId="0" borderId="0" xfId="1" applyNumberFormat="1" applyFont="1" applyFill="1"/>
    <xf numFmtId="168" fontId="13" fillId="0" borderId="0" xfId="1" applyNumberFormat="1" applyFont="1" applyFill="1"/>
    <xf numFmtId="164" fontId="12" fillId="0" borderId="0" xfId="2" applyNumberFormat="1" applyFont="1" applyFill="1" applyBorder="1" applyAlignment="1" applyProtection="1">
      <alignment wrapText="1"/>
      <protection locked="0"/>
    </xf>
    <xf numFmtId="171" fontId="13" fillId="0" borderId="0" xfId="3" applyNumberFormat="1" applyFont="1" applyFill="1" applyBorder="1" applyProtection="1">
      <protection locked="0"/>
    </xf>
    <xf numFmtId="170" fontId="13" fillId="0" borderId="0" xfId="2" applyNumberFormat="1" applyFont="1" applyFill="1" applyBorder="1"/>
    <xf numFmtId="168" fontId="9" fillId="0" borderId="0" xfId="1" applyNumberFormat="1" applyFont="1" applyFill="1"/>
    <xf numFmtId="168" fontId="9" fillId="0" borderId="0" xfId="1" applyNumberFormat="1" applyFont="1" applyFill="1" applyAlignment="1">
      <alignment horizontal="right"/>
    </xf>
    <xf numFmtId="173" fontId="19" fillId="5" borderId="0" xfId="2" applyNumberFormat="1" applyFont="1" applyFill="1"/>
    <xf numFmtId="164" fontId="20" fillId="5" borderId="0" xfId="2" quotePrefix="1" applyNumberFormat="1" applyFont="1" applyFill="1" applyAlignment="1">
      <alignment horizontal="center"/>
    </xf>
    <xf numFmtId="168" fontId="9" fillId="3" borderId="0" xfId="1" applyNumberFormat="1" applyFont="1" applyFill="1" applyBorder="1" applyAlignment="1" applyProtection="1">
      <alignment horizontal="left"/>
      <protection locked="0"/>
    </xf>
    <xf numFmtId="164" fontId="10" fillId="0" borderId="0" xfId="2" applyNumberFormat="1" applyFont="1" applyFill="1" applyBorder="1" applyAlignment="1" applyProtection="1">
      <alignment wrapText="1"/>
      <protection locked="0"/>
    </xf>
    <xf numFmtId="0" fontId="22" fillId="4" borderId="0" xfId="0" applyFont="1" applyFill="1" applyBorder="1" applyAlignment="1">
      <alignment horizontal="center" vertical="top" wrapText="1"/>
    </xf>
    <xf numFmtId="167" fontId="8" fillId="0" borderId="0" xfId="2" quotePrefix="1" applyNumberFormat="1" applyFont="1" applyBorder="1" applyAlignment="1">
      <alignment horizontal="center"/>
    </xf>
    <xf numFmtId="167" fontId="8" fillId="0" borderId="2" xfId="2" quotePrefix="1" applyNumberFormat="1" applyFont="1" applyBorder="1" applyAlignment="1">
      <alignment horizontal="center"/>
    </xf>
    <xf numFmtId="168" fontId="9" fillId="3" borderId="0" xfId="1" applyNumberFormat="1" applyFont="1" applyFill="1" applyBorder="1" applyAlignment="1" applyProtection="1">
      <alignment horizontal="left"/>
      <protection locked="0"/>
    </xf>
    <xf numFmtId="49" fontId="21" fillId="4" borderId="0" xfId="0" applyNumberFormat="1" applyFont="1" applyFill="1" applyAlignment="1">
      <alignment horizontal="center" vertical="top" wrapText="1"/>
    </xf>
    <xf numFmtId="0" fontId="22" fillId="4" borderId="0" xfId="0" applyFont="1" applyFill="1" applyBorder="1" applyAlignment="1">
      <alignment horizontal="center" vertical="top" wrapText="1"/>
    </xf>
    <xf numFmtId="0" fontId="22" fillId="4" borderId="0" xfId="0" applyFont="1" applyFill="1" applyAlignment="1">
      <alignment horizontal="center" vertical="top" wrapText="1"/>
    </xf>
    <xf numFmtId="0" fontId="25" fillId="4" borderId="0" xfId="0" applyFont="1" applyFill="1" applyAlignment="1">
      <alignment horizontal="left" wrapText="1"/>
    </xf>
    <xf numFmtId="49" fontId="12" fillId="0" borderId="0" xfId="4" applyNumberFormat="1" applyFont="1" applyFill="1" applyAlignment="1" applyProtection="1">
      <alignment horizontal="left"/>
      <protection locked="0"/>
    </xf>
  </cellXfs>
  <cellStyles count="5">
    <cellStyle name="Komma" xfId="1" builtinId="3"/>
    <cellStyle name="Procent" xfId="3" builtinId="5"/>
    <cellStyle name="Standaard" xfId="0" builtinId="0"/>
    <cellStyle name="Standaard_Blad1" xfId="4" xr:uid="{5145D924-45DE-43E4-A85B-1C4FD3597491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C220-73D5-4071-A044-403F21CF4951}">
  <dimension ref="A2:O84"/>
  <sheetViews>
    <sheetView showGridLines="0" tabSelected="1" topLeftCell="A19" zoomScale="120" zoomScaleNormal="120" workbookViewId="0">
      <selection activeCell="A32" sqref="A32:XFD32"/>
    </sheetView>
  </sheetViews>
  <sheetFormatPr baseColWidth="10" defaultColWidth="9.1640625" defaultRowHeight="12" x14ac:dyDescent="0.15"/>
  <cols>
    <col min="1" max="1" width="1.33203125" style="44" bestFit="1" customWidth="1"/>
    <col min="2" max="2" width="48.83203125" style="1" bestFit="1" customWidth="1"/>
    <col min="3" max="3" width="37.6640625" style="1" bestFit="1" customWidth="1"/>
    <col min="4" max="4" width="26.6640625" style="1" bestFit="1" customWidth="1"/>
    <col min="5" max="5" width="21.5" style="1" customWidth="1"/>
    <col min="6" max="6" width="22.6640625" style="45" customWidth="1"/>
    <col min="7" max="7" width="36.83203125" style="1" customWidth="1"/>
    <col min="8" max="8" width="0.83203125" style="1" customWidth="1"/>
    <col min="9" max="9" width="15.6640625" style="46" bestFit="1" customWidth="1"/>
    <col min="10" max="10" width="11.1640625" style="47" bestFit="1" customWidth="1"/>
    <col min="11" max="11" width="1.5" style="1" customWidth="1"/>
    <col min="12" max="12" width="11.5" style="48" bestFit="1" customWidth="1"/>
    <col min="13" max="13" width="1.1640625" style="1" customWidth="1"/>
    <col min="14" max="14" width="11.5" style="5" bestFit="1" customWidth="1"/>
    <col min="15" max="15" width="1.5" style="1" customWidth="1"/>
    <col min="16" max="16384" width="9.1640625" style="1"/>
  </cols>
  <sheetData>
    <row r="2" spans="1:15" ht="15" customHeight="1" x14ac:dyDescent="0.15">
      <c r="A2" s="49"/>
      <c r="B2" s="125"/>
      <c r="C2" s="125"/>
      <c r="D2" s="125"/>
      <c r="E2" s="125"/>
      <c r="F2" s="83"/>
      <c r="G2" s="84"/>
      <c r="H2" s="85"/>
      <c r="I2" s="86"/>
      <c r="J2" s="87"/>
      <c r="K2" s="85"/>
      <c r="L2" s="88"/>
      <c r="M2" s="89"/>
      <c r="N2" s="88"/>
      <c r="O2" s="90"/>
    </row>
    <row r="3" spans="1:15" ht="42" x14ac:dyDescent="0.15">
      <c r="A3" s="53" t="s">
        <v>0</v>
      </c>
      <c r="B3" s="128" t="s">
        <v>61</v>
      </c>
      <c r="C3" s="128"/>
      <c r="D3" s="127" t="s">
        <v>32</v>
      </c>
      <c r="E3" s="127"/>
      <c r="F3" s="126" t="s">
        <v>2</v>
      </c>
      <c r="G3" s="126"/>
      <c r="H3" s="90"/>
      <c r="I3" s="92" t="s">
        <v>55</v>
      </c>
      <c r="J3" s="92" t="s">
        <v>56</v>
      </c>
      <c r="K3" s="90"/>
      <c r="L3" s="88" t="s">
        <v>33</v>
      </c>
      <c r="M3" s="89"/>
      <c r="N3" s="88" t="s">
        <v>34</v>
      </c>
      <c r="O3" s="90"/>
    </row>
    <row r="4" spans="1:15" ht="14" x14ac:dyDescent="0.15">
      <c r="A4" s="53"/>
      <c r="B4" s="91"/>
      <c r="C4" s="91"/>
      <c r="D4" s="89" t="s">
        <v>1</v>
      </c>
      <c r="E4" s="89" t="s">
        <v>40</v>
      </c>
      <c r="F4" s="93"/>
      <c r="G4" s="93"/>
      <c r="H4" s="90"/>
      <c r="I4" s="92"/>
      <c r="J4" s="92"/>
      <c r="K4" s="90"/>
      <c r="L4" s="88"/>
      <c r="M4" s="89"/>
      <c r="N4" s="88"/>
      <c r="O4" s="90"/>
    </row>
    <row r="5" spans="1:15" ht="14" x14ac:dyDescent="0.15">
      <c r="A5" s="53"/>
      <c r="B5" s="94" t="s">
        <v>63</v>
      </c>
      <c r="C5" s="91"/>
      <c r="D5" s="91"/>
      <c r="E5" s="91"/>
      <c r="F5" s="93"/>
      <c r="G5" s="93"/>
      <c r="H5" s="90"/>
      <c r="I5" s="92"/>
      <c r="J5" s="92"/>
      <c r="K5" s="90"/>
      <c r="L5" s="88"/>
      <c r="M5" s="90"/>
      <c r="N5" s="88"/>
      <c r="O5" s="90"/>
    </row>
    <row r="6" spans="1:15" ht="13" x14ac:dyDescent="0.15">
      <c r="A6" s="53"/>
      <c r="B6" s="64" t="s">
        <v>42</v>
      </c>
      <c r="C6" s="3"/>
      <c r="D6" s="4"/>
      <c r="E6" s="4"/>
      <c r="F6" s="4"/>
      <c r="G6" s="4"/>
      <c r="H6" s="55"/>
      <c r="I6" s="4"/>
      <c r="J6" s="4"/>
      <c r="K6" s="55"/>
      <c r="L6" s="4"/>
      <c r="M6" s="55"/>
      <c r="N6" s="4"/>
      <c r="O6" s="55"/>
    </row>
    <row r="7" spans="1:15" ht="13" x14ac:dyDescent="0.15">
      <c r="A7" s="53"/>
      <c r="B7" s="2" t="s">
        <v>41</v>
      </c>
      <c r="C7" s="3"/>
      <c r="D7" s="70">
        <v>0</v>
      </c>
      <c r="E7" s="115" t="s">
        <v>5</v>
      </c>
      <c r="F7" s="124"/>
      <c r="G7" s="124"/>
      <c r="H7" s="61"/>
      <c r="I7" s="63">
        <v>0</v>
      </c>
      <c r="J7" s="63">
        <v>0</v>
      </c>
      <c r="K7" s="55"/>
      <c r="L7" s="5">
        <f>I7*D7</f>
        <v>0</v>
      </c>
      <c r="M7" s="55"/>
      <c r="N7" s="5">
        <f>J7*D7</f>
        <v>0</v>
      </c>
      <c r="O7" s="55"/>
    </row>
    <row r="8" spans="1:15" x14ac:dyDescent="0.15">
      <c r="A8" s="53"/>
      <c r="B8" s="6" t="s">
        <v>6</v>
      </c>
      <c r="C8" s="3"/>
      <c r="D8" s="70">
        <v>0</v>
      </c>
      <c r="E8" s="115" t="s">
        <v>5</v>
      </c>
      <c r="F8" s="124"/>
      <c r="G8" s="124"/>
      <c r="H8" s="61"/>
      <c r="I8" s="63">
        <v>0</v>
      </c>
      <c r="J8" s="63">
        <v>0</v>
      </c>
      <c r="K8" s="55"/>
      <c r="L8" s="5">
        <f>I8*D8</f>
        <v>0</v>
      </c>
      <c r="M8" s="55"/>
      <c r="N8" s="5">
        <f>J8*D8</f>
        <v>0</v>
      </c>
      <c r="O8" s="55"/>
    </row>
    <row r="9" spans="1:15" x14ac:dyDescent="0.15">
      <c r="A9" s="53"/>
      <c r="B9" s="6" t="s">
        <v>7</v>
      </c>
      <c r="C9" s="3"/>
      <c r="D9" s="70">
        <v>0</v>
      </c>
      <c r="E9" s="115" t="s">
        <v>5</v>
      </c>
      <c r="F9" s="124"/>
      <c r="G9" s="124"/>
      <c r="H9" s="61"/>
      <c r="I9" s="63">
        <v>0</v>
      </c>
      <c r="J9" s="63">
        <v>0</v>
      </c>
      <c r="K9" s="55"/>
      <c r="L9" s="5">
        <f>I9*D9</f>
        <v>0</v>
      </c>
      <c r="M9" s="55"/>
      <c r="N9" s="5">
        <f>J9*D9</f>
        <v>0</v>
      </c>
      <c r="O9" s="55"/>
    </row>
    <row r="10" spans="1:15" x14ac:dyDescent="0.15">
      <c r="A10" s="53"/>
      <c r="B10" s="6" t="s">
        <v>8</v>
      </c>
      <c r="C10" s="3"/>
      <c r="D10" s="70">
        <v>0</v>
      </c>
      <c r="E10" s="115" t="s">
        <v>5</v>
      </c>
      <c r="F10" s="124"/>
      <c r="G10" s="124"/>
      <c r="H10" s="61"/>
      <c r="I10" s="63">
        <v>0</v>
      </c>
      <c r="J10" s="63">
        <v>0</v>
      </c>
      <c r="K10" s="55"/>
      <c r="L10" s="5">
        <f>I10*D10</f>
        <v>0</v>
      </c>
      <c r="M10" s="55"/>
      <c r="N10" s="5">
        <f>J10*D10</f>
        <v>0</v>
      </c>
      <c r="O10" s="55"/>
    </row>
    <row r="11" spans="1:15" ht="13" x14ac:dyDescent="0.15">
      <c r="A11" s="53"/>
      <c r="B11" s="71" t="s">
        <v>68</v>
      </c>
      <c r="C11" s="3"/>
      <c r="D11" s="70">
        <v>0</v>
      </c>
      <c r="E11" s="115" t="s">
        <v>5</v>
      </c>
      <c r="F11" s="119"/>
      <c r="G11" s="119"/>
      <c r="H11" s="61"/>
      <c r="I11" s="63">
        <v>0</v>
      </c>
      <c r="J11" s="63">
        <v>0</v>
      </c>
      <c r="K11" s="55"/>
      <c r="L11" s="5">
        <f t="shared" ref="L11:L12" si="0">I11*D11</f>
        <v>0</v>
      </c>
      <c r="M11" s="55"/>
      <c r="N11" s="5">
        <f t="shared" ref="N11:N12" si="1">J11*D11</f>
        <v>0</v>
      </c>
      <c r="O11" s="55"/>
    </row>
    <row r="12" spans="1:15" ht="13" x14ac:dyDescent="0.15">
      <c r="A12" s="53"/>
      <c r="B12" s="71" t="s">
        <v>78</v>
      </c>
      <c r="C12" s="3"/>
      <c r="D12" s="70">
        <v>0</v>
      </c>
      <c r="E12" s="115" t="s">
        <v>5</v>
      </c>
      <c r="F12" s="119"/>
      <c r="G12" s="119"/>
      <c r="H12" s="61"/>
      <c r="I12" s="63">
        <v>0</v>
      </c>
      <c r="J12" s="63">
        <v>0</v>
      </c>
      <c r="K12" s="55"/>
      <c r="L12" s="5">
        <f t="shared" si="0"/>
        <v>0</v>
      </c>
      <c r="M12" s="55"/>
      <c r="N12" s="5">
        <f t="shared" si="1"/>
        <v>0</v>
      </c>
      <c r="O12" s="55"/>
    </row>
    <row r="13" spans="1:15" x14ac:dyDescent="0.15">
      <c r="A13" s="53"/>
      <c r="B13" s="67" t="s">
        <v>43</v>
      </c>
      <c r="C13" s="68"/>
      <c r="D13" s="70">
        <v>0</v>
      </c>
      <c r="E13" s="70"/>
      <c r="F13" s="65"/>
      <c r="G13" s="65"/>
      <c r="H13" s="61"/>
      <c r="I13" s="63">
        <v>0</v>
      </c>
      <c r="J13" s="63">
        <v>0</v>
      </c>
      <c r="K13" s="55"/>
      <c r="L13" s="5">
        <f>I13*D13</f>
        <v>0</v>
      </c>
      <c r="M13" s="55"/>
      <c r="N13" s="5">
        <f>J13*D13</f>
        <v>0</v>
      </c>
      <c r="O13" s="55"/>
    </row>
    <row r="14" spans="1:15" ht="7.5" customHeight="1" x14ac:dyDescent="0.15">
      <c r="A14" s="53"/>
      <c r="B14" s="7"/>
      <c r="C14" s="3"/>
      <c r="D14" s="4"/>
      <c r="E14" s="115"/>
      <c r="F14" s="4"/>
      <c r="G14" s="4"/>
      <c r="H14" s="55"/>
      <c r="I14" s="8"/>
      <c r="J14" s="8"/>
      <c r="K14" s="55"/>
      <c r="L14" s="5"/>
      <c r="M14" s="60"/>
      <c r="O14" s="60"/>
    </row>
    <row r="15" spans="1:15" ht="13" x14ac:dyDescent="0.15">
      <c r="A15" s="53"/>
      <c r="B15" s="9" t="s">
        <v>9</v>
      </c>
      <c r="C15" s="3"/>
      <c r="D15" s="4"/>
      <c r="E15" s="115"/>
      <c r="F15" s="4"/>
      <c r="G15" s="4"/>
      <c r="H15" s="55"/>
      <c r="I15" s="8"/>
      <c r="J15" s="8"/>
      <c r="K15" s="55"/>
      <c r="L15" s="5"/>
      <c r="M15" s="60"/>
      <c r="O15" s="60"/>
    </row>
    <row r="16" spans="1:15" ht="13" x14ac:dyDescent="0.15">
      <c r="A16" s="53"/>
      <c r="B16" s="71" t="s">
        <v>65</v>
      </c>
      <c r="C16" s="72"/>
      <c r="D16" s="70">
        <v>0</v>
      </c>
      <c r="E16" s="115" t="s">
        <v>5</v>
      </c>
      <c r="F16" s="124"/>
      <c r="G16" s="124"/>
      <c r="H16" s="55"/>
      <c r="I16" s="63">
        <v>0</v>
      </c>
      <c r="J16" s="63">
        <v>0</v>
      </c>
      <c r="K16" s="55"/>
      <c r="L16" s="5">
        <f>I16*D16</f>
        <v>0</v>
      </c>
      <c r="M16" s="55"/>
      <c r="N16" s="5">
        <f>J16*D16</f>
        <v>0</v>
      </c>
      <c r="O16" s="55"/>
    </row>
    <row r="17" spans="1:15" ht="13" x14ac:dyDescent="0.15">
      <c r="A17" s="53"/>
      <c r="B17" s="71" t="s">
        <v>44</v>
      </c>
      <c r="C17" s="72"/>
      <c r="D17" s="70">
        <v>0</v>
      </c>
      <c r="E17" s="115" t="s">
        <v>10</v>
      </c>
      <c r="F17" s="124"/>
      <c r="G17" s="124"/>
      <c r="H17" s="55"/>
      <c r="I17" s="63">
        <v>0</v>
      </c>
      <c r="J17" s="63">
        <v>0</v>
      </c>
      <c r="K17" s="55"/>
      <c r="L17" s="5">
        <f>I17*D17</f>
        <v>0</v>
      </c>
      <c r="M17" s="55"/>
      <c r="N17" s="5">
        <f>J17*D17</f>
        <v>0</v>
      </c>
      <c r="O17" s="55"/>
    </row>
    <row r="18" spans="1:15" ht="15" customHeight="1" x14ac:dyDescent="0.15">
      <c r="A18" s="53"/>
      <c r="B18" s="67" t="s">
        <v>45</v>
      </c>
      <c r="C18" s="69"/>
      <c r="D18" s="70">
        <v>0</v>
      </c>
      <c r="E18" s="70"/>
      <c r="F18" s="124"/>
      <c r="G18" s="124"/>
      <c r="H18" s="55"/>
      <c r="I18" s="63">
        <v>0</v>
      </c>
      <c r="J18" s="63">
        <v>0</v>
      </c>
      <c r="K18" s="55"/>
      <c r="L18" s="5">
        <f>I18*D18</f>
        <v>0</v>
      </c>
      <c r="M18" s="55"/>
      <c r="N18" s="5">
        <f>J18*D18</f>
        <v>0</v>
      </c>
      <c r="O18" s="55"/>
    </row>
    <row r="19" spans="1:15" ht="13" customHeight="1" x14ac:dyDescent="0.15">
      <c r="A19" s="53"/>
      <c r="B19" s="7"/>
      <c r="C19" s="10"/>
      <c r="D19" s="4"/>
      <c r="E19" s="115"/>
      <c r="F19" s="4"/>
      <c r="G19" s="4"/>
      <c r="H19" s="55"/>
      <c r="I19" s="8"/>
      <c r="J19" s="8"/>
      <c r="K19" s="55"/>
      <c r="L19" s="5"/>
      <c r="M19" s="55"/>
      <c r="O19" s="55"/>
    </row>
    <row r="20" spans="1:15" ht="13" x14ac:dyDescent="0.15">
      <c r="A20" s="53"/>
      <c r="B20" s="9" t="s">
        <v>58</v>
      </c>
      <c r="C20" s="3"/>
      <c r="D20" s="4"/>
      <c r="E20" s="115"/>
      <c r="F20" s="4"/>
      <c r="G20" s="4"/>
      <c r="H20" s="55"/>
      <c r="I20" s="8"/>
      <c r="J20" s="8"/>
      <c r="K20" s="55"/>
      <c r="L20" s="5"/>
      <c r="M20" s="55"/>
      <c r="O20" s="55"/>
    </row>
    <row r="21" spans="1:15" x14ac:dyDescent="0.15">
      <c r="A21" s="53"/>
      <c r="B21" s="11" t="s">
        <v>46</v>
      </c>
      <c r="C21" s="3"/>
      <c r="D21" s="70">
        <v>0</v>
      </c>
      <c r="E21" s="115" t="s">
        <v>5</v>
      </c>
      <c r="F21" s="124"/>
      <c r="G21" s="124"/>
      <c r="H21" s="61"/>
      <c r="I21" s="63">
        <v>0</v>
      </c>
      <c r="J21" s="63">
        <v>0</v>
      </c>
      <c r="K21" s="55"/>
      <c r="L21" s="5">
        <f t="shared" ref="L21:L32" si="2">I21*D21</f>
        <v>0</v>
      </c>
      <c r="M21" s="55"/>
      <c r="N21" s="5">
        <f t="shared" ref="N21:N32" si="3">J21*D21</f>
        <v>0</v>
      </c>
      <c r="O21" s="55"/>
    </row>
    <row r="22" spans="1:15" x14ac:dyDescent="0.15">
      <c r="A22" s="53"/>
      <c r="B22" s="11" t="s">
        <v>70</v>
      </c>
      <c r="C22" s="3"/>
      <c r="D22" s="70">
        <v>0</v>
      </c>
      <c r="E22" s="115" t="s">
        <v>5</v>
      </c>
      <c r="F22" s="124"/>
      <c r="G22" s="124"/>
      <c r="H22" s="61"/>
      <c r="I22" s="63">
        <v>0</v>
      </c>
      <c r="J22" s="63">
        <v>0</v>
      </c>
      <c r="K22" s="55"/>
      <c r="L22" s="5">
        <f t="shared" si="2"/>
        <v>0</v>
      </c>
      <c r="M22" s="55"/>
      <c r="N22" s="5">
        <f t="shared" si="3"/>
        <v>0</v>
      </c>
      <c r="O22" s="55"/>
    </row>
    <row r="23" spans="1:15" x14ac:dyDescent="0.15">
      <c r="A23" s="53"/>
      <c r="B23" s="11" t="s">
        <v>35</v>
      </c>
      <c r="C23" s="3"/>
      <c r="D23" s="70">
        <v>0</v>
      </c>
      <c r="E23" s="115" t="s">
        <v>39</v>
      </c>
      <c r="F23" s="124"/>
      <c r="G23" s="124"/>
      <c r="H23" s="61"/>
      <c r="I23" s="63">
        <v>0</v>
      </c>
      <c r="J23" s="63">
        <v>0</v>
      </c>
      <c r="K23" s="55"/>
      <c r="L23" s="5">
        <f t="shared" si="2"/>
        <v>0</v>
      </c>
      <c r="M23" s="55"/>
      <c r="N23" s="5">
        <f t="shared" si="3"/>
        <v>0</v>
      </c>
      <c r="O23" s="55"/>
    </row>
    <row r="24" spans="1:15" x14ac:dyDescent="0.15">
      <c r="A24" s="53"/>
      <c r="B24" s="11" t="s">
        <v>36</v>
      </c>
      <c r="C24" s="3"/>
      <c r="D24" s="70">
        <v>0</v>
      </c>
      <c r="E24" s="115" t="s">
        <v>39</v>
      </c>
      <c r="F24" s="65"/>
      <c r="G24" s="65"/>
      <c r="H24" s="61"/>
      <c r="I24" s="63">
        <v>0</v>
      </c>
      <c r="J24" s="63">
        <v>0</v>
      </c>
      <c r="K24" s="55"/>
      <c r="L24" s="5">
        <f t="shared" si="2"/>
        <v>0</v>
      </c>
      <c r="M24" s="55"/>
      <c r="N24" s="5">
        <f t="shared" si="3"/>
        <v>0</v>
      </c>
      <c r="O24" s="55"/>
    </row>
    <row r="25" spans="1:15" x14ac:dyDescent="0.15">
      <c r="A25" s="53"/>
      <c r="B25" s="11" t="s">
        <v>37</v>
      </c>
      <c r="C25" s="3"/>
      <c r="D25" s="70">
        <v>0</v>
      </c>
      <c r="E25" s="115" t="s">
        <v>39</v>
      </c>
      <c r="F25" s="65"/>
      <c r="G25" s="65"/>
      <c r="H25" s="61"/>
      <c r="I25" s="63">
        <v>0</v>
      </c>
      <c r="J25" s="63">
        <v>0</v>
      </c>
      <c r="K25" s="55"/>
      <c r="L25" s="5">
        <f t="shared" si="2"/>
        <v>0</v>
      </c>
      <c r="M25" s="55"/>
      <c r="N25" s="5">
        <f t="shared" si="3"/>
        <v>0</v>
      </c>
      <c r="O25" s="55"/>
    </row>
    <row r="26" spans="1:15" x14ac:dyDescent="0.15">
      <c r="A26" s="53"/>
      <c r="B26" s="11" t="s">
        <v>38</v>
      </c>
      <c r="C26" s="3"/>
      <c r="D26" s="70">
        <v>0</v>
      </c>
      <c r="E26" s="115" t="s">
        <v>39</v>
      </c>
      <c r="F26" s="65"/>
      <c r="G26" s="65"/>
      <c r="H26" s="61"/>
      <c r="I26" s="63">
        <v>0</v>
      </c>
      <c r="J26" s="63">
        <v>0</v>
      </c>
      <c r="K26" s="55"/>
      <c r="L26" s="5">
        <f t="shared" si="2"/>
        <v>0</v>
      </c>
      <c r="M26" s="55"/>
      <c r="N26" s="5">
        <f t="shared" si="3"/>
        <v>0</v>
      </c>
      <c r="O26" s="55"/>
    </row>
    <row r="27" spans="1:15" x14ac:dyDescent="0.15">
      <c r="A27" s="53"/>
      <c r="B27" s="11" t="s">
        <v>49</v>
      </c>
      <c r="C27" s="3"/>
      <c r="D27" s="70">
        <v>0</v>
      </c>
      <c r="E27" s="115" t="s">
        <v>39</v>
      </c>
      <c r="F27" s="65"/>
      <c r="G27" s="65"/>
      <c r="H27" s="61"/>
      <c r="I27" s="63">
        <v>0</v>
      </c>
      <c r="J27" s="63">
        <v>0</v>
      </c>
      <c r="K27" s="55"/>
      <c r="L27" s="5">
        <f t="shared" ref="L27" si="4">I27*D27</f>
        <v>0</v>
      </c>
      <c r="M27" s="55"/>
      <c r="N27" s="5">
        <f t="shared" ref="N27" si="5">J27*D27</f>
        <v>0</v>
      </c>
      <c r="O27" s="55"/>
    </row>
    <row r="28" spans="1:15" x14ac:dyDescent="0.15">
      <c r="A28" s="53"/>
      <c r="B28" s="6" t="s">
        <v>11</v>
      </c>
      <c r="C28" s="3"/>
      <c r="D28" s="70">
        <v>0</v>
      </c>
      <c r="E28" s="115" t="s">
        <v>5</v>
      </c>
      <c r="F28" s="124"/>
      <c r="G28" s="124"/>
      <c r="H28" s="61"/>
      <c r="I28" s="63">
        <v>0</v>
      </c>
      <c r="J28" s="63">
        <v>0</v>
      </c>
      <c r="K28" s="55"/>
      <c r="L28" s="5">
        <f t="shared" si="2"/>
        <v>0</v>
      </c>
      <c r="M28" s="55"/>
      <c r="N28" s="5">
        <f t="shared" si="3"/>
        <v>0</v>
      </c>
      <c r="O28" s="55"/>
    </row>
    <row r="29" spans="1:15" x14ac:dyDescent="0.15">
      <c r="A29" s="53"/>
      <c r="B29" s="6" t="s">
        <v>12</v>
      </c>
      <c r="C29" s="3"/>
      <c r="D29" s="70">
        <v>0</v>
      </c>
      <c r="E29" s="115" t="s">
        <v>5</v>
      </c>
      <c r="F29" s="124"/>
      <c r="G29" s="124"/>
      <c r="H29" s="61"/>
      <c r="I29" s="63">
        <v>0</v>
      </c>
      <c r="J29" s="63">
        <v>0</v>
      </c>
      <c r="K29" s="55"/>
      <c r="L29" s="5">
        <f t="shared" si="2"/>
        <v>0</v>
      </c>
      <c r="M29" s="55"/>
      <c r="N29" s="5">
        <f t="shared" si="3"/>
        <v>0</v>
      </c>
      <c r="O29" s="55"/>
    </row>
    <row r="30" spans="1:15" x14ac:dyDescent="0.15">
      <c r="A30" s="53"/>
      <c r="B30" s="6" t="s">
        <v>79</v>
      </c>
      <c r="C30" s="3"/>
      <c r="D30" s="70">
        <v>0</v>
      </c>
      <c r="E30" s="115" t="s">
        <v>5</v>
      </c>
      <c r="F30" s="124"/>
      <c r="G30" s="124"/>
      <c r="H30" s="61"/>
      <c r="I30" s="63">
        <v>0</v>
      </c>
      <c r="J30" s="63">
        <v>0</v>
      </c>
      <c r="K30" s="55"/>
      <c r="L30" s="5">
        <f t="shared" si="2"/>
        <v>0</v>
      </c>
      <c r="M30" s="55"/>
      <c r="N30" s="5">
        <f>J30*D30</f>
        <v>0</v>
      </c>
      <c r="O30" s="55"/>
    </row>
    <row r="31" spans="1:15" x14ac:dyDescent="0.15">
      <c r="A31" s="53"/>
      <c r="B31" s="6" t="s">
        <v>80</v>
      </c>
      <c r="C31" s="3"/>
      <c r="D31" s="74">
        <v>0</v>
      </c>
      <c r="E31" s="115" t="s">
        <v>5</v>
      </c>
      <c r="F31" s="124"/>
      <c r="G31" s="124"/>
      <c r="H31" s="61"/>
      <c r="I31" s="63">
        <v>0</v>
      </c>
      <c r="J31" s="63">
        <v>0</v>
      </c>
      <c r="K31" s="55"/>
      <c r="L31" s="5">
        <f t="shared" si="2"/>
        <v>0</v>
      </c>
      <c r="M31" s="55"/>
      <c r="N31" s="5">
        <f t="shared" si="3"/>
        <v>0</v>
      </c>
      <c r="O31" s="55"/>
    </row>
    <row r="32" spans="1:15" x14ac:dyDescent="0.15">
      <c r="A32" s="53"/>
      <c r="B32" s="67" t="s">
        <v>57</v>
      </c>
      <c r="C32" s="67"/>
      <c r="D32" s="74">
        <v>0</v>
      </c>
      <c r="E32" s="70"/>
      <c r="F32" s="124"/>
      <c r="G32" s="124"/>
      <c r="H32" s="61"/>
      <c r="I32" s="63">
        <v>0</v>
      </c>
      <c r="J32" s="63">
        <v>0</v>
      </c>
      <c r="K32" s="55"/>
      <c r="L32" s="5">
        <f t="shared" si="2"/>
        <v>0</v>
      </c>
      <c r="M32" s="55"/>
      <c r="N32" s="5">
        <f t="shared" si="3"/>
        <v>0</v>
      </c>
      <c r="O32" s="55"/>
    </row>
    <row r="33" spans="1:15" x14ac:dyDescent="0.15">
      <c r="A33" s="53"/>
      <c r="B33" s="11"/>
      <c r="C33" s="3"/>
      <c r="D33" s="12"/>
      <c r="E33" s="4"/>
      <c r="F33" s="4"/>
      <c r="G33" s="4"/>
      <c r="H33" s="55"/>
      <c r="I33" s="3"/>
      <c r="J33" s="3"/>
      <c r="K33" s="55"/>
      <c r="L33" s="5"/>
      <c r="M33" s="55"/>
      <c r="O33" s="55"/>
    </row>
    <row r="34" spans="1:15" x14ac:dyDescent="0.15">
      <c r="A34" s="53"/>
      <c r="B34" s="14" t="s">
        <v>13</v>
      </c>
      <c r="C34" s="3"/>
      <c r="E34" s="4"/>
      <c r="F34" s="4"/>
      <c r="G34" s="4"/>
      <c r="H34" s="55"/>
      <c r="I34" s="3"/>
      <c r="J34" s="3"/>
      <c r="K34" s="55"/>
      <c r="L34" s="15">
        <f>SUM(L7:L33)</f>
        <v>0</v>
      </c>
      <c r="M34" s="55"/>
      <c r="N34" s="15">
        <f>SUM(N7:N33)</f>
        <v>0</v>
      </c>
      <c r="O34" s="55"/>
    </row>
    <row r="35" spans="1:15" ht="14" x14ac:dyDescent="0.15">
      <c r="A35" s="53"/>
      <c r="B35" s="94" t="s">
        <v>66</v>
      </c>
      <c r="C35" s="50"/>
      <c r="D35" s="50"/>
      <c r="E35" s="50"/>
      <c r="F35" s="76"/>
      <c r="G35" s="54"/>
      <c r="H35" s="55"/>
      <c r="I35" s="77"/>
      <c r="J35" s="78"/>
      <c r="K35" s="55"/>
      <c r="L35" s="79"/>
      <c r="M35" s="55"/>
      <c r="N35" s="55"/>
      <c r="O35" s="55"/>
    </row>
    <row r="36" spans="1:15" x14ac:dyDescent="0.15">
      <c r="A36" s="53"/>
      <c r="B36" s="11" t="s">
        <v>47</v>
      </c>
      <c r="C36" s="3"/>
      <c r="D36" s="74">
        <v>0</v>
      </c>
      <c r="E36" s="115" t="s">
        <v>67</v>
      </c>
      <c r="F36" s="124"/>
      <c r="G36" s="124"/>
      <c r="H36" s="61"/>
      <c r="I36" s="63">
        <v>0</v>
      </c>
      <c r="J36" s="63">
        <v>0</v>
      </c>
      <c r="K36" s="55"/>
      <c r="L36" s="5">
        <f>I36*D36</f>
        <v>0</v>
      </c>
      <c r="M36" s="55"/>
      <c r="N36" s="5">
        <f>J36*D36</f>
        <v>0</v>
      </c>
      <c r="O36" s="55"/>
    </row>
    <row r="37" spans="1:15" ht="13" x14ac:dyDescent="0.15">
      <c r="A37" s="53"/>
      <c r="B37" s="17"/>
      <c r="C37" s="17" t="s">
        <v>14</v>
      </c>
      <c r="D37" s="74">
        <v>0</v>
      </c>
      <c r="E37" s="115" t="s">
        <v>15</v>
      </c>
      <c r="F37" s="70"/>
      <c r="G37" s="70"/>
      <c r="H37" s="55"/>
      <c r="I37" s="73">
        <v>0</v>
      </c>
      <c r="J37" s="8" t="s">
        <v>16</v>
      </c>
      <c r="K37" s="55"/>
      <c r="L37" s="51"/>
      <c r="M37" s="55"/>
      <c r="N37" s="5">
        <f>D37*I37</f>
        <v>0</v>
      </c>
      <c r="O37" s="55"/>
    </row>
    <row r="38" spans="1:15" ht="13" x14ac:dyDescent="0.15">
      <c r="A38" s="53"/>
      <c r="B38" s="11"/>
      <c r="C38" s="17" t="s">
        <v>17</v>
      </c>
      <c r="D38" s="74">
        <v>0</v>
      </c>
      <c r="E38" s="115" t="s">
        <v>15</v>
      </c>
      <c r="F38" s="70"/>
      <c r="G38" s="70"/>
      <c r="H38" s="55"/>
      <c r="I38" s="73">
        <v>0</v>
      </c>
      <c r="J38" s="8" t="s">
        <v>16</v>
      </c>
      <c r="K38" s="55"/>
      <c r="L38" s="51"/>
      <c r="M38" s="55"/>
      <c r="N38" s="5">
        <f>D38*I38</f>
        <v>0</v>
      </c>
      <c r="O38" s="55"/>
    </row>
    <row r="39" spans="1:15" x14ac:dyDescent="0.15">
      <c r="A39" s="53"/>
      <c r="B39" s="11"/>
      <c r="C39" s="17" t="s">
        <v>48</v>
      </c>
      <c r="D39" s="74">
        <v>0</v>
      </c>
      <c r="E39" s="115" t="s">
        <v>18</v>
      </c>
      <c r="F39" s="74"/>
      <c r="G39" s="74"/>
      <c r="H39" s="55"/>
      <c r="I39" s="73">
        <v>0</v>
      </c>
      <c r="J39" s="16" t="s">
        <v>19</v>
      </c>
      <c r="K39" s="55"/>
      <c r="L39" s="51"/>
      <c r="M39" s="55"/>
      <c r="N39" s="5">
        <f>D39*I39</f>
        <v>0</v>
      </c>
      <c r="O39" s="55"/>
    </row>
    <row r="40" spans="1:15" x14ac:dyDescent="0.15">
      <c r="A40" s="53"/>
      <c r="B40" s="11"/>
      <c r="C40" s="18"/>
      <c r="D40" s="4"/>
      <c r="E40" s="4"/>
      <c r="F40" s="4"/>
      <c r="G40" s="4"/>
      <c r="H40" s="55"/>
      <c r="I40" s="8"/>
      <c r="J40" s="8"/>
      <c r="K40" s="55"/>
      <c r="L40" s="51"/>
      <c r="M40" s="55"/>
      <c r="N40" s="55"/>
      <c r="O40" s="55"/>
    </row>
    <row r="41" spans="1:15" x14ac:dyDescent="0.15">
      <c r="A41" s="53"/>
      <c r="B41" s="14" t="s">
        <v>13</v>
      </c>
      <c r="C41" s="14"/>
      <c r="D41" s="19"/>
      <c r="E41" s="20"/>
      <c r="F41" s="21"/>
      <c r="G41" s="22"/>
      <c r="H41" s="55"/>
      <c r="I41" s="23"/>
      <c r="J41" s="24"/>
      <c r="K41" s="55"/>
      <c r="L41" s="15">
        <f>SUM(L36:L40)</f>
        <v>0</v>
      </c>
      <c r="M41" s="54"/>
      <c r="N41" s="15">
        <f>SUM(N36:N40)</f>
        <v>0</v>
      </c>
      <c r="O41" s="55"/>
    </row>
    <row r="42" spans="1:15" ht="14" x14ac:dyDescent="0.15">
      <c r="A42" s="53" t="s">
        <v>0</v>
      </c>
      <c r="B42" s="94" t="s">
        <v>64</v>
      </c>
      <c r="C42" s="54"/>
      <c r="D42" s="50"/>
      <c r="E42" s="50"/>
      <c r="F42" s="76"/>
      <c r="G42" s="102"/>
      <c r="H42" s="55"/>
      <c r="I42" s="77"/>
      <c r="J42" s="78"/>
      <c r="K42" s="55"/>
      <c r="L42" s="51"/>
      <c r="M42" s="52"/>
      <c r="N42" s="52"/>
      <c r="O42" s="55"/>
    </row>
    <row r="43" spans="1:15" x14ac:dyDescent="0.15">
      <c r="A43" s="53"/>
      <c r="B43" s="25" t="s">
        <v>51</v>
      </c>
      <c r="C43" s="25"/>
      <c r="D43" s="26"/>
      <c r="E43" s="26"/>
      <c r="F43" s="27"/>
      <c r="G43" s="22"/>
      <c r="H43" s="55"/>
      <c r="I43" s="63">
        <v>0</v>
      </c>
      <c r="J43" s="13"/>
      <c r="K43" s="55"/>
      <c r="L43" s="5">
        <f>I43</f>
        <v>0</v>
      </c>
      <c r="M43" s="55"/>
      <c r="N43" s="52"/>
      <c r="O43" s="55"/>
    </row>
    <row r="44" spans="1:15" x14ac:dyDescent="0.15">
      <c r="A44" s="53"/>
      <c r="B44" s="25" t="s">
        <v>50</v>
      </c>
      <c r="C44" s="25"/>
      <c r="D44" s="22"/>
      <c r="E44" s="26"/>
      <c r="F44" s="27"/>
      <c r="G44" s="22"/>
      <c r="H44" s="55"/>
      <c r="I44" s="63">
        <v>0</v>
      </c>
      <c r="J44" s="13"/>
      <c r="K44" s="55"/>
      <c r="L44" s="5">
        <f t="shared" ref="L44:L47" si="6">I44</f>
        <v>0</v>
      </c>
      <c r="M44" s="55"/>
      <c r="N44" s="52"/>
      <c r="O44" s="55"/>
    </row>
    <row r="45" spans="1:15" x14ac:dyDescent="0.15">
      <c r="A45" s="53"/>
      <c r="B45" s="27" t="s">
        <v>20</v>
      </c>
      <c r="C45" s="26"/>
      <c r="D45" s="26"/>
      <c r="E45" s="26"/>
      <c r="F45" s="27"/>
      <c r="G45" s="25"/>
      <c r="H45" s="55"/>
      <c r="I45" s="63">
        <v>0</v>
      </c>
      <c r="J45" s="13"/>
      <c r="K45" s="55"/>
      <c r="L45" s="5">
        <f t="shared" si="6"/>
        <v>0</v>
      </c>
      <c r="M45" s="55"/>
      <c r="N45" s="52"/>
      <c r="O45" s="55"/>
    </row>
    <row r="46" spans="1:15" x14ac:dyDescent="0.15">
      <c r="A46" s="53"/>
      <c r="B46" s="27" t="s">
        <v>21</v>
      </c>
      <c r="C46" s="28"/>
      <c r="D46" s="12"/>
      <c r="E46" s="27"/>
      <c r="F46" s="27"/>
      <c r="G46" s="25"/>
      <c r="H46" s="55"/>
      <c r="I46" s="63">
        <v>0</v>
      </c>
      <c r="J46" s="13"/>
      <c r="K46" s="55"/>
      <c r="L46" s="5">
        <f t="shared" si="6"/>
        <v>0</v>
      </c>
      <c r="M46" s="55"/>
      <c r="N46" s="52"/>
      <c r="O46" s="55"/>
    </row>
    <row r="47" spans="1:15" x14ac:dyDescent="0.15">
      <c r="A47" s="53"/>
      <c r="B47" s="67" t="s">
        <v>69</v>
      </c>
      <c r="C47" s="67"/>
      <c r="D47" s="116"/>
      <c r="E47" s="70"/>
      <c r="F47" s="124"/>
      <c r="G47" s="124"/>
      <c r="H47" s="61"/>
      <c r="I47" s="63">
        <v>0</v>
      </c>
      <c r="J47" s="63">
        <v>0</v>
      </c>
      <c r="K47" s="55"/>
      <c r="L47" s="5">
        <f t="shared" si="6"/>
        <v>0</v>
      </c>
      <c r="M47" s="5">
        <f t="shared" ref="M47" si="7">J47</f>
        <v>0</v>
      </c>
      <c r="N47" s="5">
        <f>J47</f>
        <v>0</v>
      </c>
      <c r="O47" s="55"/>
    </row>
    <row r="48" spans="1:15" x14ac:dyDescent="0.15">
      <c r="A48" s="53"/>
      <c r="B48" s="129"/>
      <c r="C48" s="129"/>
      <c r="D48" s="12"/>
      <c r="E48" s="4"/>
      <c r="F48" s="29"/>
      <c r="G48" s="29"/>
      <c r="H48" s="55"/>
      <c r="I48" s="120"/>
      <c r="J48" s="120"/>
      <c r="K48" s="55"/>
      <c r="L48" s="52"/>
      <c r="M48" s="52"/>
      <c r="N48" s="52"/>
      <c r="O48" s="55"/>
    </row>
    <row r="49" spans="1:15" x14ac:dyDescent="0.15">
      <c r="A49" s="53"/>
      <c r="B49" s="14" t="s">
        <v>13</v>
      </c>
      <c r="C49" s="25"/>
      <c r="D49" s="29"/>
      <c r="E49" s="29"/>
      <c r="F49" s="27"/>
      <c r="G49" s="25"/>
      <c r="H49" s="55"/>
      <c r="I49" s="30"/>
      <c r="J49" s="31"/>
      <c r="K49" s="55"/>
      <c r="L49" s="15">
        <f>SUM(L43:L48)</f>
        <v>0</v>
      </c>
      <c r="M49" s="55"/>
      <c r="N49" s="15">
        <f>SUM(N43:N48)</f>
        <v>0</v>
      </c>
      <c r="O49" s="55"/>
    </row>
    <row r="50" spans="1:15" ht="14" x14ac:dyDescent="0.15">
      <c r="A50" s="53"/>
      <c r="B50" s="108" t="s">
        <v>76</v>
      </c>
      <c r="C50" s="50"/>
      <c r="D50" s="50"/>
      <c r="E50" s="50"/>
      <c r="F50" s="76"/>
      <c r="G50" s="54"/>
      <c r="H50" s="55"/>
      <c r="I50" s="77"/>
      <c r="J50" s="78"/>
      <c r="K50" s="55"/>
      <c r="L50" s="79"/>
      <c r="M50" s="55"/>
      <c r="N50" s="55"/>
      <c r="O50" s="55"/>
    </row>
    <row r="51" spans="1:15" ht="13" x14ac:dyDescent="0.15">
      <c r="A51" s="53"/>
      <c r="B51" s="32" t="s">
        <v>22</v>
      </c>
      <c r="D51" s="33"/>
      <c r="E51" s="33"/>
      <c r="F51" s="33"/>
      <c r="G51" s="34"/>
      <c r="H51" s="55"/>
      <c r="I51" s="35"/>
      <c r="J51" s="35"/>
      <c r="K51" s="55"/>
      <c r="L51" s="103"/>
      <c r="M51" s="52"/>
      <c r="N51" s="51" t="s">
        <v>4</v>
      </c>
      <c r="O51" s="55"/>
    </row>
    <row r="52" spans="1:15" x14ac:dyDescent="0.15">
      <c r="A52" s="53"/>
      <c r="C52" s="96"/>
      <c r="D52" s="109"/>
      <c r="E52" s="110"/>
      <c r="F52" s="110"/>
      <c r="G52" s="111"/>
      <c r="H52" s="55"/>
      <c r="I52" s="100" t="str">
        <f>B56</f>
        <v>Internationaal vast</v>
      </c>
      <c r="J52" s="101"/>
      <c r="K52" s="55"/>
      <c r="L52" s="104"/>
      <c r="M52" s="55"/>
      <c r="N52" s="107" t="s">
        <v>24</v>
      </c>
      <c r="O52" s="55"/>
    </row>
    <row r="53" spans="1:15" x14ac:dyDescent="0.15">
      <c r="A53" s="53"/>
      <c r="B53" s="95" t="s">
        <v>27</v>
      </c>
      <c r="C53" s="96"/>
      <c r="D53" s="74">
        <v>0</v>
      </c>
      <c r="E53" s="70" t="s">
        <v>52</v>
      </c>
      <c r="F53" s="98"/>
      <c r="G53" s="98"/>
      <c r="H53" s="55"/>
      <c r="I53" s="112"/>
      <c r="J53" s="63">
        <v>0</v>
      </c>
      <c r="K53" s="55"/>
      <c r="L53" s="105"/>
      <c r="M53" s="55"/>
      <c r="N53" s="5">
        <f t="shared" ref="N53:N58" si="8">J53*D53</f>
        <v>0</v>
      </c>
      <c r="O53" s="55"/>
    </row>
    <row r="54" spans="1:15" x14ac:dyDescent="0.15">
      <c r="A54" s="53"/>
      <c r="B54" s="95" t="s">
        <v>26</v>
      </c>
      <c r="C54" s="96"/>
      <c r="D54" s="74">
        <v>0</v>
      </c>
      <c r="E54" s="70" t="s">
        <v>52</v>
      </c>
      <c r="F54" s="98"/>
      <c r="G54" s="98"/>
      <c r="H54" s="55"/>
      <c r="I54" s="112"/>
      <c r="J54" s="63">
        <v>0</v>
      </c>
      <c r="K54" s="55"/>
      <c r="L54" s="105"/>
      <c r="M54" s="55"/>
      <c r="N54" s="5">
        <f t="shared" si="8"/>
        <v>0</v>
      </c>
      <c r="O54" s="55"/>
    </row>
    <row r="55" spans="1:15" x14ac:dyDescent="0.15">
      <c r="A55" s="53"/>
      <c r="B55" s="1" t="s">
        <v>53</v>
      </c>
      <c r="C55" s="96"/>
      <c r="D55" s="70">
        <v>0</v>
      </c>
      <c r="E55" s="70" t="s">
        <v>52</v>
      </c>
      <c r="F55" s="98"/>
      <c r="G55" s="99"/>
      <c r="H55" s="55"/>
      <c r="I55" s="113"/>
      <c r="J55" s="63">
        <v>0</v>
      </c>
      <c r="K55" s="55"/>
      <c r="L55" s="105"/>
      <c r="M55" s="55"/>
      <c r="N55" s="5">
        <f t="shared" si="8"/>
        <v>0</v>
      </c>
      <c r="O55" s="55"/>
    </row>
    <row r="56" spans="1:15" x14ac:dyDescent="0.15">
      <c r="A56" s="53"/>
      <c r="B56" s="95" t="s">
        <v>23</v>
      </c>
      <c r="C56" s="96"/>
      <c r="D56" s="74">
        <v>0</v>
      </c>
      <c r="E56" s="70" t="s">
        <v>52</v>
      </c>
      <c r="F56" s="97"/>
      <c r="G56" s="98"/>
      <c r="H56" s="55"/>
      <c r="I56" s="114"/>
      <c r="J56" s="63">
        <v>0</v>
      </c>
      <c r="K56" s="55"/>
      <c r="L56" s="106"/>
      <c r="M56" s="55"/>
      <c r="N56" s="5">
        <f t="shared" si="8"/>
        <v>0</v>
      </c>
      <c r="O56" s="55"/>
    </row>
    <row r="57" spans="1:15" x14ac:dyDescent="0.15">
      <c r="A57" s="53"/>
      <c r="B57" s="95" t="s">
        <v>25</v>
      </c>
      <c r="C57" s="96"/>
      <c r="D57" s="70">
        <v>0</v>
      </c>
      <c r="E57" s="70" t="s">
        <v>52</v>
      </c>
      <c r="F57" s="98"/>
      <c r="G57" s="98"/>
      <c r="H57" s="55"/>
      <c r="I57" s="112"/>
      <c r="J57" s="63">
        <v>0</v>
      </c>
      <c r="K57" s="55"/>
      <c r="L57" s="105"/>
      <c r="M57" s="55"/>
      <c r="N57" s="5">
        <f t="shared" si="8"/>
        <v>0</v>
      </c>
      <c r="O57" s="55"/>
    </row>
    <row r="58" spans="1:15" x14ac:dyDescent="0.15">
      <c r="A58" s="53"/>
      <c r="B58" s="95" t="s">
        <v>54</v>
      </c>
      <c r="C58" s="96"/>
      <c r="D58" s="74">
        <v>0</v>
      </c>
      <c r="E58" s="70" t="s">
        <v>52</v>
      </c>
      <c r="F58" s="98"/>
      <c r="G58" s="98"/>
      <c r="H58" s="55"/>
      <c r="I58" s="112"/>
      <c r="J58" s="63">
        <v>0</v>
      </c>
      <c r="K58" s="55"/>
      <c r="L58" s="105"/>
      <c r="M58" s="55"/>
      <c r="N58" s="5">
        <f t="shared" si="8"/>
        <v>0</v>
      </c>
      <c r="O58" s="55"/>
    </row>
    <row r="59" spans="1:15" x14ac:dyDescent="0.15">
      <c r="A59" s="53"/>
      <c r="B59" s="95"/>
      <c r="C59" s="96"/>
      <c r="D59" s="116"/>
      <c r="E59" s="115"/>
      <c r="F59" s="111"/>
      <c r="G59" s="111"/>
      <c r="H59" s="55"/>
      <c r="I59" s="112"/>
      <c r="J59" s="66"/>
      <c r="K59" s="55"/>
      <c r="L59" s="105"/>
      <c r="M59" s="55"/>
      <c r="O59" s="55"/>
    </row>
    <row r="60" spans="1:15" x14ac:dyDescent="0.15">
      <c r="A60" s="53"/>
      <c r="B60" s="95" t="s">
        <v>59</v>
      </c>
      <c r="C60" s="96"/>
      <c r="D60" s="116"/>
      <c r="E60" s="115"/>
      <c r="F60" s="111"/>
      <c r="G60" s="111"/>
      <c r="H60" s="55"/>
      <c r="I60" s="112"/>
      <c r="J60" s="66"/>
      <c r="K60" s="55"/>
      <c r="L60" s="105"/>
      <c r="M60" s="55"/>
      <c r="O60" s="55"/>
    </row>
    <row r="61" spans="1:15" x14ac:dyDescent="0.15">
      <c r="A61" s="53"/>
      <c r="B61" s="95" t="s">
        <v>60</v>
      </c>
      <c r="C61" s="96"/>
      <c r="D61" s="74">
        <v>0</v>
      </c>
      <c r="E61" s="70" t="s">
        <v>52</v>
      </c>
      <c r="F61" s="98"/>
      <c r="G61" s="98"/>
      <c r="H61" s="55"/>
      <c r="I61" s="112"/>
      <c r="J61" s="63">
        <v>0</v>
      </c>
      <c r="K61" s="55"/>
      <c r="L61" s="105"/>
      <c r="M61" s="55"/>
      <c r="N61" s="5">
        <f t="shared" ref="N61" si="9">J61*D61</f>
        <v>0</v>
      </c>
      <c r="O61" s="55"/>
    </row>
    <row r="62" spans="1:15" ht="15" x14ac:dyDescent="0.2">
      <c r="A62" s="53"/>
      <c r="D62" s="36"/>
      <c r="E62" s="37"/>
      <c r="F62" s="37"/>
      <c r="G62"/>
      <c r="H62" s="55"/>
      <c r="I62" s="5"/>
      <c r="J62" s="5"/>
      <c r="K62" s="55"/>
      <c r="L62" s="106"/>
      <c r="M62" s="55"/>
      <c r="N62" s="1"/>
      <c r="O62" s="55"/>
    </row>
    <row r="63" spans="1:15" x14ac:dyDescent="0.15">
      <c r="A63" s="53"/>
      <c r="B63" s="14" t="s">
        <v>13</v>
      </c>
      <c r="C63" s="25"/>
      <c r="D63" s="29"/>
      <c r="E63" s="29"/>
      <c r="F63" s="27"/>
      <c r="G63" s="25"/>
      <c r="H63" s="55"/>
      <c r="I63" s="30"/>
      <c r="J63" s="31"/>
      <c r="K63" s="55"/>
      <c r="L63" s="105"/>
      <c r="M63" s="55"/>
      <c r="N63" s="15">
        <f>SUM(N53:N62)</f>
        <v>0</v>
      </c>
      <c r="O63" s="55"/>
    </row>
    <row r="64" spans="1:15" x14ac:dyDescent="0.15">
      <c r="A64" s="53"/>
      <c r="B64" s="14"/>
      <c r="C64" s="25"/>
      <c r="D64" s="29"/>
      <c r="E64" s="29"/>
      <c r="F64" s="27"/>
      <c r="G64" s="25"/>
      <c r="H64" s="55"/>
      <c r="I64" s="30"/>
      <c r="J64" s="31"/>
      <c r="K64" s="55"/>
      <c r="L64" s="105"/>
      <c r="M64" s="55"/>
      <c r="N64" s="122"/>
      <c r="O64" s="55"/>
    </row>
    <row r="65" spans="1:15" ht="14" x14ac:dyDescent="0.15">
      <c r="A65" s="53"/>
      <c r="B65" s="94" t="s">
        <v>71</v>
      </c>
      <c r="C65" s="91"/>
      <c r="D65" s="91"/>
      <c r="E65" s="91"/>
      <c r="F65" s="121"/>
      <c r="G65" s="121"/>
      <c r="H65" s="90"/>
      <c r="I65" s="92"/>
      <c r="J65" s="92"/>
      <c r="K65" s="90"/>
      <c r="L65" s="88"/>
      <c r="M65" s="90"/>
      <c r="N65" s="88"/>
      <c r="O65" s="90"/>
    </row>
    <row r="66" spans="1:15" ht="13" x14ac:dyDescent="0.15">
      <c r="A66" s="53"/>
      <c r="B66" s="64" t="s">
        <v>72</v>
      </c>
      <c r="C66" s="3"/>
      <c r="D66" s="4"/>
      <c r="E66" s="4"/>
      <c r="F66" s="4"/>
      <c r="G66" s="4"/>
      <c r="H66" s="55"/>
      <c r="I66" s="4"/>
      <c r="J66" s="4"/>
      <c r="K66" s="55"/>
      <c r="L66" s="4"/>
      <c r="M66" s="55"/>
      <c r="N66" s="4"/>
      <c r="O66" s="55"/>
    </row>
    <row r="67" spans="1:15" ht="13" x14ac:dyDescent="0.15">
      <c r="A67" s="53"/>
      <c r="B67" s="2" t="s">
        <v>73</v>
      </c>
      <c r="C67" s="3"/>
      <c r="D67" s="70">
        <v>0</v>
      </c>
      <c r="E67" s="70"/>
      <c r="F67" s="124"/>
      <c r="G67" s="124"/>
      <c r="H67" s="61"/>
      <c r="I67" s="63">
        <v>0</v>
      </c>
      <c r="J67" s="63">
        <v>0</v>
      </c>
      <c r="K67" s="55"/>
      <c r="L67" s="5">
        <f>I67*D67</f>
        <v>0</v>
      </c>
      <c r="M67" s="55"/>
      <c r="N67" s="5">
        <f>J67*D67</f>
        <v>0</v>
      </c>
      <c r="O67" s="55"/>
    </row>
    <row r="68" spans="1:15" x14ac:dyDescent="0.15">
      <c r="A68" s="53"/>
      <c r="B68" s="6" t="s">
        <v>74</v>
      </c>
      <c r="C68" s="3"/>
      <c r="D68" s="70">
        <v>0</v>
      </c>
      <c r="E68" s="70"/>
      <c r="F68" s="124"/>
      <c r="G68" s="124"/>
      <c r="H68" s="61"/>
      <c r="I68" s="63">
        <v>0</v>
      </c>
      <c r="J68" s="63">
        <v>0</v>
      </c>
      <c r="K68" s="55"/>
      <c r="L68" s="5">
        <f>I68*D68</f>
        <v>0</v>
      </c>
      <c r="M68" s="55"/>
      <c r="N68" s="5">
        <f>J68*D68</f>
        <v>0</v>
      </c>
      <c r="O68" s="55"/>
    </row>
    <row r="69" spans="1:15" x14ac:dyDescent="0.15">
      <c r="A69" s="53"/>
      <c r="B69" s="6" t="s">
        <v>75</v>
      </c>
      <c r="C69" s="3"/>
      <c r="D69" s="70">
        <v>0</v>
      </c>
      <c r="E69" s="70"/>
      <c r="F69" s="124"/>
      <c r="G69" s="124"/>
      <c r="H69" s="61"/>
      <c r="I69" s="63">
        <v>0</v>
      </c>
      <c r="J69" s="63">
        <v>0</v>
      </c>
      <c r="K69" s="55"/>
      <c r="L69" s="5">
        <f>I69*D69</f>
        <v>0</v>
      </c>
      <c r="M69" s="55"/>
      <c r="N69" s="5">
        <f>J69*D69</f>
        <v>0</v>
      </c>
      <c r="O69" s="55"/>
    </row>
    <row r="70" spans="1:15" x14ac:dyDescent="0.15">
      <c r="A70" s="53"/>
      <c r="B70" s="11"/>
      <c r="C70" s="18"/>
      <c r="D70" s="4"/>
      <c r="E70" s="4"/>
      <c r="F70" s="4"/>
      <c r="G70" s="4"/>
      <c r="H70" s="55"/>
      <c r="I70" s="8"/>
      <c r="J70" s="8"/>
      <c r="K70" s="55"/>
      <c r="L70" s="51"/>
      <c r="M70" s="55"/>
      <c r="N70" s="55"/>
      <c r="O70" s="55"/>
    </row>
    <row r="71" spans="1:15" x14ac:dyDescent="0.15">
      <c r="A71" s="53"/>
      <c r="B71" s="14" t="s">
        <v>13</v>
      </c>
      <c r="C71" s="14"/>
      <c r="D71" s="19"/>
      <c r="E71" s="20"/>
      <c r="F71" s="21"/>
      <c r="G71" s="22"/>
      <c r="H71" s="55"/>
      <c r="I71" s="23"/>
      <c r="J71" s="24"/>
      <c r="K71" s="55"/>
      <c r="L71" s="15">
        <f>SUM(L67:L70)</f>
        <v>0</v>
      </c>
      <c r="M71" s="54"/>
      <c r="N71" s="15">
        <f>SUM(N67:N70)</f>
        <v>0</v>
      </c>
      <c r="O71" s="55"/>
    </row>
    <row r="72" spans="1:15" x14ac:dyDescent="0.15">
      <c r="A72" s="53"/>
      <c r="B72" s="14"/>
      <c r="C72" s="25"/>
      <c r="D72" s="29"/>
      <c r="E72" s="29"/>
      <c r="F72" s="27"/>
      <c r="G72" s="25"/>
      <c r="H72" s="55"/>
      <c r="I72" s="30"/>
      <c r="J72" s="31"/>
      <c r="K72" s="55"/>
      <c r="L72" s="105"/>
      <c r="M72" s="55"/>
      <c r="N72" s="55"/>
      <c r="O72" s="55"/>
    </row>
    <row r="73" spans="1:15" x14ac:dyDescent="0.15">
      <c r="A73" s="53"/>
      <c r="B73" s="50" t="s">
        <v>28</v>
      </c>
      <c r="C73" s="54"/>
      <c r="D73" s="56"/>
      <c r="E73" s="56"/>
      <c r="F73" s="57"/>
      <c r="G73" s="58"/>
      <c r="H73" s="55"/>
      <c r="I73" s="59"/>
      <c r="J73" s="59"/>
      <c r="K73" s="55"/>
      <c r="L73" s="51"/>
      <c r="M73" s="51"/>
      <c r="N73" s="51"/>
      <c r="O73" s="55"/>
    </row>
    <row r="74" spans="1:15" ht="26" x14ac:dyDescent="0.15">
      <c r="A74" s="53"/>
      <c r="B74" s="50"/>
      <c r="C74" s="54"/>
      <c r="D74" s="56"/>
      <c r="E74" s="56"/>
      <c r="F74" s="57"/>
      <c r="G74" s="58"/>
      <c r="H74" s="55"/>
      <c r="I74" s="59"/>
      <c r="J74" s="59"/>
      <c r="K74" s="55"/>
      <c r="L74" s="51" t="s">
        <v>33</v>
      </c>
      <c r="M74" s="52"/>
      <c r="N74" s="51" t="s">
        <v>34</v>
      </c>
      <c r="O74" s="55"/>
    </row>
    <row r="75" spans="1:15" x14ac:dyDescent="0.15">
      <c r="A75" s="53"/>
      <c r="B75" s="27" t="s">
        <v>29</v>
      </c>
      <c r="C75" s="27"/>
      <c r="D75" s="27"/>
      <c r="E75" s="27"/>
      <c r="F75" s="38"/>
      <c r="G75" s="27"/>
      <c r="H75" s="62"/>
      <c r="I75" s="59"/>
      <c r="J75" s="59"/>
      <c r="K75" s="55"/>
      <c r="L75" s="51">
        <f>L34+L41+L49</f>
        <v>0</v>
      </c>
      <c r="M75" s="55"/>
      <c r="N75" s="51">
        <f>N34+N41+N49+N63</f>
        <v>0</v>
      </c>
      <c r="O75" s="55"/>
    </row>
    <row r="76" spans="1:15" x14ac:dyDescent="0.15">
      <c r="A76" s="53"/>
      <c r="B76" s="38"/>
      <c r="C76" s="38"/>
      <c r="D76" s="38"/>
      <c r="E76" s="39" t="s">
        <v>3</v>
      </c>
      <c r="F76" s="39" t="s">
        <v>30</v>
      </c>
      <c r="G76" s="22"/>
      <c r="H76" s="62"/>
      <c r="I76" s="59"/>
      <c r="J76" s="59"/>
      <c r="K76" s="55"/>
      <c r="L76" s="51"/>
      <c r="M76" s="55"/>
      <c r="N76" s="55"/>
      <c r="O76" s="55"/>
    </row>
    <row r="77" spans="1:15" x14ac:dyDescent="0.15">
      <c r="A77" s="53"/>
      <c r="B77" s="22"/>
      <c r="C77" s="40" t="str">
        <f>B5</f>
        <v>A- Telefonie Vast Bellen &amp; dienstverlening - gebaseerd op de leidraad</v>
      </c>
      <c r="D77" s="22"/>
      <c r="E77" s="5">
        <f>L34</f>
        <v>0</v>
      </c>
      <c r="F77" s="5">
        <f>N34</f>
        <v>0</v>
      </c>
      <c r="G77" s="41"/>
      <c r="H77" s="62"/>
      <c r="I77" s="59"/>
      <c r="J77" s="59"/>
      <c r="K77" s="55"/>
      <c r="L77" s="51"/>
      <c r="M77" s="55"/>
      <c r="N77" s="55"/>
      <c r="O77" s="55"/>
    </row>
    <row r="78" spans="1:15" x14ac:dyDescent="0.15">
      <c r="A78" s="53"/>
      <c r="B78" s="22"/>
      <c r="C78" s="40" t="str">
        <f>B35</f>
        <v>B- Mobiele communicatie &amp; dienstverlening - gebaseerd op de leidraad</v>
      </c>
      <c r="D78" s="22"/>
      <c r="E78" s="5">
        <f>L41</f>
        <v>0</v>
      </c>
      <c r="F78" s="5">
        <f>N41</f>
        <v>0</v>
      </c>
      <c r="G78" s="41"/>
      <c r="H78" s="62"/>
      <c r="I78" s="59"/>
      <c r="J78" s="59"/>
      <c r="K78" s="55"/>
      <c r="L78" s="51"/>
      <c r="M78" s="55"/>
      <c r="N78" s="55"/>
      <c r="O78" s="55"/>
    </row>
    <row r="79" spans="1:15" x14ac:dyDescent="0.15">
      <c r="A79" s="53"/>
      <c r="B79" s="22"/>
      <c r="C79" s="40" t="str">
        <f>B42</f>
        <v>C - Implementatie en migratie - gebaseerd op het ingediende implementatieplan</v>
      </c>
      <c r="D79" s="22"/>
      <c r="E79" s="5">
        <f>L49</f>
        <v>0</v>
      </c>
      <c r="F79" s="5">
        <f>N49</f>
        <v>0</v>
      </c>
      <c r="G79" s="22"/>
      <c r="H79" s="62"/>
      <c r="I79" s="59"/>
      <c r="J79" s="59"/>
      <c r="K79" s="55"/>
      <c r="L79" s="51"/>
      <c r="M79" s="55"/>
      <c r="N79" s="55"/>
      <c r="O79" s="55"/>
    </row>
    <row r="80" spans="1:15" x14ac:dyDescent="0.15">
      <c r="A80" s="53"/>
      <c r="B80" s="22"/>
      <c r="C80" s="40" t="str">
        <f>B50</f>
        <v>D - Volume verbruik vaste telefonie (aanbod gemiddeld per maand gebaseerd op huidig verbruik zoals beschreven in bijlage 5.2)</v>
      </c>
      <c r="D80" s="22"/>
      <c r="E80" s="122"/>
      <c r="F80" s="122">
        <f>N63+L63</f>
        <v>0</v>
      </c>
      <c r="G80" s="22"/>
      <c r="H80" s="62"/>
      <c r="I80" s="59"/>
      <c r="J80" s="59"/>
      <c r="K80" s="55"/>
      <c r="L80" s="51"/>
      <c r="M80" s="55"/>
      <c r="N80" s="55"/>
      <c r="O80" s="55"/>
    </row>
    <row r="81" spans="1:15" x14ac:dyDescent="0.15">
      <c r="A81" s="53"/>
      <c r="B81" s="22"/>
      <c r="C81" s="40" t="str">
        <f>B65</f>
        <v>E - Overige kosten</v>
      </c>
      <c r="D81" s="22"/>
      <c r="E81" s="122">
        <f>L71</f>
        <v>0</v>
      </c>
      <c r="F81" s="122">
        <f>N71</f>
        <v>0</v>
      </c>
      <c r="G81" s="22"/>
      <c r="H81" s="62"/>
      <c r="I81" s="59"/>
      <c r="J81" s="59"/>
      <c r="K81" s="55"/>
      <c r="L81" s="51"/>
      <c r="M81" s="55"/>
      <c r="N81" s="55"/>
      <c r="O81" s="55"/>
    </row>
    <row r="82" spans="1:15" x14ac:dyDescent="0.15">
      <c r="A82" s="53"/>
      <c r="B82" s="22"/>
      <c r="C82" s="42" t="s">
        <v>13</v>
      </c>
      <c r="D82" s="22"/>
      <c r="E82" s="123">
        <f>SUM(E77:E81)</f>
        <v>0</v>
      </c>
      <c r="F82" s="123">
        <f>SUM(F77:F81)</f>
        <v>0</v>
      </c>
      <c r="G82" s="43" t="s">
        <v>31</v>
      </c>
      <c r="H82" s="62"/>
      <c r="I82" s="59"/>
      <c r="J82" s="59"/>
      <c r="K82" s="55"/>
      <c r="L82" s="51"/>
      <c r="M82" s="55"/>
      <c r="N82" s="55"/>
      <c r="O82" s="55"/>
    </row>
    <row r="83" spans="1:15" x14ac:dyDescent="0.15">
      <c r="A83" s="53"/>
      <c r="B83" s="22"/>
      <c r="C83" s="22"/>
      <c r="D83" s="40"/>
      <c r="E83" s="5"/>
      <c r="F83" s="5"/>
      <c r="G83" s="22"/>
      <c r="H83" s="62"/>
      <c r="I83" s="59"/>
      <c r="J83" s="59"/>
      <c r="K83" s="55"/>
      <c r="L83" s="51"/>
      <c r="M83" s="55"/>
      <c r="N83" s="55"/>
      <c r="O83" s="55"/>
    </row>
    <row r="84" spans="1:15" ht="18" x14ac:dyDescent="0.2">
      <c r="A84" s="53"/>
      <c r="B84" s="80"/>
      <c r="C84" s="80"/>
      <c r="D84" s="81" t="s">
        <v>77</v>
      </c>
      <c r="E84" s="82"/>
      <c r="F84" s="117">
        <f>60*F82+E82</f>
        <v>0</v>
      </c>
      <c r="G84" s="118" t="s">
        <v>62</v>
      </c>
      <c r="H84" s="59"/>
      <c r="I84" s="59"/>
      <c r="J84" s="59"/>
      <c r="K84" s="55"/>
      <c r="L84" s="75"/>
      <c r="M84" s="55"/>
      <c r="N84" s="55"/>
      <c r="O84" s="55"/>
    </row>
  </sheetData>
  <mergeCells count="25">
    <mergeCell ref="F9:G9"/>
    <mergeCell ref="F10:G10"/>
    <mergeCell ref="F21:G21"/>
    <mergeCell ref="F22:G22"/>
    <mergeCell ref="F23:G23"/>
    <mergeCell ref="F17:G17"/>
    <mergeCell ref="F18:G18"/>
    <mergeCell ref="F28:G28"/>
    <mergeCell ref="F29:G29"/>
    <mergeCell ref="F67:G67"/>
    <mergeCell ref="F68:G68"/>
    <mergeCell ref="F69:G69"/>
    <mergeCell ref="B2:E2"/>
    <mergeCell ref="F3:G3"/>
    <mergeCell ref="F7:G7"/>
    <mergeCell ref="D3:E3"/>
    <mergeCell ref="F16:G16"/>
    <mergeCell ref="B3:C3"/>
    <mergeCell ref="F8:G8"/>
    <mergeCell ref="F30:G30"/>
    <mergeCell ref="B48:C48"/>
    <mergeCell ref="F32:G32"/>
    <mergeCell ref="F36:G36"/>
    <mergeCell ref="F47:G47"/>
    <mergeCell ref="F31:G31"/>
  </mergeCells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55CF16B294CC4ABE2ADA0FC167F2B0" ma:contentTypeVersion="8" ma:contentTypeDescription="Een nieuw document maken." ma:contentTypeScope="" ma:versionID="1676b4ee0e3b6611e7ce3195d1601e03">
  <xsd:schema xmlns:xsd="http://www.w3.org/2001/XMLSchema" xmlns:xs="http://www.w3.org/2001/XMLSchema" xmlns:p="http://schemas.microsoft.com/office/2006/metadata/properties" xmlns:ns2="19be7384-fcd0-45a7-933d-b07daa157429" targetNamespace="http://schemas.microsoft.com/office/2006/metadata/properties" ma:root="true" ma:fieldsID="f20b5005390edf38512a4a3dca32dedc" ns2:_="">
    <xsd:import namespace="19be7384-fcd0-45a7-933d-b07daa1574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e7384-fcd0-45a7-933d-b07daa1574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F9242-D659-4211-8B47-7885AB0D25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e7384-fcd0-45a7-933d-b07daa157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2DDEEE-E694-48D9-A868-BA2AD7CA76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C49A953-0C4B-4970-B090-F0FFBE92F4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2019-06-28T07:30:51Z</dcterms:created>
  <dcterms:modified xsi:type="dcterms:W3CDTF">2021-07-06T15:45:03Z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0x0101001E55CF16B294CC4ABE2ADA0FC167F2B0</vt:lpwstr>
  </property>
</Properties>
</file>