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horizoncollege-my.sharepoint.com/personal/b_nootenboom_horizoncollege_nl/Documents/Aanbesteding Uitzendarbeid/Publicatie/"/>
    </mc:Choice>
  </mc:AlternateContent>
  <xr:revisionPtr revIDLastSave="64" documentId="8_{B48121D7-1126-4A59-A01C-B44D928920C8}" xr6:coauthVersionLast="47" xr6:coauthVersionMax="47" xr10:uidLastSave="{4AB51611-674B-49BF-9C05-2EFFC52EA54B}"/>
  <bookViews>
    <workbookView xWindow="-120" yWindow="-120" windowWidth="29040" windowHeight="15840" xr2:uid="{00000000-000D-0000-FFFF-FFFF00000000}"/>
  </bookViews>
  <sheets>
    <sheet name="Kostprijsopbouw" sheetId="1" r:id="rId1"/>
  </sheets>
  <definedNames>
    <definedName name="_xlnm.Print_Area" localSheetId="0">Kostprijsopbouw!#REF!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4" i="1" l="1"/>
  <c r="N54" i="1"/>
  <c r="L54" i="1"/>
  <c r="J54" i="1"/>
  <c r="H54" i="1"/>
  <c r="F54" i="1"/>
  <c r="D54" i="1"/>
  <c r="O24" i="1"/>
  <c r="P24" i="1" s="1"/>
  <c r="O28" i="1" l="1"/>
  <c r="P28" i="1" s="1"/>
  <c r="M28" i="1"/>
  <c r="K28" i="1"/>
  <c r="I28" i="1"/>
  <c r="G28" i="1"/>
  <c r="E28" i="1"/>
  <c r="C28" i="1"/>
  <c r="O46" i="1"/>
  <c r="O42" i="1"/>
  <c r="M46" i="1"/>
  <c r="K46" i="1"/>
  <c r="M42" i="1"/>
  <c r="K42" i="1"/>
  <c r="M24" i="1"/>
  <c r="N24" i="1" s="1"/>
  <c r="K24" i="1"/>
  <c r="L16" i="1"/>
  <c r="I46" i="1"/>
  <c r="G46" i="1"/>
  <c r="I42" i="1"/>
  <c r="G42" i="1"/>
  <c r="I24" i="1"/>
  <c r="J24" i="1" s="1"/>
  <c r="G24" i="1"/>
  <c r="H16" i="1"/>
  <c r="E46" i="1"/>
  <c r="C46" i="1"/>
  <c r="E42" i="1"/>
  <c r="C42" i="1"/>
  <c r="E24" i="1"/>
  <c r="F24" i="1" s="1"/>
  <c r="C24" i="1"/>
  <c r="D16" i="1"/>
  <c r="D24" i="1" l="1"/>
  <c r="P43" i="1"/>
  <c r="P48" i="1" s="1"/>
  <c r="P52" i="1" s="1"/>
  <c r="F28" i="1"/>
  <c r="F43" i="1" s="1"/>
  <c r="F48" i="1" s="1"/>
  <c r="F52" i="1" s="1"/>
  <c r="N28" i="1"/>
  <c r="N43" i="1" s="1"/>
  <c r="N48" i="1" s="1"/>
  <c r="N52" i="1" s="1"/>
  <c r="L24" i="1"/>
  <c r="J28" i="1"/>
  <c r="J43" i="1" s="1"/>
  <c r="J48" i="1" s="1"/>
  <c r="J52" i="1" s="1"/>
  <c r="H24" i="1"/>
  <c r="L28" i="1" l="1"/>
  <c r="L43" i="1" s="1"/>
  <c r="L48" i="1" s="1"/>
  <c r="L52" i="1" s="1"/>
  <c r="H28" i="1"/>
  <c r="H43" i="1" s="1"/>
  <c r="H48" i="1" s="1"/>
  <c r="H52" i="1" s="1"/>
  <c r="D28" i="1"/>
  <c r="D43" i="1" s="1"/>
  <c r="D48" i="1" s="1"/>
  <c r="D52" i="1" s="1"/>
</calcChain>
</file>

<file path=xl/sharedStrings.xml><?xml version="1.0" encoding="utf-8"?>
<sst xmlns="http://schemas.openxmlformats.org/spreadsheetml/2006/main" count="72" uniqueCount="50">
  <si>
    <t>UITZENDEN</t>
  </si>
  <si>
    <t>PAYROLL</t>
  </si>
  <si>
    <t>Fase B</t>
  </si>
  <si>
    <t>Blok 1</t>
  </si>
  <si>
    <t>brutoloon</t>
  </si>
  <si>
    <t>Wachtdagcompensatie</t>
  </si>
  <si>
    <t>Blok 2</t>
  </si>
  <si>
    <t>vakantiebijslag</t>
  </si>
  <si>
    <t>vakantiedagen (30 dagen)</t>
  </si>
  <si>
    <t>feestdagen</t>
  </si>
  <si>
    <t>Sectorpremie</t>
  </si>
  <si>
    <t>opleidingsdagen</t>
  </si>
  <si>
    <t>kort verzuim</t>
  </si>
  <si>
    <t>ZW-premie</t>
  </si>
  <si>
    <t>ziekte</t>
  </si>
  <si>
    <t>Gedifferentieerde premie WGA-flex</t>
  </si>
  <si>
    <t>leegloop</t>
  </si>
  <si>
    <t>WW</t>
  </si>
  <si>
    <t>Aof-premie</t>
  </si>
  <si>
    <t>Eindejaarsuitkering</t>
  </si>
  <si>
    <t>ZVW-premie</t>
  </si>
  <si>
    <t>Transitievergoeding</t>
  </si>
  <si>
    <t>pensioen</t>
  </si>
  <si>
    <t>Aanvullende ziektewet</t>
  </si>
  <si>
    <t>Blok 4</t>
  </si>
  <si>
    <t>Whk WGA premie</t>
  </si>
  <si>
    <t>Kostprijs</t>
  </si>
  <si>
    <t>Bureaumarge</t>
  </si>
  <si>
    <t>opleiding/sociaal fonds</t>
  </si>
  <si>
    <t>overige directe lasten</t>
  </si>
  <si>
    <t>OR-factor</t>
  </si>
  <si>
    <t>Surveillanten</t>
  </si>
  <si>
    <t>Naam Inschrijver:</t>
  </si>
  <si>
    <t>OR FACTOR is de omrekeningfactor ofwel totale % opslagkosten bovenop het brutoloon exclusief BTW</t>
  </si>
  <si>
    <t>Docenten*</t>
  </si>
  <si>
    <t>Ondersteunend personeel**</t>
  </si>
  <si>
    <t>*  Docenten inclusief examinatoren/assessoren</t>
  </si>
  <si>
    <t>Annex VIII Prijzenblad Uitzendarbeid</t>
  </si>
  <si>
    <t>Inschrijver dient alle lichtblauwe velden in te vullen (indien van toepassing).
Het is de inschrijver niet toegestaan wijzigingen aan te brengen in het format van de aangeleverde invulmodellen/tabellen/formats etc.</t>
  </si>
  <si>
    <t>Wegingsfactor gunningcriterium Prijs</t>
  </si>
  <si>
    <t>overige….</t>
  </si>
  <si>
    <t>Opdrachtgever wenst een open opbouw te zien van de kostprijsberekening van diverse te onderscheiden categorieën. Daarnaast dient inschrijver een percentuele bureaumarge in te vullen wat uiteindelijk resulteert in een omrekenfactor (OR) per te onderscheiden categorie en fase. 
Voor de beoordeling van het gunningcriterium Prijs is er een selectie gemaakt van een aantal categorieën welke voor een percentage meewegen. Te weten:
- Docenten (inclusief examinatoren/assessoren), fase A: 40%
- (Onderwijs)ondersteunende functies, fase A: 40%
- Surveillanten, fase A: 15%
- Payrol contracturen ABP-pensioen: 5%</t>
  </si>
  <si>
    <t>Blok 3</t>
  </si>
  <si>
    <t>O.b.v. Ketenregeling</t>
  </si>
  <si>
    <t>Uren ABP-pensioen</t>
  </si>
  <si>
    <t>** Ondersteunend personeel betreft direct onderwijsondersteunend personeel als ook overige ondersteunende en administratieve functies</t>
  </si>
  <si>
    <t>Fase A***</t>
  </si>
  <si>
    <t>*** Het uitzendbeding is in Fase A van toepassing</t>
  </si>
  <si>
    <t>Verlaagd tarief na 480 uur</t>
  </si>
  <si>
    <t>Totaal t.b.v. Prijswens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</si>
</sst>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sz val="11"/>
      <color theme="1"/>
      <name val="Calibri"/>
      <family val="2"/>
      <scheme val="minor"/>
    </font>
    <font>
      <sz val="10"/>
      <name val="Arial"/>
      <family val="2"/>
    </font>
    <font>
      <b/>
      <sz val="10"/>
      <color theme="1" tint="0.249977111117893"/>
      <name val="Arial"/>
      <family val="2"/>
    </font>
    <font>
      <b/>
      <sz val="10"/>
      <color theme="1" tint="0.249977111117893"/>
      <name val="Tahoma"/>
      <family val="2"/>
    </font>
    <font>
      <sz val="10"/>
      <name val="Tahoma"/>
      <family val="2"/>
    </font>
    <font>
      <b/>
      <sz val="10"/>
      <name val="Tahoma"/>
      <family val="2"/>
    </font>
    <font>
      <b/>
      <sz val="14"/>
      <name val="Arial"/>
      <family val="2"/>
    </font>
    <font>
      <b/>
      <sz val="12"/>
      <color theme="1" tint="0.499984740745262"/>
      <name val="Arial"/>
      <family val="2"/>
    </font>
    <font>
      <b/>
      <sz val="14"/>
      <color theme="1"/>
      <name val="Verdana"/>
      <family val="2"/>
    </font>
    <font>
      <sz val="12"/>
      <color rgb="FFFF0000"/>
      <name val="Verdana"/>
      <family val="2"/>
    </font>
    <font>
      <b/>
      <sz val="12"/>
      <name val="Verdana"/>
      <family val="2"/>
    </font>
    <font>
      <b/>
      <sz val="10"/>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bgColor indexed="64"/>
      </patternFill>
    </fill>
    <fill>
      <patternFill patternType="solid">
        <fgColor theme="3" tint="0.79998168889431442"/>
        <bgColor indexed="64"/>
      </patternFill>
    </fill>
  </fills>
  <borders count="22">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thin">
        <color theme="0" tint="-0.49998474074526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2" fillId="2" borderId="0" xfId="0" applyFont="1" applyFill="1" applyBorder="1"/>
    <xf numFmtId="0" fontId="2" fillId="2" borderId="3" xfId="0" applyFont="1" applyFill="1" applyBorder="1" applyAlignment="1">
      <alignment horizontal="left"/>
    </xf>
    <xf numFmtId="2" fontId="2" fillId="2" borderId="4" xfId="0" applyNumberFormat="1" applyFont="1" applyFill="1" applyBorder="1"/>
    <xf numFmtId="0" fontId="5" fillId="2" borderId="0" xfId="0" applyNumberFormat="1" applyFont="1" applyFill="1" applyBorder="1" applyAlignment="1" applyProtection="1">
      <alignment vertical="top"/>
      <protection hidden="1"/>
    </xf>
    <xf numFmtId="10" fontId="5" fillId="2" borderId="0" xfId="0" applyNumberFormat="1" applyFont="1" applyFill="1" applyBorder="1" applyAlignment="1" applyProtection="1">
      <alignment vertical="top"/>
      <protection hidden="1"/>
    </xf>
    <xf numFmtId="2" fontId="5" fillId="2" borderId="4" xfId="0" applyNumberFormat="1" applyFont="1" applyFill="1" applyBorder="1" applyAlignment="1" applyProtection="1">
      <alignment vertical="top"/>
      <protection hidden="1"/>
    </xf>
    <xf numFmtId="0" fontId="5" fillId="3" borderId="0" xfId="0" quotePrefix="1" applyNumberFormat="1" applyFont="1" applyFill="1" applyBorder="1" applyAlignment="1" applyProtection="1">
      <protection hidden="1"/>
    </xf>
    <xf numFmtId="0" fontId="5" fillId="2" borderId="0" xfId="0" applyFont="1" applyFill="1" applyBorder="1"/>
    <xf numFmtId="0" fontId="5" fillId="2" borderId="0" xfId="0" quotePrefix="1" applyNumberFormat="1" applyFont="1" applyFill="1" applyBorder="1" applyAlignment="1" applyProtection="1">
      <alignment vertical="top"/>
      <protection hidden="1"/>
    </xf>
    <xf numFmtId="0" fontId="5" fillId="2" borderId="3" xfId="0" applyNumberFormat="1" applyFont="1" applyFill="1" applyBorder="1" applyAlignment="1" applyProtection="1">
      <alignment vertical="top"/>
      <protection hidden="1"/>
    </xf>
    <xf numFmtId="2" fontId="5" fillId="2" borderId="4" xfId="1" applyNumberFormat="1" applyFont="1" applyFill="1" applyBorder="1" applyAlignment="1">
      <alignment vertical="top"/>
    </xf>
    <xf numFmtId="10" fontId="6" fillId="2" borderId="0" xfId="0" applyNumberFormat="1" applyFont="1" applyFill="1" applyBorder="1" applyAlignment="1" applyProtection="1">
      <alignment horizontal="right" vertical="top"/>
      <protection hidden="1"/>
    </xf>
    <xf numFmtId="2" fontId="6" fillId="2" borderId="4" xfId="0" applyNumberFormat="1" applyFont="1" applyFill="1" applyBorder="1" applyAlignment="1" applyProtection="1">
      <alignment vertical="top"/>
      <protection hidden="1"/>
    </xf>
    <xf numFmtId="10" fontId="6" fillId="2" borderId="0" xfId="0" applyNumberFormat="1" applyFont="1" applyFill="1" applyBorder="1" applyAlignment="1" applyProtection="1">
      <alignment vertical="top"/>
      <protection hidden="1"/>
    </xf>
    <xf numFmtId="0" fontId="6" fillId="2" borderId="3" xfId="0" applyNumberFormat="1" applyFont="1" applyFill="1" applyBorder="1" applyAlignment="1" applyProtection="1">
      <alignment horizontal="left" vertical="top"/>
      <protection hidden="1"/>
    </xf>
    <xf numFmtId="0" fontId="3" fillId="2" borderId="1" xfId="0" applyFont="1" applyFill="1" applyBorder="1" applyAlignment="1"/>
    <xf numFmtId="0" fontId="3" fillId="2" borderId="2" xfId="0" applyFont="1" applyFill="1" applyBorder="1" applyAlignment="1"/>
    <xf numFmtId="0" fontId="2" fillId="2" borderId="6" xfId="0" applyFont="1" applyFill="1" applyBorder="1"/>
    <xf numFmtId="2" fontId="2" fillId="2" borderId="7" xfId="0" applyNumberFormat="1" applyFont="1" applyFill="1" applyBorder="1"/>
    <xf numFmtId="10" fontId="5" fillId="2" borderId="6" xfId="0" applyNumberFormat="1" applyFont="1" applyFill="1" applyBorder="1" applyAlignment="1" applyProtection="1">
      <alignment vertical="top"/>
      <protection hidden="1"/>
    </xf>
    <xf numFmtId="2" fontId="5" fillId="2" borderId="7" xfId="0" applyNumberFormat="1" applyFont="1" applyFill="1" applyBorder="1" applyAlignment="1" applyProtection="1">
      <alignment vertical="top"/>
      <protection hidden="1"/>
    </xf>
    <xf numFmtId="2" fontId="5" fillId="2" borderId="7" xfId="1" applyNumberFormat="1" applyFont="1" applyFill="1" applyBorder="1" applyAlignment="1">
      <alignment vertical="top"/>
    </xf>
    <xf numFmtId="2" fontId="6" fillId="2" borderId="7" xfId="0" applyNumberFormat="1" applyFont="1" applyFill="1" applyBorder="1" applyAlignment="1" applyProtection="1">
      <alignment vertical="top"/>
      <protection hidden="1"/>
    </xf>
    <xf numFmtId="10" fontId="6" fillId="2" borderId="6" xfId="0" applyNumberFormat="1" applyFont="1" applyFill="1" applyBorder="1" applyAlignment="1" applyProtection="1">
      <alignment vertical="top"/>
      <protection hidden="1"/>
    </xf>
    <xf numFmtId="9" fontId="5" fillId="2" borderId="6" xfId="2" applyFont="1" applyFill="1" applyBorder="1" applyAlignment="1" applyProtection="1">
      <alignment vertical="top"/>
      <protection hidden="1"/>
    </xf>
    <xf numFmtId="2" fontId="5" fillId="2" borderId="16" xfId="0" applyNumberFormat="1" applyFont="1" applyFill="1" applyBorder="1" applyAlignment="1" applyProtection="1">
      <alignment vertical="top"/>
      <protection hidden="1"/>
    </xf>
    <xf numFmtId="2" fontId="5" fillId="2" borderId="16" xfId="1" applyNumberFormat="1" applyFont="1" applyFill="1" applyBorder="1" applyAlignment="1">
      <alignment vertical="top"/>
    </xf>
    <xf numFmtId="0" fontId="2" fillId="2" borderId="16" xfId="0" applyFont="1" applyFill="1" applyBorder="1"/>
    <xf numFmtId="10" fontId="5" fillId="2" borderId="6" xfId="0" applyNumberFormat="1" applyFont="1" applyFill="1" applyBorder="1" applyAlignment="1" applyProtection="1">
      <alignment horizontal="right" vertical="top"/>
      <protection hidden="1"/>
    </xf>
    <xf numFmtId="10" fontId="5" fillId="2" borderId="0" xfId="0" applyNumberFormat="1" applyFont="1" applyFill="1" applyBorder="1" applyAlignment="1" applyProtection="1">
      <alignment horizontal="right" vertical="top"/>
      <protection hidden="1"/>
    </xf>
    <xf numFmtId="0" fontId="4" fillId="2" borderId="3" xfId="0" applyNumberFormat="1" applyFont="1" applyFill="1" applyBorder="1" applyAlignment="1" applyProtection="1">
      <alignment vertical="top"/>
      <protection hidden="1"/>
    </xf>
    <xf numFmtId="0" fontId="2" fillId="2" borderId="3" xfId="0" applyFont="1" applyFill="1" applyBorder="1"/>
    <xf numFmtId="10" fontId="6" fillId="2" borderId="6" xfId="0" applyNumberFormat="1" applyFont="1" applyFill="1" applyBorder="1" applyAlignment="1" applyProtection="1">
      <alignment horizontal="right" vertical="top"/>
      <protection hidden="1"/>
    </xf>
    <xf numFmtId="0" fontId="2" fillId="4" borderId="19" xfId="0" applyFont="1" applyFill="1" applyBorder="1"/>
    <xf numFmtId="0" fontId="2" fillId="4" borderId="17" xfId="0" applyFont="1" applyFill="1" applyBorder="1"/>
    <xf numFmtId="0" fontId="2" fillId="4" borderId="18" xfId="0" applyFont="1" applyFill="1" applyBorder="1"/>
    <xf numFmtId="0" fontId="2" fillId="4" borderId="20" xfId="0" applyFont="1" applyFill="1" applyBorder="1"/>
    <xf numFmtId="9" fontId="2" fillId="4" borderId="20" xfId="0" applyNumberFormat="1" applyFont="1" applyFill="1" applyBorder="1"/>
    <xf numFmtId="0" fontId="9" fillId="0" borderId="0" xfId="0" applyFont="1"/>
    <xf numFmtId="0" fontId="2" fillId="2" borderId="0" xfId="0" applyFont="1" applyFill="1" applyBorder="1" applyAlignment="1">
      <alignment horizontal="center"/>
    </xf>
    <xf numFmtId="0" fontId="2" fillId="2" borderId="0" xfId="0" applyFont="1" applyFill="1" applyBorder="1" applyAlignment="1">
      <alignment horizontal="center" wrapText="1"/>
    </xf>
    <xf numFmtId="0" fontId="10" fillId="2" borderId="0" xfId="0" applyFont="1" applyFill="1" applyBorder="1" applyAlignment="1">
      <alignment wrapText="1"/>
    </xf>
    <xf numFmtId="0" fontId="10" fillId="2" borderId="0" xfId="0" applyFont="1" applyFill="1" applyBorder="1" applyAlignment="1"/>
    <xf numFmtId="10" fontId="5" fillId="5" borderId="6" xfId="0" applyNumberFormat="1" applyFont="1" applyFill="1" applyBorder="1" applyAlignment="1" applyProtection="1">
      <alignment vertical="top"/>
      <protection hidden="1"/>
    </xf>
    <xf numFmtId="0" fontId="2" fillId="5" borderId="6" xfId="0" applyFont="1" applyFill="1" applyBorder="1"/>
    <xf numFmtId="10" fontId="5" fillId="5" borderId="8" xfId="0" applyNumberFormat="1" applyFont="1" applyFill="1" applyBorder="1" applyAlignment="1" applyProtection="1">
      <alignment vertical="top"/>
      <protection hidden="1"/>
    </xf>
    <xf numFmtId="9" fontId="5" fillId="5" borderId="8" xfId="2" applyFont="1" applyFill="1" applyBorder="1" applyAlignment="1" applyProtection="1">
      <alignment vertical="top"/>
      <protection hidden="1"/>
    </xf>
    <xf numFmtId="10" fontId="5" fillId="5" borderId="0" xfId="0" applyNumberFormat="1" applyFont="1" applyFill="1" applyBorder="1" applyAlignment="1" applyProtection="1">
      <alignment vertical="top"/>
      <protection hidden="1"/>
    </xf>
    <xf numFmtId="10" fontId="5" fillId="5" borderId="5" xfId="0" applyNumberFormat="1" applyFont="1" applyFill="1" applyBorder="1" applyAlignment="1" applyProtection="1">
      <alignment vertical="top"/>
      <protection hidden="1"/>
    </xf>
    <xf numFmtId="0" fontId="2" fillId="5" borderId="0" xfId="0" applyFont="1" applyFill="1" applyBorder="1"/>
    <xf numFmtId="9" fontId="5" fillId="5" borderId="5" xfId="2" applyFont="1" applyFill="1" applyBorder="1" applyAlignment="1" applyProtection="1">
      <alignment vertical="top"/>
      <protection hidden="1"/>
    </xf>
    <xf numFmtId="0" fontId="12" fillId="4" borderId="17" xfId="0" applyFont="1" applyFill="1" applyBorder="1" applyAlignment="1">
      <alignment horizontal="left"/>
    </xf>
    <xf numFmtId="0" fontId="2" fillId="0" borderId="0" xfId="0" applyFont="1" applyFill="1" applyBorder="1"/>
    <xf numFmtId="0" fontId="9" fillId="0" borderId="0" xfId="0" applyFont="1" applyFill="1"/>
    <xf numFmtId="0" fontId="11" fillId="2" borderId="0" xfId="0" applyFont="1" applyFill="1" applyBorder="1" applyAlignment="1">
      <alignment horizontal="center" wrapText="1"/>
    </xf>
    <xf numFmtId="0" fontId="2" fillId="0" borderId="0" xfId="0" applyFont="1" applyFill="1" applyBorder="1" applyAlignment="1">
      <alignment horizontal="center"/>
    </xf>
    <xf numFmtId="9" fontId="12" fillId="4" borderId="19" xfId="0" applyNumberFormat="1" applyFont="1" applyFill="1" applyBorder="1"/>
    <xf numFmtId="2" fontId="6" fillId="2" borderId="0" xfId="0" applyNumberFormat="1" applyFont="1" applyFill="1" applyBorder="1" applyAlignment="1" applyProtection="1">
      <alignment vertical="top"/>
      <protection hidden="1"/>
    </xf>
    <xf numFmtId="2" fontId="2" fillId="2" borderId="0" xfId="0" applyNumberFormat="1" applyFont="1" applyFill="1" applyBorder="1"/>
    <xf numFmtId="2" fontId="5" fillId="2" borderId="0" xfId="0" applyNumberFormat="1" applyFont="1" applyFill="1" applyBorder="1" applyAlignment="1" applyProtection="1">
      <alignment vertical="top"/>
      <protection hidden="1"/>
    </xf>
    <xf numFmtId="2" fontId="5" fillId="2" borderId="0" xfId="1" applyNumberFormat="1" applyFont="1" applyFill="1" applyBorder="1" applyAlignment="1">
      <alignment vertical="top"/>
    </xf>
    <xf numFmtId="2" fontId="6" fillId="5" borderId="0" xfId="0" applyNumberFormat="1" applyFont="1" applyFill="1" applyBorder="1" applyAlignment="1" applyProtection="1">
      <alignment vertical="top"/>
      <protection hidden="1"/>
    </xf>
    <xf numFmtId="9" fontId="5" fillId="0" borderId="0" xfId="2" applyFont="1" applyFill="1" applyBorder="1" applyAlignment="1" applyProtection="1">
      <alignment vertical="top"/>
      <protection hidden="1"/>
    </xf>
    <xf numFmtId="2" fontId="5" fillId="2" borderId="21" xfId="0" applyNumberFormat="1" applyFont="1" applyFill="1" applyBorder="1" applyAlignment="1" applyProtection="1">
      <alignment vertical="top"/>
      <protection hidden="1"/>
    </xf>
    <xf numFmtId="0" fontId="4" fillId="2" borderId="3" xfId="0" applyNumberFormat="1" applyFont="1" applyFill="1" applyBorder="1" applyAlignment="1" applyProtection="1">
      <alignment vertical="top"/>
      <protection hidden="1"/>
    </xf>
    <xf numFmtId="0" fontId="3" fillId="2" borderId="6" xfId="0" applyFont="1" applyFill="1" applyBorder="1" applyAlignment="1">
      <alignment horizontal="center"/>
    </xf>
    <xf numFmtId="0" fontId="3" fillId="2" borderId="4" xfId="0" applyFont="1" applyFill="1" applyBorder="1" applyAlignment="1">
      <alignment horizontal="center"/>
    </xf>
    <xf numFmtId="0" fontId="8" fillId="2" borderId="14" xfId="0"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0" fontId="3" fillId="2" borderId="0" xfId="0" applyFont="1" applyFill="1" applyBorder="1" applyAlignment="1">
      <alignment horizontal="center"/>
    </xf>
    <xf numFmtId="0" fontId="8" fillId="2" borderId="15" xfId="0" applyFont="1" applyFill="1" applyBorder="1" applyAlignment="1">
      <alignment horizontal="center"/>
    </xf>
    <xf numFmtId="0" fontId="3" fillId="2" borderId="7" xfId="0" applyFont="1" applyFill="1" applyBorder="1" applyAlignment="1">
      <alignment horizontal="center"/>
    </xf>
    <xf numFmtId="0" fontId="10" fillId="2" borderId="0" xfId="0" applyFont="1" applyFill="1" applyBorder="1" applyAlignment="1">
      <alignment horizontal="center" vertical="top" wrapText="1"/>
    </xf>
    <xf numFmtId="0" fontId="11" fillId="2" borderId="17" xfId="0" applyFont="1" applyFill="1" applyBorder="1" applyAlignment="1">
      <alignment horizontal="center" wrapText="1"/>
    </xf>
    <xf numFmtId="0" fontId="11" fillId="2" borderId="19" xfId="0" applyFont="1" applyFill="1" applyBorder="1" applyAlignment="1">
      <alignment horizontal="center" wrapText="1"/>
    </xf>
    <xf numFmtId="0" fontId="2" fillId="5" borderId="17" xfId="0" applyFont="1" applyFill="1" applyBorder="1" applyAlignment="1">
      <alignment horizontal="center"/>
    </xf>
    <xf numFmtId="0" fontId="2" fillId="5" borderId="18" xfId="0" applyFont="1" applyFill="1" applyBorder="1" applyAlignment="1">
      <alignment horizontal="center"/>
    </xf>
    <xf numFmtId="0" fontId="2" fillId="5" borderId="19" xfId="0" applyFont="1" applyFill="1" applyBorder="1" applyAlignment="1">
      <alignment horizontal="center"/>
    </xf>
    <xf numFmtId="0" fontId="13" fillId="0" borderId="17" xfId="0" applyFont="1" applyFill="1" applyBorder="1" applyAlignment="1">
      <alignment horizontal="left" vertical="top" wrapText="1"/>
    </xf>
    <xf numFmtId="0" fontId="13" fillId="0" borderId="18" xfId="0" applyFont="1" applyFill="1" applyBorder="1" applyAlignment="1">
      <alignment horizontal="left" vertical="top" wrapText="1"/>
    </xf>
    <xf numFmtId="0" fontId="13" fillId="0" borderId="19" xfId="0" applyFont="1" applyFill="1" applyBorder="1" applyAlignment="1">
      <alignment horizontal="left" vertical="top" wrapText="1"/>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9" fontId="12" fillId="4" borderId="20" xfId="0" applyNumberFormat="1" applyFont="1" applyFill="1" applyBorder="1"/>
    <xf numFmtId="2" fontId="6" fillId="4" borderId="20" xfId="0" applyNumberFormat="1" applyFont="1" applyFill="1" applyBorder="1" applyAlignment="1" applyProtection="1">
      <alignment vertical="top"/>
      <protection hidden="1"/>
    </xf>
    <xf numFmtId="2" fontId="6" fillId="5" borderId="21" xfId="0" applyNumberFormat="1" applyFont="1" applyFill="1" applyBorder="1" applyAlignment="1" applyProtection="1">
      <alignment vertical="top"/>
      <protection hidden="1"/>
    </xf>
    <xf numFmtId="2" fontId="6" fillId="0" borderId="7" xfId="0" applyNumberFormat="1" applyFont="1" applyFill="1" applyBorder="1" applyAlignment="1" applyProtection="1">
      <alignment vertical="top"/>
      <protection hidden="1"/>
    </xf>
    <xf numFmtId="0" fontId="12" fillId="4" borderId="17" xfId="0" applyFont="1" applyFill="1" applyBorder="1"/>
    <xf numFmtId="0" fontId="5" fillId="4" borderId="18" xfId="0" applyNumberFormat="1" applyFont="1" applyFill="1" applyBorder="1" applyAlignment="1" applyProtection="1">
      <alignment vertical="top"/>
      <protection hidden="1"/>
    </xf>
    <xf numFmtId="10" fontId="6" fillId="4" borderId="17" xfId="0" applyNumberFormat="1" applyFont="1" applyFill="1" applyBorder="1" applyAlignment="1" applyProtection="1">
      <alignment horizontal="right" vertical="top"/>
      <protection hidden="1"/>
    </xf>
    <xf numFmtId="10" fontId="6" fillId="4" borderId="18" xfId="0" applyNumberFormat="1" applyFont="1" applyFill="1" applyBorder="1" applyAlignment="1" applyProtection="1">
      <alignment horizontal="right" vertical="top"/>
      <protection hidden="1"/>
    </xf>
    <xf numFmtId="2" fontId="6" fillId="4" borderId="19" xfId="0" applyNumberFormat="1" applyFont="1" applyFill="1" applyBorder="1" applyAlignment="1" applyProtection="1">
      <alignment vertical="top"/>
      <protection hidden="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1"/>
  <sheetViews>
    <sheetView tabSelected="1" zoomScale="80" zoomScaleNormal="80" workbookViewId="0">
      <selection activeCell="U31" sqref="U31"/>
    </sheetView>
  </sheetViews>
  <sheetFormatPr defaultColWidth="9.140625" defaultRowHeight="12.75" x14ac:dyDescent="0.2"/>
  <cols>
    <col min="1" max="1" width="11.5703125" style="1" customWidth="1"/>
    <col min="2" max="2" width="32.140625" style="1" customWidth="1"/>
    <col min="3" max="3" width="12.42578125" style="1" customWidth="1"/>
    <col min="4" max="16" width="11.7109375" style="1" customWidth="1"/>
    <col min="17" max="17" width="11.5703125" style="1" customWidth="1"/>
    <col min="18" max="16384" width="9.140625" style="1"/>
  </cols>
  <sheetData>
    <row r="1" spans="1:16" ht="18" x14ac:dyDescent="0.25">
      <c r="A1" s="54" t="s">
        <v>37</v>
      </c>
      <c r="B1" s="53"/>
    </row>
    <row r="2" spans="1:16" ht="18" x14ac:dyDescent="0.25">
      <c r="A2" s="39"/>
    </row>
    <row r="3" spans="1:16" ht="35.25" customHeight="1" x14ac:dyDescent="0.2">
      <c r="A3" s="42"/>
      <c r="B3" s="43"/>
      <c r="C3" s="74" t="s">
        <v>38</v>
      </c>
      <c r="D3" s="74"/>
      <c r="E3" s="74"/>
      <c r="F3" s="74"/>
      <c r="G3" s="74"/>
      <c r="H3" s="74"/>
      <c r="I3" s="74"/>
      <c r="J3" s="74"/>
      <c r="K3" s="74"/>
      <c r="L3" s="74"/>
      <c r="M3" s="74"/>
      <c r="N3" s="74"/>
      <c r="O3" s="74"/>
      <c r="P3" s="74"/>
    </row>
    <row r="4" spans="1:16" ht="18" customHeight="1" thickBot="1" x14ac:dyDescent="0.25">
      <c r="A4" s="41"/>
      <c r="B4" s="40"/>
      <c r="C4" s="40"/>
      <c r="D4" s="40"/>
      <c r="E4" s="40"/>
      <c r="F4" s="40"/>
      <c r="G4" s="40"/>
      <c r="H4" s="40"/>
      <c r="I4" s="40"/>
      <c r="J4" s="40"/>
      <c r="K4" s="40"/>
      <c r="L4" s="40"/>
      <c r="M4" s="40"/>
      <c r="N4" s="40"/>
    </row>
    <row r="5" spans="1:16" ht="18" customHeight="1" thickBot="1" x14ac:dyDescent="0.25">
      <c r="A5" s="75" t="s">
        <v>32</v>
      </c>
      <c r="B5" s="76"/>
      <c r="C5" s="77"/>
      <c r="D5" s="78"/>
      <c r="E5" s="78"/>
      <c r="F5" s="78"/>
      <c r="G5" s="78"/>
      <c r="H5" s="78"/>
      <c r="I5" s="78"/>
      <c r="J5" s="78"/>
      <c r="K5" s="78"/>
      <c r="L5" s="78"/>
      <c r="M5" s="78"/>
      <c r="N5" s="78"/>
      <c r="O5" s="78"/>
      <c r="P5" s="79"/>
    </row>
    <row r="6" spans="1:16" ht="18" customHeight="1" thickBot="1" x14ac:dyDescent="0.25">
      <c r="A6" s="55"/>
      <c r="B6" s="55"/>
      <c r="C6" s="56"/>
      <c r="D6" s="56"/>
      <c r="E6" s="56"/>
      <c r="F6" s="56"/>
      <c r="G6" s="56"/>
      <c r="H6" s="56"/>
      <c r="I6" s="56"/>
      <c r="J6" s="56"/>
      <c r="K6" s="56"/>
      <c r="L6" s="56"/>
      <c r="M6" s="56"/>
      <c r="N6" s="56"/>
    </row>
    <row r="7" spans="1:16" ht="123.75" customHeight="1" thickBot="1" x14ac:dyDescent="0.25">
      <c r="A7" s="55"/>
      <c r="B7" s="55"/>
      <c r="C7" s="80" t="s">
        <v>41</v>
      </c>
      <c r="D7" s="81"/>
      <c r="E7" s="81"/>
      <c r="F7" s="81"/>
      <c r="G7" s="81"/>
      <c r="H7" s="81"/>
      <c r="I7" s="81"/>
      <c r="J7" s="81"/>
      <c r="K7" s="81"/>
      <c r="L7" s="81"/>
      <c r="M7" s="81"/>
      <c r="N7" s="81"/>
      <c r="O7" s="81"/>
      <c r="P7" s="82"/>
    </row>
    <row r="8" spans="1:16" ht="13.5" thickBot="1" x14ac:dyDescent="0.25"/>
    <row r="9" spans="1:16" ht="18" customHeight="1" x14ac:dyDescent="0.25">
      <c r="C9" s="83" t="s">
        <v>0</v>
      </c>
      <c r="D9" s="84"/>
      <c r="E9" s="84"/>
      <c r="F9" s="84"/>
      <c r="G9" s="84"/>
      <c r="H9" s="84"/>
      <c r="I9" s="84"/>
      <c r="J9" s="84"/>
      <c r="K9" s="84"/>
      <c r="L9" s="84"/>
      <c r="M9" s="84"/>
      <c r="N9" s="84"/>
      <c r="O9" s="83" t="s">
        <v>1</v>
      </c>
      <c r="P9" s="85"/>
    </row>
    <row r="10" spans="1:16" ht="15.75" x14ac:dyDescent="0.25">
      <c r="C10" s="68" t="s">
        <v>34</v>
      </c>
      <c r="D10" s="69"/>
      <c r="E10" s="69"/>
      <c r="F10" s="70"/>
      <c r="G10" s="69" t="s">
        <v>35</v>
      </c>
      <c r="H10" s="69"/>
      <c r="I10" s="69"/>
      <c r="J10" s="70"/>
      <c r="K10" s="69" t="s">
        <v>31</v>
      </c>
      <c r="L10" s="69"/>
      <c r="M10" s="69"/>
      <c r="N10" s="69"/>
      <c r="O10" s="68" t="s">
        <v>44</v>
      </c>
      <c r="P10" s="72"/>
    </row>
    <row r="11" spans="1:16" x14ac:dyDescent="0.2">
      <c r="A11" s="16"/>
      <c r="B11" s="17"/>
      <c r="C11" s="66" t="s">
        <v>46</v>
      </c>
      <c r="D11" s="67"/>
      <c r="E11" s="71" t="s">
        <v>2</v>
      </c>
      <c r="F11" s="67"/>
      <c r="G11" s="71" t="s">
        <v>46</v>
      </c>
      <c r="H11" s="67"/>
      <c r="I11" s="71" t="s">
        <v>2</v>
      </c>
      <c r="J11" s="67"/>
      <c r="K11" s="71" t="s">
        <v>46</v>
      </c>
      <c r="L11" s="67"/>
      <c r="M11" s="71" t="s">
        <v>2</v>
      </c>
      <c r="N11" s="71"/>
      <c r="O11" s="66" t="s">
        <v>43</v>
      </c>
      <c r="P11" s="73"/>
    </row>
    <row r="12" spans="1:16" x14ac:dyDescent="0.2">
      <c r="A12" s="2"/>
      <c r="C12" s="18"/>
      <c r="D12" s="3"/>
      <c r="F12" s="3"/>
      <c r="H12" s="3"/>
      <c r="J12" s="3"/>
      <c r="L12" s="3"/>
      <c r="N12" s="59"/>
      <c r="O12" s="18"/>
      <c r="P12" s="19"/>
    </row>
    <row r="13" spans="1:16" x14ac:dyDescent="0.2">
      <c r="A13" s="65" t="s">
        <v>3</v>
      </c>
      <c r="B13" s="4" t="s">
        <v>4</v>
      </c>
      <c r="C13" s="20"/>
      <c r="D13" s="6">
        <v>100</v>
      </c>
      <c r="E13" s="5"/>
      <c r="F13" s="6">
        <v>100</v>
      </c>
      <c r="G13" s="5"/>
      <c r="H13" s="6">
        <v>100</v>
      </c>
      <c r="I13" s="5"/>
      <c r="J13" s="6">
        <v>100</v>
      </c>
      <c r="K13" s="5"/>
      <c r="L13" s="6">
        <v>100</v>
      </c>
      <c r="M13" s="5"/>
      <c r="N13" s="60">
        <v>100</v>
      </c>
      <c r="O13" s="20"/>
      <c r="P13" s="21">
        <v>100</v>
      </c>
    </row>
    <row r="14" spans="1:16" x14ac:dyDescent="0.2">
      <c r="A14" s="65"/>
      <c r="B14" s="4"/>
      <c r="C14" s="20"/>
      <c r="D14" s="6"/>
      <c r="E14" s="5"/>
      <c r="F14" s="6"/>
      <c r="G14" s="5"/>
      <c r="H14" s="6"/>
      <c r="I14" s="5"/>
      <c r="J14" s="6"/>
      <c r="K14" s="5"/>
      <c r="L14" s="6"/>
      <c r="M14" s="5"/>
      <c r="N14" s="60"/>
      <c r="O14" s="20"/>
      <c r="P14" s="21"/>
    </row>
    <row r="15" spans="1:16" x14ac:dyDescent="0.2">
      <c r="A15" s="65"/>
      <c r="B15" s="4" t="s">
        <v>5</v>
      </c>
      <c r="C15" s="47"/>
      <c r="D15" s="6"/>
      <c r="E15" s="5"/>
      <c r="F15" s="6"/>
      <c r="G15" s="51"/>
      <c r="H15" s="6"/>
      <c r="I15" s="5"/>
      <c r="J15" s="6"/>
      <c r="K15" s="51"/>
      <c r="L15" s="64"/>
      <c r="M15" s="63"/>
      <c r="N15" s="60"/>
      <c r="O15" s="25"/>
      <c r="P15" s="21"/>
    </row>
    <row r="16" spans="1:16" x14ac:dyDescent="0.2">
      <c r="A16" s="65"/>
      <c r="B16" s="4"/>
      <c r="C16" s="20"/>
      <c r="D16" s="11">
        <f>+(1+C15)*D13</f>
        <v>100</v>
      </c>
      <c r="E16" s="5"/>
      <c r="F16" s="6"/>
      <c r="G16" s="5"/>
      <c r="H16" s="11">
        <f>+(1+G15)*H13</f>
        <v>100</v>
      </c>
      <c r="I16" s="5"/>
      <c r="J16" s="6"/>
      <c r="K16" s="5"/>
      <c r="L16" s="11">
        <f>+(1+K15)*L13</f>
        <v>100</v>
      </c>
      <c r="M16" s="5"/>
      <c r="N16" s="61"/>
      <c r="O16" s="20"/>
      <c r="P16" s="22"/>
    </row>
    <row r="17" spans="1:16" x14ac:dyDescent="0.2">
      <c r="A17" s="65"/>
      <c r="B17" s="4"/>
      <c r="C17" s="20"/>
      <c r="D17" s="6"/>
      <c r="E17" s="5"/>
      <c r="F17" s="6"/>
      <c r="G17" s="5"/>
      <c r="H17" s="6"/>
      <c r="I17" s="5"/>
      <c r="J17" s="6"/>
      <c r="K17" s="5"/>
      <c r="L17" s="6"/>
      <c r="M17" s="5"/>
      <c r="N17" s="60"/>
      <c r="O17" s="20"/>
      <c r="P17" s="21"/>
    </row>
    <row r="18" spans="1:16" x14ac:dyDescent="0.2">
      <c r="A18" s="31" t="s">
        <v>6</v>
      </c>
      <c r="B18" s="9" t="s">
        <v>8</v>
      </c>
      <c r="C18" s="44"/>
      <c r="D18" s="6"/>
      <c r="E18" s="48"/>
      <c r="F18" s="6"/>
      <c r="G18" s="48"/>
      <c r="H18" s="26"/>
      <c r="I18" s="48"/>
      <c r="J18" s="6"/>
      <c r="K18" s="48"/>
      <c r="L18" s="6"/>
      <c r="M18" s="48"/>
      <c r="N18" s="60"/>
      <c r="O18" s="44"/>
      <c r="P18" s="21"/>
    </row>
    <row r="19" spans="1:16" x14ac:dyDescent="0.2">
      <c r="A19" s="31"/>
      <c r="B19" s="9" t="s">
        <v>9</v>
      </c>
      <c r="C19" s="44"/>
      <c r="D19" s="26"/>
      <c r="E19" s="48"/>
      <c r="F19" s="6"/>
      <c r="G19" s="48"/>
      <c r="H19" s="26"/>
      <c r="I19" s="48"/>
      <c r="J19" s="6"/>
      <c r="K19" s="48"/>
      <c r="L19" s="26"/>
      <c r="M19" s="48"/>
      <c r="N19" s="60"/>
      <c r="O19" s="44"/>
      <c r="P19" s="21"/>
    </row>
    <row r="20" spans="1:16" x14ac:dyDescent="0.2">
      <c r="A20" s="31"/>
      <c r="B20" s="9" t="s">
        <v>11</v>
      </c>
      <c r="C20" s="44"/>
      <c r="D20" s="26"/>
      <c r="E20" s="48"/>
      <c r="F20" s="6"/>
      <c r="G20" s="48"/>
      <c r="H20" s="26"/>
      <c r="I20" s="48"/>
      <c r="J20" s="6"/>
      <c r="K20" s="48"/>
      <c r="L20" s="26"/>
      <c r="M20" s="48"/>
      <c r="N20" s="60"/>
      <c r="O20" s="44"/>
      <c r="P20" s="21"/>
    </row>
    <row r="21" spans="1:16" x14ac:dyDescent="0.2">
      <c r="A21" s="31"/>
      <c r="B21" s="9" t="s">
        <v>12</v>
      </c>
      <c r="C21" s="44"/>
      <c r="D21" s="26"/>
      <c r="E21" s="48"/>
      <c r="F21" s="6"/>
      <c r="G21" s="48"/>
      <c r="H21" s="26"/>
      <c r="I21" s="48"/>
      <c r="J21" s="6"/>
      <c r="K21" s="48"/>
      <c r="L21" s="26"/>
      <c r="M21" s="48"/>
      <c r="N21" s="60"/>
      <c r="O21" s="44"/>
      <c r="P21" s="21"/>
    </row>
    <row r="22" spans="1:16" x14ac:dyDescent="0.2">
      <c r="A22" s="31"/>
      <c r="B22" s="9" t="s">
        <v>14</v>
      </c>
      <c r="C22" s="45"/>
      <c r="D22" s="28"/>
      <c r="E22" s="48"/>
      <c r="F22" s="6"/>
      <c r="G22" s="50"/>
      <c r="H22" s="28"/>
      <c r="I22" s="48"/>
      <c r="J22" s="6"/>
      <c r="K22" s="50"/>
      <c r="L22" s="28"/>
      <c r="M22" s="48"/>
      <c r="N22" s="60"/>
      <c r="O22" s="44"/>
      <c r="P22" s="21"/>
    </row>
    <row r="23" spans="1:16" x14ac:dyDescent="0.2">
      <c r="A23" s="31"/>
      <c r="B23" s="4" t="s">
        <v>16</v>
      </c>
      <c r="C23" s="46"/>
      <c r="D23" s="26"/>
      <c r="E23" s="49"/>
      <c r="F23" s="6"/>
      <c r="G23" s="49"/>
      <c r="H23" s="26"/>
      <c r="I23" s="49"/>
      <c r="J23" s="6"/>
      <c r="K23" s="49"/>
      <c r="L23" s="26"/>
      <c r="M23" s="49"/>
      <c r="N23" s="60"/>
      <c r="O23" s="46"/>
      <c r="P23" s="21"/>
    </row>
    <row r="24" spans="1:16" x14ac:dyDescent="0.2">
      <c r="A24" s="31"/>
      <c r="B24" s="4"/>
      <c r="C24" s="20">
        <f>SUM(C18:C23)</f>
        <v>0</v>
      </c>
      <c r="D24" s="27">
        <f>+(1+C24)*D16</f>
        <v>100</v>
      </c>
      <c r="E24" s="5">
        <f>SUM(E18:E23)</f>
        <v>0</v>
      </c>
      <c r="F24" s="11">
        <f>+(1+E24)*F13</f>
        <v>100</v>
      </c>
      <c r="G24" s="5">
        <f>SUM(G18:G23)</f>
        <v>0</v>
      </c>
      <c r="H24" s="27">
        <f>+(1+G24)*H16</f>
        <v>100</v>
      </c>
      <c r="I24" s="5">
        <f>SUM(I18:I23)</f>
        <v>0</v>
      </c>
      <c r="J24" s="11">
        <f>+(1+I24)*J13</f>
        <v>100</v>
      </c>
      <c r="K24" s="5">
        <f>SUM(K18:K23)</f>
        <v>0</v>
      </c>
      <c r="L24" s="27">
        <f>+(1+K24)*L16</f>
        <v>100</v>
      </c>
      <c r="M24" s="5">
        <f>SUM(M18:M23)</f>
        <v>0</v>
      </c>
      <c r="N24" s="61">
        <f>+(1+M24)*N13</f>
        <v>100</v>
      </c>
      <c r="O24" s="20">
        <f>SUM(O18:O23)</f>
        <v>0</v>
      </c>
      <c r="P24" s="22">
        <f>+(1+O24)*P13</f>
        <v>100</v>
      </c>
    </row>
    <row r="25" spans="1:16" x14ac:dyDescent="0.2">
      <c r="A25" s="31"/>
      <c r="B25" s="4"/>
      <c r="C25" s="20"/>
      <c r="D25" s="26"/>
      <c r="E25" s="5"/>
      <c r="F25" s="6"/>
      <c r="G25" s="5"/>
      <c r="H25" s="26"/>
      <c r="I25" s="5"/>
      <c r="J25" s="6"/>
      <c r="K25" s="5"/>
      <c r="L25" s="26"/>
      <c r="M25" s="5"/>
      <c r="N25" s="60"/>
      <c r="O25" s="20"/>
      <c r="P25" s="21"/>
    </row>
    <row r="26" spans="1:16" x14ac:dyDescent="0.2">
      <c r="A26" s="31"/>
      <c r="B26" s="4" t="s">
        <v>19</v>
      </c>
      <c r="C26" s="44">
        <v>8.3299999999999999E-2</v>
      </c>
      <c r="D26" s="26"/>
      <c r="E26" s="44">
        <v>8.3299999999999999E-2</v>
      </c>
      <c r="F26" s="6"/>
      <c r="G26" s="44">
        <v>8.3299999999999999E-2</v>
      </c>
      <c r="H26" s="26"/>
      <c r="I26" s="44">
        <v>8.3299999999999999E-2</v>
      </c>
      <c r="J26" s="6"/>
      <c r="K26" s="44">
        <v>8.3299999999999999E-2</v>
      </c>
      <c r="L26" s="26"/>
      <c r="M26" s="44">
        <v>8.3299999999999999E-2</v>
      </c>
      <c r="N26" s="60"/>
      <c r="O26" s="44">
        <v>8.3299999999999999E-2</v>
      </c>
      <c r="P26" s="21"/>
    </row>
    <row r="27" spans="1:16" x14ac:dyDescent="0.2">
      <c r="A27" s="31"/>
      <c r="B27" s="4" t="s">
        <v>7</v>
      </c>
      <c r="C27" s="46">
        <v>0.08</v>
      </c>
      <c r="D27" s="26"/>
      <c r="E27" s="46">
        <v>0.08</v>
      </c>
      <c r="F27" s="6"/>
      <c r="G27" s="46">
        <v>0.08</v>
      </c>
      <c r="H27" s="26"/>
      <c r="I27" s="46">
        <v>0.08</v>
      </c>
      <c r="J27" s="6"/>
      <c r="K27" s="46">
        <v>0.08</v>
      </c>
      <c r="L27" s="6"/>
      <c r="M27" s="46">
        <v>0.08</v>
      </c>
      <c r="N27" s="60"/>
      <c r="O27" s="46">
        <v>0.08</v>
      </c>
      <c r="P27" s="21"/>
    </row>
    <row r="28" spans="1:16" x14ac:dyDescent="0.2">
      <c r="A28" s="31"/>
      <c r="B28" s="4"/>
      <c r="C28" s="20">
        <f>C26+C27</f>
        <v>0.1633</v>
      </c>
      <c r="D28" s="26">
        <f>(1+C28)*D24</f>
        <v>116.33</v>
      </c>
      <c r="E28" s="5">
        <f>E26+E27</f>
        <v>0.1633</v>
      </c>
      <c r="F28" s="6">
        <f>(1+E28)*F24</f>
        <v>116.33</v>
      </c>
      <c r="G28" s="5">
        <f>G26+G27</f>
        <v>0.1633</v>
      </c>
      <c r="H28" s="6">
        <f>(1+G28)*H24</f>
        <v>116.33</v>
      </c>
      <c r="I28" s="5">
        <f>I26+I27</f>
        <v>0.1633</v>
      </c>
      <c r="J28" s="6">
        <f>(1+I28)*J24</f>
        <v>116.33</v>
      </c>
      <c r="K28" s="5">
        <f>K26+K27</f>
        <v>0.1633</v>
      </c>
      <c r="L28" s="6">
        <f>(1+K28)*L24</f>
        <v>116.33</v>
      </c>
      <c r="M28" s="5">
        <f>M26+M27</f>
        <v>0.1633</v>
      </c>
      <c r="N28" s="60">
        <f>(1+M28)*N24</f>
        <v>116.33</v>
      </c>
      <c r="O28" s="20">
        <f>O26+O27</f>
        <v>0.1633</v>
      </c>
      <c r="P28" s="21">
        <f>(1+O28)*P24</f>
        <v>116.33</v>
      </c>
    </row>
    <row r="29" spans="1:16" x14ac:dyDescent="0.2">
      <c r="A29" s="31"/>
      <c r="B29" s="4"/>
      <c r="C29" s="20"/>
      <c r="D29" s="6"/>
      <c r="E29" s="5"/>
      <c r="F29" s="6"/>
      <c r="G29" s="5"/>
      <c r="H29" s="6"/>
      <c r="I29" s="5"/>
      <c r="J29" s="6"/>
      <c r="K29" s="5"/>
      <c r="L29" s="6"/>
      <c r="M29" s="5"/>
      <c r="N29" s="60"/>
      <c r="O29" s="20"/>
      <c r="P29" s="21"/>
    </row>
    <row r="30" spans="1:16" x14ac:dyDescent="0.2">
      <c r="A30" s="65" t="s">
        <v>42</v>
      </c>
      <c r="B30" s="7" t="s">
        <v>10</v>
      </c>
      <c r="C30" s="44"/>
      <c r="D30" s="6"/>
      <c r="E30" s="48"/>
      <c r="F30" s="6"/>
      <c r="G30" s="48"/>
      <c r="H30" s="6"/>
      <c r="I30" s="48"/>
      <c r="J30" s="6"/>
      <c r="K30" s="48"/>
      <c r="L30" s="6"/>
      <c r="M30" s="48"/>
      <c r="N30" s="60"/>
      <c r="O30" s="44"/>
      <c r="P30" s="21"/>
    </row>
    <row r="31" spans="1:16" x14ac:dyDescent="0.2">
      <c r="A31" s="65"/>
      <c r="B31" s="8" t="s">
        <v>13</v>
      </c>
      <c r="C31" s="44"/>
      <c r="D31" s="6"/>
      <c r="E31" s="48"/>
      <c r="F31" s="6"/>
      <c r="G31" s="48"/>
      <c r="H31" s="6"/>
      <c r="I31" s="48"/>
      <c r="J31" s="6"/>
      <c r="K31" s="48"/>
      <c r="L31" s="6"/>
      <c r="M31" s="48"/>
      <c r="N31" s="60"/>
      <c r="O31" s="44"/>
      <c r="P31" s="21"/>
    </row>
    <row r="32" spans="1:16" x14ac:dyDescent="0.2">
      <c r="A32" s="65"/>
      <c r="B32" s="8" t="s">
        <v>15</v>
      </c>
      <c r="C32" s="44"/>
      <c r="D32" s="6"/>
      <c r="E32" s="48"/>
      <c r="F32" s="6"/>
      <c r="G32" s="48"/>
      <c r="H32" s="6"/>
      <c r="I32" s="48"/>
      <c r="J32" s="6"/>
      <c r="K32" s="48"/>
      <c r="L32" s="6"/>
      <c r="M32" s="48"/>
      <c r="N32" s="60"/>
      <c r="O32" s="44"/>
      <c r="P32" s="21"/>
    </row>
    <row r="33" spans="1:16" x14ac:dyDescent="0.2">
      <c r="A33" s="65"/>
      <c r="B33" s="8" t="s">
        <v>23</v>
      </c>
      <c r="C33" s="44"/>
      <c r="D33" s="6"/>
      <c r="E33" s="48"/>
      <c r="F33" s="6"/>
      <c r="G33" s="48"/>
      <c r="H33" s="6"/>
      <c r="I33" s="48"/>
      <c r="J33" s="6"/>
      <c r="K33" s="48"/>
      <c r="L33" s="6"/>
      <c r="M33" s="48"/>
      <c r="N33" s="60"/>
      <c r="O33" s="44"/>
      <c r="P33" s="21"/>
    </row>
    <row r="34" spans="1:16" x14ac:dyDescent="0.2">
      <c r="A34" s="65"/>
      <c r="B34" s="7" t="s">
        <v>17</v>
      </c>
      <c r="C34" s="44"/>
      <c r="D34" s="6"/>
      <c r="E34" s="48"/>
      <c r="F34" s="6"/>
      <c r="G34" s="48"/>
      <c r="H34" s="6"/>
      <c r="I34" s="48"/>
      <c r="J34" s="6"/>
      <c r="K34" s="48"/>
      <c r="L34" s="6"/>
      <c r="M34" s="48"/>
      <c r="N34" s="60"/>
      <c r="O34" s="44"/>
      <c r="P34" s="21"/>
    </row>
    <row r="35" spans="1:16" x14ac:dyDescent="0.2">
      <c r="A35" s="65"/>
      <c r="B35" s="7" t="s">
        <v>18</v>
      </c>
      <c r="C35" s="44"/>
      <c r="D35" s="6"/>
      <c r="E35" s="48"/>
      <c r="F35" s="6"/>
      <c r="G35" s="48"/>
      <c r="H35" s="6"/>
      <c r="I35" s="48"/>
      <c r="J35" s="6"/>
      <c r="K35" s="48"/>
      <c r="L35" s="6"/>
      <c r="M35" s="48"/>
      <c r="N35" s="60"/>
      <c r="O35" s="44"/>
      <c r="P35" s="21"/>
    </row>
    <row r="36" spans="1:16" x14ac:dyDescent="0.2">
      <c r="A36" s="65"/>
      <c r="B36" s="7" t="s">
        <v>25</v>
      </c>
      <c r="C36" s="44"/>
      <c r="D36" s="6"/>
      <c r="E36" s="48"/>
      <c r="F36" s="6"/>
      <c r="G36" s="48"/>
      <c r="H36" s="6"/>
      <c r="I36" s="48"/>
      <c r="J36" s="6"/>
      <c r="K36" s="48"/>
      <c r="L36" s="6"/>
      <c r="M36" s="48"/>
      <c r="N36" s="60"/>
      <c r="O36" s="44"/>
      <c r="P36" s="21"/>
    </row>
    <row r="37" spans="1:16" x14ac:dyDescent="0.2">
      <c r="A37" s="65"/>
      <c r="B37" s="7" t="s">
        <v>20</v>
      </c>
      <c r="C37" s="44"/>
      <c r="D37" s="6"/>
      <c r="E37" s="48"/>
      <c r="F37" s="6"/>
      <c r="G37" s="48"/>
      <c r="H37" s="6"/>
      <c r="I37" s="48"/>
      <c r="J37" s="6"/>
      <c r="K37" s="48"/>
      <c r="L37" s="6"/>
      <c r="M37" s="48"/>
      <c r="N37" s="60"/>
      <c r="O37" s="44"/>
      <c r="P37" s="21"/>
    </row>
    <row r="38" spans="1:16" x14ac:dyDescent="0.2">
      <c r="A38" s="65"/>
      <c r="B38" s="7" t="s">
        <v>21</v>
      </c>
      <c r="C38" s="44"/>
      <c r="D38" s="6"/>
      <c r="E38" s="48"/>
      <c r="F38" s="6"/>
      <c r="G38" s="48"/>
      <c r="H38" s="6"/>
      <c r="I38" s="48"/>
      <c r="J38" s="6"/>
      <c r="K38" s="48"/>
      <c r="L38" s="6"/>
      <c r="M38" s="48"/>
      <c r="N38" s="60"/>
      <c r="O38" s="44"/>
      <c r="P38" s="21"/>
    </row>
    <row r="39" spans="1:16" x14ac:dyDescent="0.2">
      <c r="A39" s="65"/>
      <c r="B39" s="7" t="s">
        <v>22</v>
      </c>
      <c r="C39" s="44"/>
      <c r="D39" s="6"/>
      <c r="E39" s="48"/>
      <c r="F39" s="6"/>
      <c r="G39" s="48"/>
      <c r="H39" s="6"/>
      <c r="I39" s="48"/>
      <c r="J39" s="6"/>
      <c r="K39" s="48"/>
      <c r="L39" s="6"/>
      <c r="M39" s="48"/>
      <c r="N39" s="60"/>
      <c r="O39" s="44"/>
      <c r="P39" s="21"/>
    </row>
    <row r="40" spans="1:16" x14ac:dyDescent="0.2">
      <c r="A40" s="65"/>
      <c r="B40" s="7" t="s">
        <v>28</v>
      </c>
      <c r="C40" s="44"/>
      <c r="D40" s="6"/>
      <c r="E40" s="48"/>
      <c r="F40" s="6"/>
      <c r="G40" s="48"/>
      <c r="H40" s="6"/>
      <c r="I40" s="48"/>
      <c r="J40" s="6"/>
      <c r="K40" s="48"/>
      <c r="L40" s="6"/>
      <c r="M40" s="48"/>
      <c r="N40" s="60"/>
      <c r="O40" s="44"/>
      <c r="P40" s="21"/>
    </row>
    <row r="41" spans="1:16" x14ac:dyDescent="0.2">
      <c r="A41" s="65"/>
      <c r="B41" s="7" t="s">
        <v>40</v>
      </c>
      <c r="C41" s="46"/>
      <c r="D41" s="6"/>
      <c r="E41" s="49"/>
      <c r="F41" s="6"/>
      <c r="G41" s="49"/>
      <c r="H41" s="6"/>
      <c r="I41" s="49"/>
      <c r="J41" s="6"/>
      <c r="K41" s="49"/>
      <c r="L41" s="6"/>
      <c r="M41" s="49"/>
      <c r="N41" s="60"/>
      <c r="O41" s="46"/>
      <c r="P41" s="21"/>
    </row>
    <row r="42" spans="1:16" x14ac:dyDescent="0.2">
      <c r="A42" s="65"/>
      <c r="B42" s="4"/>
      <c r="C42" s="20">
        <f>SUM(C30:C41)</f>
        <v>0</v>
      </c>
      <c r="D42" s="6"/>
      <c r="E42" s="5">
        <f>SUM(E30:E41)</f>
        <v>0</v>
      </c>
      <c r="F42" s="6"/>
      <c r="G42" s="5">
        <f>SUM(G30:G41)</f>
        <v>0</v>
      </c>
      <c r="H42" s="6"/>
      <c r="I42" s="5">
        <f>SUM(I30:I41)</f>
        <v>0</v>
      </c>
      <c r="J42" s="6"/>
      <c r="K42" s="5">
        <f>SUM(K30:K41)</f>
        <v>0</v>
      </c>
      <c r="L42" s="6"/>
      <c r="M42" s="5">
        <f>SUM(M30:M41)</f>
        <v>0</v>
      </c>
      <c r="N42" s="60"/>
      <c r="O42" s="20">
        <f>SUM(O30:O41)</f>
        <v>0</v>
      </c>
      <c r="P42" s="21"/>
    </row>
    <row r="43" spans="1:16" x14ac:dyDescent="0.2">
      <c r="A43" s="65"/>
      <c r="B43" s="4"/>
      <c r="C43" s="20"/>
      <c r="D43" s="6">
        <f>(1+C42)*D28</f>
        <v>116.33</v>
      </c>
      <c r="E43" s="5"/>
      <c r="F43" s="6">
        <f>(1+E42)*F28</f>
        <v>116.33</v>
      </c>
      <c r="G43" s="5"/>
      <c r="H43" s="6">
        <f>(1+G42)*H28</f>
        <v>116.33</v>
      </c>
      <c r="I43" s="5"/>
      <c r="J43" s="6">
        <f>(1+I42)*J28</f>
        <v>116.33</v>
      </c>
      <c r="K43" s="5"/>
      <c r="L43" s="6">
        <f>(1+K42)*L28</f>
        <v>116.33</v>
      </c>
      <c r="M43" s="5"/>
      <c r="N43" s="60">
        <f>(1+M42)*N28</f>
        <v>116.33</v>
      </c>
      <c r="O43" s="20"/>
      <c r="P43" s="21">
        <f>(1+O42)*P28</f>
        <v>116.33</v>
      </c>
    </row>
    <row r="44" spans="1:16" x14ac:dyDescent="0.2">
      <c r="A44" s="65"/>
      <c r="B44" s="4"/>
      <c r="C44" s="20"/>
      <c r="D44" s="6"/>
      <c r="E44" s="5"/>
      <c r="F44" s="6"/>
      <c r="G44" s="5"/>
      <c r="H44" s="6"/>
      <c r="I44" s="5"/>
      <c r="J44" s="6"/>
      <c r="K44" s="5"/>
      <c r="L44" s="6"/>
      <c r="M44" s="5"/>
      <c r="N44" s="60"/>
      <c r="O44" s="20"/>
      <c r="P44" s="21"/>
    </row>
    <row r="45" spans="1:16" x14ac:dyDescent="0.2">
      <c r="A45" s="31" t="s">
        <v>24</v>
      </c>
      <c r="B45" s="9" t="s">
        <v>29</v>
      </c>
      <c r="C45" s="46"/>
      <c r="D45" s="6"/>
      <c r="E45" s="49"/>
      <c r="F45" s="6"/>
      <c r="G45" s="49"/>
      <c r="H45" s="6"/>
      <c r="I45" s="49"/>
      <c r="J45" s="6"/>
      <c r="K45" s="49"/>
      <c r="L45" s="6"/>
      <c r="M45" s="49"/>
      <c r="N45" s="60"/>
      <c r="O45" s="46"/>
      <c r="P45" s="21"/>
    </row>
    <row r="46" spans="1:16" x14ac:dyDescent="0.2">
      <c r="A46" s="10"/>
      <c r="B46" s="4"/>
      <c r="C46" s="20">
        <f>SUM(C45:C45)</f>
        <v>0</v>
      </c>
      <c r="D46" s="6"/>
      <c r="E46" s="5">
        <f>SUM(E45:E45)</f>
        <v>0</v>
      </c>
      <c r="F46" s="6"/>
      <c r="G46" s="5">
        <f>SUM(G45:G45)</f>
        <v>0</v>
      </c>
      <c r="H46" s="6"/>
      <c r="I46" s="5">
        <f>SUM(I45:I45)</f>
        <v>0</v>
      </c>
      <c r="J46" s="6"/>
      <c r="K46" s="5">
        <f>SUM(K45:K45)</f>
        <v>0</v>
      </c>
      <c r="L46" s="6"/>
      <c r="M46" s="5">
        <f>SUM(M45:M45)</f>
        <v>0</v>
      </c>
      <c r="N46" s="60"/>
      <c r="O46" s="20">
        <f>SUM(O45:O45)</f>
        <v>0</v>
      </c>
      <c r="P46" s="21"/>
    </row>
    <row r="47" spans="1:16" x14ac:dyDescent="0.2">
      <c r="A47" s="10"/>
      <c r="B47" s="4"/>
      <c r="C47" s="20"/>
      <c r="D47" s="6"/>
      <c r="E47" s="5"/>
      <c r="F47" s="6"/>
      <c r="G47" s="5"/>
      <c r="H47" s="6"/>
      <c r="I47" s="5"/>
      <c r="J47" s="6"/>
      <c r="K47" s="5"/>
      <c r="L47" s="6"/>
      <c r="M47" s="5"/>
      <c r="N47" s="60"/>
      <c r="O47" s="20"/>
      <c r="P47" s="21"/>
    </row>
    <row r="48" spans="1:16" x14ac:dyDescent="0.2">
      <c r="A48" s="10"/>
      <c r="B48" s="4"/>
      <c r="C48" s="29" t="s">
        <v>26</v>
      </c>
      <c r="D48" s="6">
        <f>(1+C46)*D43</f>
        <v>116.33</v>
      </c>
      <c r="E48" s="30" t="s">
        <v>26</v>
      </c>
      <c r="F48" s="6">
        <f>(1+E46)*F43</f>
        <v>116.33</v>
      </c>
      <c r="G48" s="30" t="s">
        <v>26</v>
      </c>
      <c r="H48" s="6">
        <f>(1+G46)*H43</f>
        <v>116.33</v>
      </c>
      <c r="I48" s="30" t="s">
        <v>26</v>
      </c>
      <c r="J48" s="6">
        <f>(1+I46)*J43</f>
        <v>116.33</v>
      </c>
      <c r="K48" s="30" t="s">
        <v>26</v>
      </c>
      <c r="L48" s="6">
        <f>(1+K46)*L43</f>
        <v>116.33</v>
      </c>
      <c r="M48" s="30" t="s">
        <v>26</v>
      </c>
      <c r="N48" s="60">
        <f>(1+M46)*N43</f>
        <v>116.33</v>
      </c>
      <c r="O48" s="29" t="s">
        <v>26</v>
      </c>
      <c r="P48" s="21">
        <f>(1+O46)*P43</f>
        <v>116.33</v>
      </c>
    </row>
    <row r="49" spans="1:16" x14ac:dyDescent="0.2">
      <c r="A49" s="10"/>
      <c r="B49" s="4"/>
      <c r="C49" s="24"/>
      <c r="D49" s="13"/>
      <c r="E49" s="14"/>
      <c r="F49" s="13"/>
      <c r="G49" s="14"/>
      <c r="H49" s="13"/>
      <c r="I49" s="14"/>
      <c r="J49" s="13"/>
      <c r="K49" s="14"/>
      <c r="L49" s="13"/>
      <c r="M49" s="14"/>
      <c r="N49" s="58"/>
      <c r="O49" s="24"/>
      <c r="P49" s="23"/>
    </row>
    <row r="50" spans="1:16" x14ac:dyDescent="0.2">
      <c r="A50" s="10"/>
      <c r="B50" s="9" t="s">
        <v>27</v>
      </c>
      <c r="C50" s="46"/>
      <c r="D50" s="6"/>
      <c r="E50" s="49"/>
      <c r="F50" s="6"/>
      <c r="G50" s="49"/>
      <c r="H50" s="6"/>
      <c r="I50" s="49"/>
      <c r="J50" s="6"/>
      <c r="K50" s="49"/>
      <c r="L50" s="6"/>
      <c r="M50" s="49"/>
      <c r="N50" s="60"/>
      <c r="O50" s="46"/>
      <c r="P50" s="21"/>
    </row>
    <row r="51" spans="1:16" x14ac:dyDescent="0.2">
      <c r="A51" s="15"/>
      <c r="B51" s="4"/>
      <c r="C51" s="20"/>
      <c r="D51" s="6"/>
      <c r="E51" s="5"/>
      <c r="F51" s="6"/>
      <c r="G51" s="5"/>
      <c r="H51" s="6"/>
      <c r="I51" s="5"/>
      <c r="J51" s="6"/>
      <c r="K51" s="5"/>
      <c r="L51" s="6"/>
      <c r="M51" s="5"/>
      <c r="N51" s="60"/>
      <c r="O51" s="20"/>
      <c r="P51" s="21"/>
    </row>
    <row r="52" spans="1:16" x14ac:dyDescent="0.2">
      <c r="A52" s="32"/>
      <c r="B52" s="4"/>
      <c r="C52" s="33" t="s">
        <v>30</v>
      </c>
      <c r="D52" s="13">
        <f>(1+C50)*D48</f>
        <v>116.33</v>
      </c>
      <c r="E52" s="12" t="s">
        <v>30</v>
      </c>
      <c r="F52" s="13">
        <f>(1+E50)*F48</f>
        <v>116.33</v>
      </c>
      <c r="G52" s="12" t="s">
        <v>30</v>
      </c>
      <c r="H52" s="13">
        <f>(1+G50)*H48</f>
        <v>116.33</v>
      </c>
      <c r="I52" s="12" t="s">
        <v>30</v>
      </c>
      <c r="J52" s="13">
        <f>(1+I50)*J48</f>
        <v>116.33</v>
      </c>
      <c r="K52" s="12" t="s">
        <v>30</v>
      </c>
      <c r="L52" s="13">
        <f>(1+K50)*L48</f>
        <v>116.33</v>
      </c>
      <c r="M52" s="12" t="s">
        <v>30</v>
      </c>
      <c r="N52" s="58">
        <f>(1+M50)*N48</f>
        <v>116.33</v>
      </c>
      <c r="O52" s="33" t="s">
        <v>30</v>
      </c>
      <c r="P52" s="23">
        <f>(1+O50)*P48</f>
        <v>116.33</v>
      </c>
    </row>
    <row r="53" spans="1:16" ht="13.5" thickBot="1" x14ac:dyDescent="0.25">
      <c r="B53" s="4" t="s">
        <v>48</v>
      </c>
      <c r="C53" s="33" t="s">
        <v>30</v>
      </c>
      <c r="D53" s="88"/>
      <c r="E53" s="12" t="s">
        <v>30</v>
      </c>
      <c r="F53" s="88"/>
      <c r="G53" s="12" t="s">
        <v>30</v>
      </c>
      <c r="H53" s="88"/>
      <c r="I53" s="12" t="s">
        <v>30</v>
      </c>
      <c r="J53" s="88"/>
      <c r="K53" s="12" t="s">
        <v>30</v>
      </c>
      <c r="L53" s="88"/>
      <c r="M53" s="33" t="s">
        <v>30</v>
      </c>
      <c r="N53" s="62"/>
      <c r="O53" s="33"/>
      <c r="P53" s="89"/>
    </row>
    <row r="54" spans="1:16" ht="13.5" thickBot="1" x14ac:dyDescent="0.25">
      <c r="A54" s="90" t="s">
        <v>49</v>
      </c>
      <c r="B54" s="91"/>
      <c r="C54" s="92"/>
      <c r="D54" s="87">
        <f>SUM(D52:D53)</f>
        <v>116.33</v>
      </c>
      <c r="E54" s="93"/>
      <c r="F54" s="87">
        <f>SUM(F52:F53)</f>
        <v>116.33</v>
      </c>
      <c r="G54" s="93"/>
      <c r="H54" s="87">
        <f>SUM(H52:H53)</f>
        <v>116.33</v>
      </c>
      <c r="I54" s="93"/>
      <c r="J54" s="87">
        <f>SUM(J52:J53)</f>
        <v>116.33</v>
      </c>
      <c r="K54" s="93"/>
      <c r="L54" s="87">
        <f>SUM(L52:L53)</f>
        <v>116.33</v>
      </c>
      <c r="M54" s="93"/>
      <c r="N54" s="87">
        <f>SUM(N52:N53)</f>
        <v>116.33</v>
      </c>
      <c r="O54" s="92"/>
      <c r="P54" s="94">
        <f>P52</f>
        <v>116.33</v>
      </c>
    </row>
    <row r="55" spans="1:16" ht="13.5" thickBot="1" x14ac:dyDescent="0.25">
      <c r="A55" s="52" t="s">
        <v>39</v>
      </c>
      <c r="B55" s="34"/>
      <c r="C55" s="35"/>
      <c r="D55" s="86">
        <v>0.4</v>
      </c>
      <c r="E55" s="36"/>
      <c r="F55" s="37"/>
      <c r="G55" s="36"/>
      <c r="H55" s="86">
        <v>0.4</v>
      </c>
      <c r="I55" s="36"/>
      <c r="J55" s="38"/>
      <c r="K55" s="36"/>
      <c r="L55" s="86">
        <v>0.15</v>
      </c>
      <c r="M55" s="36"/>
      <c r="N55" s="34"/>
      <c r="O55" s="35"/>
      <c r="P55" s="57">
        <v>0.05</v>
      </c>
    </row>
    <row r="57" spans="1:16" x14ac:dyDescent="0.2">
      <c r="A57" s="1" t="s">
        <v>33</v>
      </c>
    </row>
    <row r="59" spans="1:16" x14ac:dyDescent="0.2">
      <c r="A59" s="1" t="s">
        <v>36</v>
      </c>
    </row>
    <row r="60" spans="1:16" x14ac:dyDescent="0.2">
      <c r="A60" s="1" t="s">
        <v>45</v>
      </c>
    </row>
    <row r="61" spans="1:16" x14ac:dyDescent="0.2">
      <c r="A61" s="1" t="s">
        <v>47</v>
      </c>
    </row>
  </sheetData>
  <mergeCells count="19">
    <mergeCell ref="O10:P10"/>
    <mergeCell ref="O11:P11"/>
    <mergeCell ref="C3:P3"/>
    <mergeCell ref="A5:B5"/>
    <mergeCell ref="C5:P5"/>
    <mergeCell ref="C7:P7"/>
    <mergeCell ref="K10:N10"/>
    <mergeCell ref="K11:L11"/>
    <mergeCell ref="M11:N11"/>
    <mergeCell ref="C9:N9"/>
    <mergeCell ref="O9:P9"/>
    <mergeCell ref="A30:A44"/>
    <mergeCell ref="C11:D11"/>
    <mergeCell ref="C10:F10"/>
    <mergeCell ref="G10:J10"/>
    <mergeCell ref="G11:H11"/>
    <mergeCell ref="I11:J11"/>
    <mergeCell ref="E11:F11"/>
    <mergeCell ref="A13:A17"/>
  </mergeCells>
  <pageMargins left="0.70866141732283472" right="0.70866141732283472" top="0.74803149606299213" bottom="0.74803149606299213" header="0.31496062992125984" footer="0.31496062992125984"/>
  <pageSetup scale="57" orientation="landscape" horizontalDpi="300" verticalDpi="300" r:id="rId1"/>
  <ignoredErrors>
    <ignoredError sqref="D28:F28 G28:H28 I28:J28 K28:L28 M28:N28 O28:P28 O24:P24 J24 H24 F24 L24:M24 D2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E87CD47B13114AA651BDD4346BB352" ma:contentTypeVersion="2" ma:contentTypeDescription="Een nieuw document maken." ma:contentTypeScope="" ma:versionID="6a563988a19f558cb155c598e49a08f4">
  <xsd:schema xmlns:xsd="http://www.w3.org/2001/XMLSchema" xmlns:xs="http://www.w3.org/2001/XMLSchema" xmlns:p="http://schemas.microsoft.com/office/2006/metadata/properties" xmlns:ns2="9f911f23-cb1d-4882-babd-88a7c5f55136" targetNamespace="http://schemas.microsoft.com/office/2006/metadata/properties" ma:root="true" ma:fieldsID="d8c2567788f3a59c5604516512a23089" ns2:_="">
    <xsd:import namespace="9f911f23-cb1d-4882-babd-88a7c5f5513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11f23-cb1d-4882-babd-88a7c5f551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EA5EA-2775-4DDF-ABC7-82769E15D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11f23-cb1d-4882-babd-88a7c5f55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633376-BDC9-43E1-BB01-CDAA1EF4A5AF}">
  <ds:schemaRefs>
    <ds:schemaRef ds:uri="9f911f23-cb1d-4882-babd-88a7c5f55136"/>
    <ds:schemaRef ds:uri="http://schemas.microsoft.com/office/2006/metadata/properties"/>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D63B8E83-4FBF-4196-A977-5DB3C932B4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Kostprijsopbouw</vt:lpstr>
    </vt:vector>
  </TitlesOfParts>
  <Manager/>
  <Company>Ibridge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Buuren, Remon van</dc:creator>
  <cp:keywords/>
  <dc:description/>
  <cp:lastModifiedBy>Nootenboom, Brenda</cp:lastModifiedBy>
  <cp:revision/>
  <cp:lastPrinted>2021-08-26T11:06:19Z</cp:lastPrinted>
  <dcterms:created xsi:type="dcterms:W3CDTF">2014-03-06T10:23:31Z</dcterms:created>
  <dcterms:modified xsi:type="dcterms:W3CDTF">2021-09-14T12:36:51Z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0x0101001CE87CD47B13114AA651BDD4346BB352</vt:lpwstr>
  </property>
</Properties>
</file>