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FB-Inkoop/Gedeelde documenten/Aanbestedingen Facilitair Bedrijf/Groen/Aanbestedingen Groen/Aanbesteding Groen 2021/NVI/"/>
    </mc:Choice>
  </mc:AlternateContent>
  <xr:revisionPtr revIDLastSave="2" documentId="8_{22679301-D5B7-43CB-8161-89FA52CA4CB4}" xr6:coauthVersionLast="46" xr6:coauthVersionMax="46" xr10:uidLastSave="{C0667D92-9332-46EF-9477-284C0A26F1E0}"/>
  <bookViews>
    <workbookView xWindow="-28920" yWindow="-120" windowWidth="29040" windowHeight="15840" xr2:uid="{00000000-000D-0000-FFFF-FFFF00000000}"/>
  </bookViews>
  <sheets>
    <sheet name="locaties" sheetId="1" r:id="rId1"/>
    <sheet name="tabblad 1 overige werkzaamhed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1" i="1" l="1"/>
  <c r="I103" i="1"/>
  <c r="I94" i="1"/>
  <c r="I86" i="1"/>
  <c r="I83" i="1"/>
  <c r="I73" i="1"/>
  <c r="I67" i="1"/>
  <c r="I59" i="1"/>
  <c r="I44" i="1"/>
  <c r="I33" i="1"/>
  <c r="I30" i="1"/>
  <c r="I23" i="1"/>
  <c r="I112" i="1" l="1"/>
  <c r="C103" i="1"/>
  <c r="C94" i="1"/>
  <c r="C83" i="1"/>
  <c r="C73" i="1"/>
  <c r="C67" i="1"/>
  <c r="C59" i="1"/>
  <c r="C44" i="1"/>
  <c r="C30" i="1"/>
  <c r="C23" i="1"/>
  <c r="C33" i="1"/>
  <c r="F92" i="1"/>
  <c r="F91" i="1"/>
  <c r="F90" i="1"/>
  <c r="F89" i="1"/>
  <c r="F88" i="1"/>
  <c r="F87" i="1"/>
  <c r="C86" i="1"/>
</calcChain>
</file>

<file path=xl/sharedStrings.xml><?xml version="1.0" encoding="utf-8"?>
<sst xmlns="http://schemas.openxmlformats.org/spreadsheetml/2006/main" count="236" uniqueCount="87">
  <si>
    <t>Beheergroep</t>
  </si>
  <si>
    <t>Bodembedekkers</t>
  </si>
  <si>
    <t>Gazons</t>
  </si>
  <si>
    <t>Graskanten hard</t>
  </si>
  <si>
    <t>Graskanten zacht</t>
  </si>
  <si>
    <t>Haagvoeten</t>
  </si>
  <si>
    <t>Heesters opgaand</t>
  </si>
  <si>
    <t>Overhangend groen</t>
  </si>
  <si>
    <t>Verharding 30x30</t>
  </si>
  <si>
    <t>Eindtotaal</t>
  </si>
  <si>
    <t>Grind</t>
  </si>
  <si>
    <t>Opgaande heesters</t>
  </si>
  <si>
    <t>Taxushagen</t>
  </si>
  <si>
    <t>Bosplantsoen</t>
  </si>
  <si>
    <t>BKK's</t>
  </si>
  <si>
    <t>Beplanting</t>
  </si>
  <si>
    <t>Tegels</t>
  </si>
  <si>
    <t>Ligusterhaag</t>
  </si>
  <si>
    <t>Haag</t>
  </si>
  <si>
    <t>Heesters</t>
  </si>
  <si>
    <t>Jonge bomen</t>
  </si>
  <si>
    <t>Jonge Bomen</t>
  </si>
  <si>
    <t>Boomspiegels</t>
  </si>
  <si>
    <t>Gras</t>
  </si>
  <si>
    <t>Ruw gras</t>
  </si>
  <si>
    <t>Schorsranden (in m²)</t>
  </si>
  <si>
    <t>Blokhaag prunus</t>
  </si>
  <si>
    <t>Ruw gras talud</t>
  </si>
  <si>
    <t>Ruw gras vlak</t>
  </si>
  <si>
    <t>Berberishaag</t>
  </si>
  <si>
    <t>Asfalt</t>
  </si>
  <si>
    <t>Locatie</t>
  </si>
  <si>
    <t>Totaal</t>
  </si>
  <si>
    <t>Kosten per jaar inclusief BTW</t>
  </si>
  <si>
    <t>Kosten per jaar exclusief BTW</t>
  </si>
  <si>
    <t>BTW</t>
  </si>
  <si>
    <t>Opmerkingen</t>
  </si>
  <si>
    <t>Aantal
M² / M¹ / ST</t>
  </si>
  <si>
    <t>plataanboom</t>
  </si>
  <si>
    <t>BKK's (betonklinkers)</t>
  </si>
  <si>
    <t>Verharding</t>
  </si>
  <si>
    <t>m2</t>
  </si>
  <si>
    <t>Halfverharding</t>
  </si>
  <si>
    <t>Vijver</t>
  </si>
  <si>
    <t>Hagen</t>
  </si>
  <si>
    <t>Hagen te knippen oppervlakte</t>
  </si>
  <si>
    <t>Borders</t>
  </si>
  <si>
    <t>Bloemenweide</t>
  </si>
  <si>
    <t>m²</t>
  </si>
  <si>
    <t>m</t>
  </si>
  <si>
    <t>Gras langs hekwerk</t>
  </si>
  <si>
    <t xml:space="preserve"> Tarieventabel voor de diverse componenten en specials  zoals snoeien van bomen, herbeplanting, bestrating en reparaties van straatwerk.  </t>
  </si>
  <si>
    <t>Naam werkzaamheden</t>
  </si>
  <si>
    <t>Prijs</t>
  </si>
  <si>
    <t>Klimrekken (Hedera)</t>
  </si>
  <si>
    <t>BKK’s(betonklinkers)</t>
  </si>
  <si>
    <t>Vaste planten</t>
  </si>
  <si>
    <t>Bos</t>
  </si>
  <si>
    <t>Bemesten</t>
  </si>
  <si>
    <t>Onderhoud hagen</t>
  </si>
  <si>
    <t>Onderhoud gazon: maaien</t>
  </si>
  <si>
    <t>Onderhoud gazon: steken graskanten</t>
  </si>
  <si>
    <t>Verhardingen</t>
  </si>
  <si>
    <t>Binnentuin</t>
  </si>
  <si>
    <t>Beplanting (vaste planten)</t>
  </si>
  <si>
    <t>Rondom de school</t>
  </si>
  <si>
    <t>Beplanting (heesters)</t>
  </si>
  <si>
    <t>totaalprijs exclusief BTW</t>
  </si>
  <si>
    <t>Inschrijvers voeren alleen gegevens en bedragen in geel gearceerde velden in</t>
  </si>
  <si>
    <t xml:space="preserve">naam inschrijver </t>
  </si>
  <si>
    <t>Prijs per jaar exclusief BTW</t>
  </si>
  <si>
    <t>Disketteweg 2-4 
3821 AR Amersfoort</t>
  </si>
  <si>
    <t>Magnesiumweg 4 
3812 PW Amersfoort</t>
  </si>
  <si>
    <t>Bisschopsweg 167
3817 BT Amersfoort</t>
  </si>
  <si>
    <t>Disketteweg 10 
3821 AR Amersfoort</t>
  </si>
  <si>
    <t>Harmonielaan 2
3438 EB Nieuwegein</t>
  </si>
  <si>
    <t>Harmonielaan 1
3438 ED Nieuwegein</t>
  </si>
  <si>
    <t>Dasseweide 3
3437 WN Nieuwegein</t>
  </si>
  <si>
    <t>Newtonbaan 12
3439 NK Nieuwegein</t>
  </si>
  <si>
    <t>Vondellaan 174
3521 GH Utrecht</t>
  </si>
  <si>
    <t>Kretadreef 61
3562 VA Utrecht</t>
  </si>
  <si>
    <t>Brandenburchdreef 20
3562 CS Utrecht</t>
  </si>
  <si>
    <t>Kampereiland 6 
3524 CZ Utrecht</t>
  </si>
  <si>
    <t>Bijlage 3 Prijzenblad EA onderhoud buitengroenvoorzieningen ROC MN n.a.v.NVI</t>
  </si>
  <si>
    <t xml:space="preserve">
M² / M¹ / ST</t>
  </si>
  <si>
    <t>m1</t>
  </si>
  <si>
    <t>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</si>
</sst>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4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Border="1"/>
    <xf numFmtId="0" fontId="0" fillId="0" borderId="1" xfId="0" applyBorder="1"/>
    <xf numFmtId="0" fontId="4" fillId="0" borderId="1" xfId="0" applyFont="1" applyBorder="1"/>
    <xf numFmtId="164" fontId="0" fillId="0" borderId="1" xfId="2" applyFont="1" applyBorder="1"/>
    <xf numFmtId="164" fontId="0" fillId="0" borderId="0" xfId="3" applyFont="1"/>
    <xf numFmtId="164" fontId="4" fillId="0" borderId="1" xfId="3" applyFont="1" applyBorder="1"/>
    <xf numFmtId="164" fontId="0" fillId="0" borderId="0" xfId="3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center" wrapText="1"/>
    </xf>
    <xf numFmtId="0" fontId="6" fillId="0" borderId="0" xfId="0" applyFont="1" applyFill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64" fontId="6" fillId="0" borderId="0" xfId="2" applyFont="1" applyBorder="1"/>
    <xf numFmtId="0" fontId="11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43" fontId="8" fillId="0" borderId="1" xfId="4" applyFont="1" applyBorder="1" applyAlignment="1">
      <alignment horizontal="right" vertical="center"/>
    </xf>
    <xf numFmtId="43" fontId="11" fillId="0" borderId="0" xfId="4" applyFont="1" applyBorder="1" applyAlignment="1">
      <alignment horizontal="center"/>
    </xf>
    <xf numFmtId="43" fontId="6" fillId="0" borderId="0" xfId="4" applyFont="1" applyBorder="1"/>
    <xf numFmtId="0" fontId="8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horizontal="left" wrapText="1"/>
    </xf>
    <xf numFmtId="0" fontId="8" fillId="0" borderId="1" xfId="0" applyFont="1" applyBorder="1"/>
    <xf numFmtId="0" fontId="9" fillId="4" borderId="1" xfId="0" applyFont="1" applyFill="1" applyBorder="1"/>
    <xf numFmtId="0" fontId="8" fillId="0" borderId="0" xfId="0" applyFont="1" applyBorder="1"/>
    <xf numFmtId="0" fontId="8" fillId="0" borderId="1" xfId="0" applyFont="1" applyFill="1" applyBorder="1"/>
    <xf numFmtId="0" fontId="8" fillId="0" borderId="2" xfId="0" applyFont="1" applyBorder="1"/>
    <xf numFmtId="0" fontId="9" fillId="0" borderId="1" xfId="0" applyFont="1" applyBorder="1"/>
    <xf numFmtId="0" fontId="9" fillId="4" borderId="2" xfId="0" applyFont="1" applyFill="1" applyBorder="1"/>
    <xf numFmtId="43" fontId="9" fillId="4" borderId="1" xfId="4" applyFont="1" applyFill="1" applyBorder="1" applyAlignment="1">
      <alignment horizontal="right" vertical="center"/>
    </xf>
    <xf numFmtId="0" fontId="10" fillId="5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43" fontId="8" fillId="0" borderId="0" xfId="4" applyFont="1" applyFill="1" applyBorder="1" applyAlignment="1">
      <alignment horizontal="center" wrapText="1"/>
    </xf>
    <xf numFmtId="43" fontId="8" fillId="0" borderId="0" xfId="4" applyFont="1" applyBorder="1" applyAlignment="1">
      <alignment horizontal="center"/>
    </xf>
    <xf numFmtId="0" fontId="12" fillId="2" borderId="0" xfId="0" applyFont="1" applyFill="1" applyBorder="1" applyAlignment="1">
      <alignment horizontal="left" wrapText="1"/>
    </xf>
    <xf numFmtId="43" fontId="12" fillId="2" borderId="0" xfId="4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164" fontId="9" fillId="2" borderId="0" xfId="2" applyFont="1" applyFill="1" applyBorder="1" applyAlignment="1">
      <alignment horizontal="center" wrapText="1"/>
    </xf>
    <xf numFmtId="43" fontId="8" fillId="0" borderId="1" xfId="4" applyFont="1" applyBorder="1"/>
    <xf numFmtId="0" fontId="8" fillId="0" borderId="6" xfId="0" applyFont="1" applyBorder="1"/>
    <xf numFmtId="0" fontId="8" fillId="4" borderId="2" xfId="0" applyFont="1" applyFill="1" applyBorder="1"/>
    <xf numFmtId="43" fontId="9" fillId="4" borderId="2" xfId="4" applyFont="1" applyFill="1" applyBorder="1"/>
    <xf numFmtId="0" fontId="8" fillId="4" borderId="1" xfId="0" applyFont="1" applyFill="1" applyBorder="1"/>
    <xf numFmtId="164" fontId="8" fillId="4" borderId="1" xfId="2" applyFont="1" applyFill="1" applyBorder="1"/>
    <xf numFmtId="43" fontId="9" fillId="4" borderId="1" xfId="4" applyFont="1" applyFill="1" applyBorder="1"/>
    <xf numFmtId="164" fontId="8" fillId="4" borderId="2" xfId="2" applyFont="1" applyFill="1" applyBorder="1"/>
    <xf numFmtId="0" fontId="8" fillId="4" borderId="6" xfId="0" applyFont="1" applyFill="1" applyBorder="1"/>
    <xf numFmtId="43" fontId="9" fillId="5" borderId="1" xfId="4" applyFont="1" applyFill="1" applyBorder="1"/>
    <xf numFmtId="0" fontId="8" fillId="5" borderId="6" xfId="0" applyFont="1" applyFill="1" applyBorder="1"/>
    <xf numFmtId="0" fontId="8" fillId="5" borderId="1" xfId="0" applyFont="1" applyFill="1" applyBorder="1"/>
    <xf numFmtId="164" fontId="8" fillId="5" borderId="1" xfId="2" applyFont="1" applyFill="1" applyBorder="1"/>
    <xf numFmtId="43" fontId="8" fillId="0" borderId="1" xfId="4" applyFont="1" applyFill="1" applyBorder="1"/>
    <xf numFmtId="164" fontId="8" fillId="0" borderId="1" xfId="0" applyNumberFormat="1" applyFont="1" applyBorder="1"/>
    <xf numFmtId="43" fontId="8" fillId="0" borderId="2" xfId="4" applyFont="1" applyBorder="1"/>
    <xf numFmtId="0" fontId="8" fillId="0" borderId="3" xfId="0" applyFont="1" applyBorder="1"/>
    <xf numFmtId="164" fontId="9" fillId="0" borderId="1" xfId="2" applyFont="1" applyFill="1" applyBorder="1"/>
    <xf numFmtId="0" fontId="8" fillId="3" borderId="1" xfId="0" applyFont="1" applyFill="1" applyBorder="1" applyAlignment="1" applyProtection="1">
      <alignment horizontal="center" wrapText="1"/>
      <protection locked="0"/>
    </xf>
    <xf numFmtId="164" fontId="8" fillId="3" borderId="1" xfId="2" applyFon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3" borderId="0" xfId="0" applyFont="1" applyFill="1" applyBorder="1" applyAlignment="1">
      <alignment horizontal="center" wrapText="1"/>
    </xf>
  </cellXfs>
  <cellStyles count="5">
    <cellStyle name="Euro" xfId="1" xr:uid="{00000000-0005-0000-0000-000000000000}"/>
    <cellStyle name="Komma" xfId="4" builtinId="3"/>
    <cellStyle name="Standaard" xfId="0" builtinId="0"/>
    <cellStyle name="Valuta" xfId="2" builtinId="4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2"/>
  <sheetViews>
    <sheetView tabSelected="1" zoomScaleNormal="100" workbookViewId="0">
      <selection activeCell="I110" sqref="I110"/>
    </sheetView>
  </sheetViews>
  <sheetFormatPr defaultColWidth="9.109375" defaultRowHeight="14.4" x14ac:dyDescent="0.3"/>
  <cols>
    <col min="1" max="1" width="24.109375" style="26" bestFit="1" customWidth="1"/>
    <col min="2" max="2" width="28.44140625" style="9" customWidth="1"/>
    <col min="3" max="3" width="15" style="21" customWidth="1"/>
    <col min="4" max="4" width="14.33203125" style="9" hidden="1" customWidth="1"/>
    <col min="5" max="5" width="5.33203125" style="9" hidden="1" customWidth="1"/>
    <col min="6" max="6" width="14.33203125" style="9" hidden="1" customWidth="1"/>
    <col min="7" max="7" width="38.109375" style="9" hidden="1" customWidth="1"/>
    <col min="8" max="8" width="15.5546875" style="9" customWidth="1"/>
    <col min="9" max="9" width="28.33203125" style="14" customWidth="1"/>
    <col min="10" max="16384" width="9.109375" style="9"/>
  </cols>
  <sheetData>
    <row r="1" spans="1:14" ht="18.600000000000001" thickBot="1" x14ac:dyDescent="0.4">
      <c r="A1" s="71" t="s">
        <v>83</v>
      </c>
      <c r="B1" s="72"/>
      <c r="C1" s="72"/>
      <c r="D1" s="72"/>
      <c r="E1" s="72"/>
      <c r="F1" s="72"/>
      <c r="G1" s="72"/>
      <c r="H1" s="72"/>
      <c r="I1" s="72"/>
    </row>
    <row r="2" spans="1:14" ht="18" x14ac:dyDescent="0.35">
      <c r="A2" s="22"/>
      <c r="B2" s="15"/>
      <c r="C2" s="20"/>
      <c r="D2" s="15"/>
      <c r="E2" s="15"/>
      <c r="F2" s="15"/>
      <c r="G2" s="15"/>
      <c r="H2" s="15"/>
      <c r="I2" s="15"/>
    </row>
    <row r="3" spans="1:14" x14ac:dyDescent="0.3">
      <c r="A3" s="73" t="s">
        <v>68</v>
      </c>
      <c r="B3" s="73"/>
      <c r="C3" s="73"/>
      <c r="D3" s="73"/>
      <c r="E3" s="73"/>
      <c r="F3" s="73"/>
      <c r="G3" s="73"/>
      <c r="H3" s="73"/>
      <c r="I3" s="73"/>
    </row>
    <row r="4" spans="1:14" s="11" customFormat="1" x14ac:dyDescent="0.3">
      <c r="A4" s="16"/>
      <c r="B4" s="16"/>
      <c r="C4" s="34"/>
      <c r="D4" s="16"/>
      <c r="E4" s="16"/>
      <c r="F4" s="16"/>
      <c r="G4" s="16"/>
      <c r="H4" s="16"/>
      <c r="I4" s="16"/>
    </row>
    <row r="5" spans="1:14" s="11" customFormat="1" x14ac:dyDescent="0.3">
      <c r="A5" s="18" t="s">
        <v>69</v>
      </c>
      <c r="B5" s="58"/>
      <c r="C5" s="34"/>
      <c r="D5" s="16"/>
      <c r="E5" s="16"/>
      <c r="F5" s="16"/>
      <c r="G5" s="16"/>
      <c r="H5" s="16"/>
      <c r="I5" s="16"/>
    </row>
    <row r="6" spans="1:14" x14ac:dyDescent="0.3">
      <c r="A6" s="22"/>
      <c r="B6" s="22"/>
      <c r="C6" s="35"/>
      <c r="D6" s="22"/>
      <c r="E6" s="22"/>
      <c r="F6" s="22"/>
      <c r="G6" s="22"/>
      <c r="H6" s="22"/>
      <c r="I6" s="22"/>
    </row>
    <row r="7" spans="1:14" s="10" customFormat="1" ht="28.8" x14ac:dyDescent="0.3">
      <c r="A7" s="23" t="s">
        <v>31</v>
      </c>
      <c r="B7" s="36" t="s">
        <v>0</v>
      </c>
      <c r="C7" s="37" t="s">
        <v>37</v>
      </c>
      <c r="D7" s="38" t="s">
        <v>34</v>
      </c>
      <c r="E7" s="38" t="s">
        <v>35</v>
      </c>
      <c r="F7" s="38" t="s">
        <v>33</v>
      </c>
      <c r="G7" s="38" t="s">
        <v>36</v>
      </c>
      <c r="H7" s="37" t="s">
        <v>84</v>
      </c>
      <c r="I7" s="39" t="s">
        <v>70</v>
      </c>
      <c r="N7" s="17"/>
    </row>
    <row r="8" spans="1:14" x14ac:dyDescent="0.3">
      <c r="A8" s="62" t="s">
        <v>74</v>
      </c>
      <c r="B8" s="24" t="s">
        <v>39</v>
      </c>
      <c r="C8" s="40">
        <v>6157.75</v>
      </c>
      <c r="D8" s="24"/>
      <c r="E8" s="24"/>
      <c r="F8" s="24"/>
      <c r="G8" s="24"/>
      <c r="H8" s="2" t="s">
        <v>41</v>
      </c>
      <c r="I8" s="59"/>
    </row>
    <row r="9" spans="1:14" ht="14.4" customHeight="1" x14ac:dyDescent="0.3">
      <c r="A9" s="63"/>
      <c r="B9" s="24" t="s">
        <v>1</v>
      </c>
      <c r="C9" s="40">
        <v>376</v>
      </c>
      <c r="D9" s="24"/>
      <c r="E9" s="24"/>
      <c r="F9" s="24"/>
      <c r="G9" s="24"/>
      <c r="H9" s="2" t="s">
        <v>41</v>
      </c>
      <c r="I9" s="59"/>
    </row>
    <row r="10" spans="1:14" ht="14.4" customHeight="1" x14ac:dyDescent="0.3">
      <c r="A10" s="63"/>
      <c r="B10" s="24" t="s">
        <v>2</v>
      </c>
      <c r="C10" s="40">
        <v>5987.05</v>
      </c>
      <c r="D10" s="24"/>
      <c r="E10" s="24"/>
      <c r="F10" s="24"/>
      <c r="G10" s="24"/>
      <c r="H10" s="2" t="s">
        <v>41</v>
      </c>
      <c r="I10" s="59"/>
    </row>
    <row r="11" spans="1:14" ht="14.4" customHeight="1" x14ac:dyDescent="0.3">
      <c r="A11" s="63"/>
      <c r="B11" s="24" t="s">
        <v>3</v>
      </c>
      <c r="C11" s="40">
        <v>414</v>
      </c>
      <c r="D11" s="24"/>
      <c r="E11" s="24"/>
      <c r="F11" s="24"/>
      <c r="G11" s="24"/>
      <c r="H11" s="2" t="s">
        <v>85</v>
      </c>
      <c r="I11" s="59"/>
    </row>
    <row r="12" spans="1:14" ht="14.4" customHeight="1" x14ac:dyDescent="0.3">
      <c r="A12" s="63"/>
      <c r="B12" s="24" t="s">
        <v>4</v>
      </c>
      <c r="C12" s="40">
        <v>230.5</v>
      </c>
      <c r="D12" s="24"/>
      <c r="E12" s="24"/>
      <c r="F12" s="24"/>
      <c r="G12" s="24"/>
      <c r="H12" s="2" t="s">
        <v>85</v>
      </c>
      <c r="I12" s="59"/>
    </row>
    <row r="13" spans="1:14" ht="14.4" customHeight="1" x14ac:dyDescent="0.3">
      <c r="A13" s="63"/>
      <c r="B13" s="24" t="s">
        <v>10</v>
      </c>
      <c r="C13" s="40">
        <v>140</v>
      </c>
      <c r="D13" s="24"/>
      <c r="E13" s="24"/>
      <c r="F13" s="24"/>
      <c r="G13" s="24"/>
      <c r="H13" s="2" t="s">
        <v>41</v>
      </c>
      <c r="I13" s="59"/>
    </row>
    <row r="14" spans="1:14" ht="14.4" customHeight="1" x14ac:dyDescent="0.3">
      <c r="A14" s="63"/>
      <c r="B14" s="24" t="s">
        <v>5</v>
      </c>
      <c r="C14" s="40">
        <v>43.8</v>
      </c>
      <c r="D14" s="24"/>
      <c r="E14" s="24"/>
      <c r="F14" s="24"/>
      <c r="G14" s="24"/>
      <c r="H14" s="2" t="s">
        <v>85</v>
      </c>
      <c r="I14" s="59"/>
    </row>
    <row r="15" spans="1:14" ht="14.4" customHeight="1" x14ac:dyDescent="0.3">
      <c r="A15" s="63"/>
      <c r="B15" s="24" t="s">
        <v>11</v>
      </c>
      <c r="C15" s="40">
        <v>931.45</v>
      </c>
      <c r="D15" s="41"/>
      <c r="E15" s="24"/>
      <c r="F15" s="24"/>
      <c r="G15" s="24"/>
      <c r="H15" s="2" t="s">
        <v>41</v>
      </c>
      <c r="I15" s="59"/>
    </row>
    <row r="16" spans="1:14" ht="14.4" customHeight="1" x14ac:dyDescent="0.3">
      <c r="A16" s="63"/>
      <c r="B16" s="24" t="s">
        <v>12</v>
      </c>
      <c r="C16" s="40">
        <v>179.04</v>
      </c>
      <c r="D16" s="41"/>
      <c r="E16" s="24"/>
      <c r="F16" s="24"/>
      <c r="G16" s="24"/>
      <c r="H16" s="2" t="s">
        <v>41</v>
      </c>
      <c r="I16" s="59"/>
    </row>
    <row r="17" spans="1:9" ht="14.4" customHeight="1" x14ac:dyDescent="0.3">
      <c r="A17" s="63"/>
      <c r="B17" s="24" t="s">
        <v>7</v>
      </c>
      <c r="C17" s="40">
        <v>472.9</v>
      </c>
      <c r="D17" s="41"/>
      <c r="E17" s="24"/>
      <c r="F17" s="24"/>
      <c r="G17" s="24"/>
      <c r="H17" s="2" t="s">
        <v>85</v>
      </c>
      <c r="I17" s="59"/>
    </row>
    <row r="18" spans="1:9" x14ac:dyDescent="0.3">
      <c r="A18" s="63"/>
      <c r="B18" s="12" t="s">
        <v>22</v>
      </c>
      <c r="C18" s="19">
        <v>88</v>
      </c>
      <c r="D18" s="41"/>
      <c r="E18" s="24"/>
      <c r="F18" s="24"/>
      <c r="G18" s="24"/>
      <c r="H18" s="2" t="s">
        <v>41</v>
      </c>
      <c r="I18" s="59"/>
    </row>
    <row r="19" spans="1:9" x14ac:dyDescent="0.3">
      <c r="A19" s="63"/>
      <c r="B19" s="12" t="s">
        <v>20</v>
      </c>
      <c r="C19" s="19">
        <v>22</v>
      </c>
      <c r="D19" s="41"/>
      <c r="E19" s="24"/>
      <c r="F19" s="24"/>
      <c r="G19" s="24"/>
      <c r="H19" s="2" t="s">
        <v>86</v>
      </c>
      <c r="I19" s="59"/>
    </row>
    <row r="20" spans="1:9" x14ac:dyDescent="0.3">
      <c r="A20" s="63"/>
      <c r="B20" s="12" t="s">
        <v>2</v>
      </c>
      <c r="C20" s="19">
        <v>250</v>
      </c>
      <c r="D20" s="41"/>
      <c r="E20" s="24"/>
      <c r="F20" s="24"/>
      <c r="G20" s="24"/>
      <c r="H20" s="2" t="s">
        <v>41</v>
      </c>
      <c r="I20" s="59"/>
    </row>
    <row r="21" spans="1:9" x14ac:dyDescent="0.3">
      <c r="A21" s="63"/>
      <c r="B21" s="12" t="s">
        <v>1</v>
      </c>
      <c r="C21" s="19">
        <v>100</v>
      </c>
      <c r="D21" s="41"/>
      <c r="E21" s="24"/>
      <c r="F21" s="24"/>
      <c r="G21" s="24"/>
      <c r="H21" s="2" t="s">
        <v>41</v>
      </c>
      <c r="I21" s="59"/>
    </row>
    <row r="22" spans="1:9" x14ac:dyDescent="0.3">
      <c r="A22" s="64"/>
      <c r="B22" s="12" t="s">
        <v>54</v>
      </c>
      <c r="C22" s="19">
        <v>16</v>
      </c>
      <c r="D22" s="41"/>
      <c r="E22" s="24"/>
      <c r="F22" s="24"/>
      <c r="G22" s="24"/>
      <c r="H22" s="2" t="s">
        <v>86</v>
      </c>
      <c r="I22" s="59"/>
    </row>
    <row r="23" spans="1:9" x14ac:dyDescent="0.3">
      <c r="A23" s="25" t="s">
        <v>32</v>
      </c>
      <c r="B23" s="42"/>
      <c r="C23" s="43">
        <f>SUM(C8:C22)</f>
        <v>15408.49</v>
      </c>
      <c r="D23" s="44"/>
      <c r="E23" s="44"/>
      <c r="F23" s="44"/>
      <c r="G23" s="44"/>
      <c r="H23" s="44"/>
      <c r="I23" s="45">
        <f>SUM(I8:I22)</f>
        <v>0</v>
      </c>
    </row>
    <row r="24" spans="1:9" x14ac:dyDescent="0.3">
      <c r="A24" s="62" t="s">
        <v>73</v>
      </c>
      <c r="B24" s="24" t="s">
        <v>1</v>
      </c>
      <c r="C24" s="40">
        <v>18</v>
      </c>
      <c r="D24" s="24"/>
      <c r="E24" s="24"/>
      <c r="F24" s="24"/>
      <c r="G24" s="24"/>
      <c r="H24" s="2" t="s">
        <v>41</v>
      </c>
      <c r="I24" s="59"/>
    </row>
    <row r="25" spans="1:9" ht="14.4" customHeight="1" x14ac:dyDescent="0.3">
      <c r="A25" s="63"/>
      <c r="B25" s="24" t="s">
        <v>13</v>
      </c>
      <c r="C25" s="40">
        <v>181</v>
      </c>
      <c r="D25" s="24"/>
      <c r="E25" s="24"/>
      <c r="F25" s="24"/>
      <c r="G25" s="24"/>
      <c r="H25" s="2" t="s">
        <v>41</v>
      </c>
      <c r="I25" s="59"/>
    </row>
    <row r="26" spans="1:9" ht="14.4" customHeight="1" x14ac:dyDescent="0.3">
      <c r="A26" s="63"/>
      <c r="B26" s="24" t="s">
        <v>2</v>
      </c>
      <c r="C26" s="40">
        <v>20.25</v>
      </c>
      <c r="D26" s="24"/>
      <c r="E26" s="24"/>
      <c r="F26" s="24"/>
      <c r="G26" s="24"/>
      <c r="H26" s="2" t="s">
        <v>41</v>
      </c>
      <c r="I26" s="59"/>
    </row>
    <row r="27" spans="1:9" ht="14.4" customHeight="1" x14ac:dyDescent="0.3">
      <c r="A27" s="63"/>
      <c r="B27" s="24" t="s">
        <v>3</v>
      </c>
      <c r="C27" s="40">
        <v>18</v>
      </c>
      <c r="D27" s="24"/>
      <c r="E27" s="24"/>
      <c r="F27" s="24"/>
      <c r="G27" s="24"/>
      <c r="H27" s="2" t="s">
        <v>85</v>
      </c>
      <c r="I27" s="59"/>
    </row>
    <row r="28" spans="1:9" ht="14.4" customHeight="1" x14ac:dyDescent="0.3">
      <c r="A28" s="63"/>
      <c r="B28" s="24" t="s">
        <v>6</v>
      </c>
      <c r="C28" s="40">
        <v>35</v>
      </c>
      <c r="D28" s="24"/>
      <c r="E28" s="24"/>
      <c r="F28" s="24"/>
      <c r="G28" s="24"/>
      <c r="H28" s="2" t="s">
        <v>41</v>
      </c>
      <c r="I28" s="59"/>
    </row>
    <row r="29" spans="1:9" ht="14.4" customHeight="1" x14ac:dyDescent="0.3">
      <c r="A29" s="64"/>
      <c r="B29" s="24" t="s">
        <v>8</v>
      </c>
      <c r="C29" s="40">
        <v>974</v>
      </c>
      <c r="D29" s="24"/>
      <c r="E29" s="24"/>
      <c r="F29" s="24"/>
      <c r="G29" s="24"/>
      <c r="H29" s="2" t="s">
        <v>41</v>
      </c>
      <c r="I29" s="59"/>
    </row>
    <row r="30" spans="1:9" x14ac:dyDescent="0.3">
      <c r="A30" s="25" t="s">
        <v>32</v>
      </c>
      <c r="B30" s="25" t="s">
        <v>9</v>
      </c>
      <c r="C30" s="46">
        <f>SUM(C24:C29)</f>
        <v>1246.25</v>
      </c>
      <c r="D30" s="44"/>
      <c r="E30" s="44"/>
      <c r="F30" s="44"/>
      <c r="G30" s="44"/>
      <c r="H30" s="44"/>
      <c r="I30" s="45">
        <f>SUM(I24:I29)</f>
        <v>0</v>
      </c>
    </row>
    <row r="31" spans="1:9" ht="27.6" customHeight="1" x14ac:dyDescent="0.3">
      <c r="A31" s="62" t="s">
        <v>72</v>
      </c>
      <c r="B31" s="24" t="s">
        <v>16</v>
      </c>
      <c r="C31" s="40">
        <v>690</v>
      </c>
      <c r="D31" s="24"/>
      <c r="E31" s="24"/>
      <c r="F31" s="24"/>
      <c r="G31" s="24"/>
      <c r="H31" s="60" t="s">
        <v>41</v>
      </c>
      <c r="I31" s="59"/>
    </row>
    <row r="32" spans="1:9" x14ac:dyDescent="0.3">
      <c r="A32" s="64"/>
      <c r="B32" s="24" t="s">
        <v>50</v>
      </c>
      <c r="C32" s="40">
        <v>32</v>
      </c>
      <c r="D32" s="24"/>
      <c r="E32" s="24"/>
      <c r="F32" s="24"/>
      <c r="G32" s="24"/>
      <c r="H32" s="2" t="s">
        <v>41</v>
      </c>
      <c r="I32" s="59"/>
    </row>
    <row r="33" spans="1:9" x14ac:dyDescent="0.3">
      <c r="A33" s="25" t="s">
        <v>32</v>
      </c>
      <c r="B33" s="44"/>
      <c r="C33" s="46">
        <f>SUM(C31:C32)</f>
        <v>722</v>
      </c>
      <c r="D33" s="44"/>
      <c r="E33" s="44"/>
      <c r="F33" s="44"/>
      <c r="G33" s="44"/>
      <c r="H33" s="44"/>
      <c r="I33" s="45">
        <f>SUM(I31:I32)</f>
        <v>0</v>
      </c>
    </row>
    <row r="34" spans="1:9" ht="27.6" customHeight="1" x14ac:dyDescent="0.3">
      <c r="A34" s="65" t="s">
        <v>71</v>
      </c>
      <c r="B34" s="12" t="s">
        <v>55</v>
      </c>
      <c r="C34" s="19">
        <v>4350</v>
      </c>
      <c r="D34" s="24"/>
      <c r="E34" s="24"/>
      <c r="F34" s="24"/>
      <c r="G34" s="24"/>
      <c r="H34" s="2" t="s">
        <v>41</v>
      </c>
      <c r="I34" s="59"/>
    </row>
    <row r="35" spans="1:9" x14ac:dyDescent="0.3">
      <c r="A35" s="66"/>
      <c r="B35" s="12" t="s">
        <v>1</v>
      </c>
      <c r="C35" s="19">
        <v>565</v>
      </c>
      <c r="D35" s="24"/>
      <c r="E35" s="24"/>
      <c r="F35" s="24"/>
      <c r="G35" s="24"/>
      <c r="H35" s="2" t="s">
        <v>41</v>
      </c>
      <c r="I35" s="59"/>
    </row>
    <row r="36" spans="1:9" x14ac:dyDescent="0.3">
      <c r="A36" s="66"/>
      <c r="B36" s="12" t="s">
        <v>2</v>
      </c>
      <c r="C36" s="19">
        <v>620</v>
      </c>
      <c r="D36" s="24"/>
      <c r="E36" s="24"/>
      <c r="F36" s="24"/>
      <c r="G36" s="24"/>
      <c r="H36" s="2" t="s">
        <v>41</v>
      </c>
      <c r="I36" s="59"/>
    </row>
    <row r="37" spans="1:9" x14ac:dyDescent="0.3">
      <c r="A37" s="66"/>
      <c r="B37" s="12" t="s">
        <v>3</v>
      </c>
      <c r="C37" s="19">
        <v>100</v>
      </c>
      <c r="D37" s="24"/>
      <c r="E37" s="24"/>
      <c r="F37" s="24"/>
      <c r="G37" s="24"/>
      <c r="H37" s="2" t="s">
        <v>85</v>
      </c>
      <c r="I37" s="59"/>
    </row>
    <row r="38" spans="1:9" x14ac:dyDescent="0.3">
      <c r="A38" s="66"/>
      <c r="B38" s="12" t="s">
        <v>4</v>
      </c>
      <c r="C38" s="19">
        <v>100</v>
      </c>
      <c r="D38" s="24"/>
      <c r="E38" s="24"/>
      <c r="F38" s="24"/>
      <c r="G38" s="24"/>
      <c r="H38" s="2" t="s">
        <v>85</v>
      </c>
      <c r="I38" s="59"/>
    </row>
    <row r="39" spans="1:9" x14ac:dyDescent="0.3">
      <c r="A39" s="66"/>
      <c r="B39" s="12" t="s">
        <v>44</v>
      </c>
      <c r="C39" s="19">
        <v>200</v>
      </c>
      <c r="D39" s="24"/>
      <c r="E39" s="24"/>
      <c r="F39" s="24"/>
      <c r="G39" s="24"/>
      <c r="H39" s="2" t="s">
        <v>85</v>
      </c>
      <c r="I39" s="59"/>
    </row>
    <row r="40" spans="1:9" x14ac:dyDescent="0.3">
      <c r="A40" s="66"/>
      <c r="B40" s="12" t="s">
        <v>45</v>
      </c>
      <c r="C40" s="19">
        <v>720</v>
      </c>
      <c r="D40" s="24"/>
      <c r="E40" s="24"/>
      <c r="F40" s="24"/>
      <c r="G40" s="24"/>
      <c r="H40" s="2" t="s">
        <v>41</v>
      </c>
      <c r="I40" s="59"/>
    </row>
    <row r="41" spans="1:9" x14ac:dyDescent="0.3">
      <c r="A41" s="66"/>
      <c r="B41" s="12" t="s">
        <v>1</v>
      </c>
      <c r="C41" s="19">
        <v>160</v>
      </c>
      <c r="D41" s="24"/>
      <c r="E41" s="24"/>
      <c r="F41" s="24"/>
      <c r="G41" s="24"/>
      <c r="H41" s="2" t="s">
        <v>41</v>
      </c>
      <c r="I41" s="59"/>
    </row>
    <row r="42" spans="1:9" x14ac:dyDescent="0.3">
      <c r="A42" s="66"/>
      <c r="B42" s="12" t="s">
        <v>22</v>
      </c>
      <c r="C42" s="19">
        <v>24</v>
      </c>
      <c r="D42" s="24"/>
      <c r="E42" s="24"/>
      <c r="F42" s="24"/>
      <c r="G42" s="24"/>
      <c r="H42" s="2" t="s">
        <v>41</v>
      </c>
      <c r="I42" s="59"/>
    </row>
    <row r="43" spans="1:9" x14ac:dyDescent="0.3">
      <c r="A43" s="67"/>
      <c r="B43" s="12" t="s">
        <v>20</v>
      </c>
      <c r="C43" s="19">
        <v>6</v>
      </c>
      <c r="D43" s="24"/>
      <c r="E43" s="24"/>
      <c r="F43" s="24"/>
      <c r="G43" s="24"/>
      <c r="H43" s="2" t="s">
        <v>86</v>
      </c>
      <c r="I43" s="59"/>
    </row>
    <row r="44" spans="1:9" x14ac:dyDescent="0.3">
      <c r="A44" s="30" t="s">
        <v>32</v>
      </c>
      <c r="B44" s="42"/>
      <c r="C44" s="43">
        <f>SUM(C34:C43)</f>
        <v>6845</v>
      </c>
      <c r="D44" s="42"/>
      <c r="E44" s="42"/>
      <c r="F44" s="42"/>
      <c r="G44" s="42"/>
      <c r="H44" s="42"/>
      <c r="I44" s="47">
        <f>SUM(I34:I43)</f>
        <v>0</v>
      </c>
    </row>
    <row r="45" spans="1:9" x14ac:dyDescent="0.3">
      <c r="A45" s="65" t="s">
        <v>75</v>
      </c>
      <c r="B45" s="24" t="s">
        <v>15</v>
      </c>
      <c r="C45" s="40">
        <v>1339</v>
      </c>
      <c r="D45" s="24"/>
      <c r="E45" s="24"/>
      <c r="F45" s="24"/>
      <c r="G45" s="24"/>
      <c r="H45" s="2" t="s">
        <v>41</v>
      </c>
      <c r="I45" s="59"/>
    </row>
    <row r="46" spans="1:9" x14ac:dyDescent="0.3">
      <c r="A46" s="66"/>
      <c r="B46" s="24" t="s">
        <v>7</v>
      </c>
      <c r="C46" s="40">
        <v>637</v>
      </c>
      <c r="D46" s="24"/>
      <c r="E46" s="24"/>
      <c r="F46" s="24"/>
      <c r="G46" s="24"/>
      <c r="H46" s="2" t="s">
        <v>85</v>
      </c>
      <c r="I46" s="59"/>
    </row>
    <row r="47" spans="1:9" ht="14.4" customHeight="1" x14ac:dyDescent="0.3">
      <c r="A47" s="66"/>
      <c r="B47" s="24" t="s">
        <v>16</v>
      </c>
      <c r="C47" s="40">
        <v>1621</v>
      </c>
      <c r="D47" s="24"/>
      <c r="E47" s="24"/>
      <c r="F47" s="24"/>
      <c r="G47" s="24"/>
      <c r="H47" s="2" t="s">
        <v>41</v>
      </c>
      <c r="I47" s="59"/>
    </row>
    <row r="48" spans="1:9" x14ac:dyDescent="0.3">
      <c r="A48" s="66"/>
      <c r="B48" s="24" t="s">
        <v>14</v>
      </c>
      <c r="C48" s="40">
        <v>5426</v>
      </c>
      <c r="D48" s="24"/>
      <c r="E48" s="24"/>
      <c r="F48" s="24"/>
      <c r="G48" s="24"/>
      <c r="H48" s="2" t="s">
        <v>41</v>
      </c>
      <c r="I48" s="59"/>
    </row>
    <row r="49" spans="1:9" ht="14.4" customHeight="1" x14ac:dyDescent="0.3">
      <c r="A49" s="66"/>
      <c r="B49" s="24" t="s">
        <v>13</v>
      </c>
      <c r="C49" s="40">
        <v>1780</v>
      </c>
      <c r="D49" s="24"/>
      <c r="E49" s="24"/>
      <c r="F49" s="24"/>
      <c r="G49" s="24"/>
      <c r="H49" s="2" t="s">
        <v>41</v>
      </c>
      <c r="I49" s="59"/>
    </row>
    <row r="50" spans="1:9" ht="14.4" customHeight="1" x14ac:dyDescent="0.3">
      <c r="A50" s="66"/>
      <c r="B50" s="24" t="s">
        <v>25</v>
      </c>
      <c r="C50" s="40">
        <v>252</v>
      </c>
      <c r="D50" s="24"/>
      <c r="E50" s="24"/>
      <c r="F50" s="24"/>
      <c r="G50" s="24"/>
      <c r="H50" s="2" t="s">
        <v>41</v>
      </c>
      <c r="I50" s="59"/>
    </row>
    <row r="51" spans="1:9" ht="14.4" customHeight="1" x14ac:dyDescent="0.3">
      <c r="A51" s="66"/>
      <c r="B51" s="24" t="s">
        <v>26</v>
      </c>
      <c r="C51" s="40">
        <v>110</v>
      </c>
      <c r="D51" s="24"/>
      <c r="E51" s="24"/>
      <c r="F51" s="24"/>
      <c r="G51" s="24"/>
      <c r="H51" s="2" t="s">
        <v>41</v>
      </c>
      <c r="I51" s="59"/>
    </row>
    <row r="52" spans="1:9" ht="14.4" customHeight="1" x14ac:dyDescent="0.3">
      <c r="A52" s="66"/>
      <c r="B52" s="24" t="s">
        <v>27</v>
      </c>
      <c r="C52" s="40">
        <v>400</v>
      </c>
      <c r="D52" s="24"/>
      <c r="E52" s="24"/>
      <c r="F52" s="24"/>
      <c r="G52" s="24"/>
      <c r="H52" s="2" t="s">
        <v>41</v>
      </c>
      <c r="I52" s="59"/>
    </row>
    <row r="53" spans="1:9" ht="14.4" customHeight="1" x14ac:dyDescent="0.3">
      <c r="A53" s="66"/>
      <c r="B53" s="24" t="s">
        <v>28</v>
      </c>
      <c r="C53" s="40">
        <v>300</v>
      </c>
      <c r="D53" s="24"/>
      <c r="E53" s="24"/>
      <c r="F53" s="24"/>
      <c r="G53" s="24"/>
      <c r="H53" s="2" t="s">
        <v>41</v>
      </c>
      <c r="I53" s="59"/>
    </row>
    <row r="54" spans="1:9" ht="14.4" customHeight="1" x14ac:dyDescent="0.3">
      <c r="A54" s="66"/>
      <c r="B54" s="24" t="s">
        <v>29</v>
      </c>
      <c r="C54" s="40">
        <v>10</v>
      </c>
      <c r="D54" s="24"/>
      <c r="E54" s="24"/>
      <c r="F54" s="24"/>
      <c r="G54" s="24"/>
      <c r="H54" s="2" t="s">
        <v>41</v>
      </c>
      <c r="I54" s="59"/>
    </row>
    <row r="55" spans="1:9" ht="14.4" customHeight="1" x14ac:dyDescent="0.3">
      <c r="A55" s="66"/>
      <c r="B55" s="24" t="s">
        <v>20</v>
      </c>
      <c r="C55" s="40">
        <v>3</v>
      </c>
      <c r="D55" s="24"/>
      <c r="E55" s="24"/>
      <c r="F55" s="24"/>
      <c r="G55" s="24"/>
      <c r="H55" s="2" t="s">
        <v>86</v>
      </c>
      <c r="I55" s="59"/>
    </row>
    <row r="56" spans="1:9" ht="14.4" customHeight="1" x14ac:dyDescent="0.3">
      <c r="A56" s="66"/>
      <c r="B56" s="24" t="s">
        <v>30</v>
      </c>
      <c r="C56" s="40">
        <v>1400</v>
      </c>
      <c r="D56" s="41"/>
      <c r="E56" s="24"/>
      <c r="F56" s="24"/>
      <c r="G56" s="24"/>
      <c r="H56" s="2" t="s">
        <v>41</v>
      </c>
      <c r="I56" s="59"/>
    </row>
    <row r="57" spans="1:9" x14ac:dyDescent="0.3">
      <c r="A57" s="66"/>
      <c r="B57" s="12" t="s">
        <v>15</v>
      </c>
      <c r="C57" s="19">
        <v>245</v>
      </c>
      <c r="D57" s="41"/>
      <c r="E57" s="24"/>
      <c r="F57" s="24"/>
      <c r="G57" s="24"/>
      <c r="H57" s="2" t="s">
        <v>41</v>
      </c>
      <c r="I57" s="59"/>
    </row>
    <row r="58" spans="1:9" x14ac:dyDescent="0.3">
      <c r="A58" s="67"/>
      <c r="B58" s="12" t="s">
        <v>2</v>
      </c>
      <c r="C58" s="19">
        <v>1200</v>
      </c>
      <c r="D58" s="41"/>
      <c r="E58" s="24"/>
      <c r="F58" s="24"/>
      <c r="G58" s="24"/>
      <c r="H58" s="2" t="s">
        <v>41</v>
      </c>
      <c r="I58" s="59"/>
    </row>
    <row r="59" spans="1:9" ht="16.2" customHeight="1" x14ac:dyDescent="0.3">
      <c r="A59" s="25" t="s">
        <v>32</v>
      </c>
      <c r="B59" s="25"/>
      <c r="C59" s="46">
        <f>SUM(C45:C58)</f>
        <v>14723</v>
      </c>
      <c r="D59" s="48"/>
      <c r="E59" s="44"/>
      <c r="F59" s="44"/>
      <c r="G59" s="44"/>
      <c r="H59" s="44"/>
      <c r="I59" s="45">
        <f>SUM(I45:I58)</f>
        <v>0</v>
      </c>
    </row>
    <row r="60" spans="1:9" x14ac:dyDescent="0.3">
      <c r="A60" s="68" t="s">
        <v>76</v>
      </c>
      <c r="B60" s="12" t="s">
        <v>56</v>
      </c>
      <c r="C60" s="19">
        <v>195</v>
      </c>
      <c r="D60" s="24"/>
      <c r="E60" s="24"/>
      <c r="F60" s="24"/>
      <c r="G60" s="24"/>
      <c r="H60" s="24" t="s">
        <v>41</v>
      </c>
      <c r="I60" s="59"/>
    </row>
    <row r="61" spans="1:9" x14ac:dyDescent="0.3">
      <c r="A61" s="69"/>
      <c r="B61" s="12" t="s">
        <v>57</v>
      </c>
      <c r="C61" s="19">
        <v>400</v>
      </c>
      <c r="D61" s="24"/>
      <c r="E61" s="24"/>
      <c r="F61" s="24"/>
      <c r="G61" s="24"/>
      <c r="H61" s="24" t="s">
        <v>41</v>
      </c>
      <c r="I61" s="59"/>
    </row>
    <row r="62" spans="1:9" x14ac:dyDescent="0.3">
      <c r="A62" s="69"/>
      <c r="B62" s="12" t="s">
        <v>58</v>
      </c>
      <c r="C62" s="19">
        <v>595</v>
      </c>
      <c r="D62" s="24"/>
      <c r="E62" s="24"/>
      <c r="F62" s="24"/>
      <c r="G62" s="24"/>
      <c r="H62" s="24" t="s">
        <v>41</v>
      </c>
      <c r="I62" s="59"/>
    </row>
    <row r="63" spans="1:9" x14ac:dyDescent="0.3">
      <c r="A63" s="69"/>
      <c r="B63" s="12" t="s">
        <v>59</v>
      </c>
      <c r="C63" s="19">
        <v>60</v>
      </c>
      <c r="D63" s="24"/>
      <c r="E63" s="24"/>
      <c r="F63" s="24"/>
      <c r="G63" s="24"/>
      <c r="H63" s="24" t="s">
        <v>41</v>
      </c>
      <c r="I63" s="59"/>
    </row>
    <row r="64" spans="1:9" x14ac:dyDescent="0.3">
      <c r="A64" s="69"/>
      <c r="B64" s="12" t="s">
        <v>60</v>
      </c>
      <c r="C64" s="19">
        <v>2265</v>
      </c>
      <c r="D64" s="24"/>
      <c r="E64" s="24"/>
      <c r="F64" s="24"/>
      <c r="G64" s="24"/>
      <c r="H64" s="24" t="s">
        <v>41</v>
      </c>
      <c r="I64" s="59"/>
    </row>
    <row r="65" spans="1:9" x14ac:dyDescent="0.3">
      <c r="A65" s="69"/>
      <c r="B65" s="12" t="s">
        <v>61</v>
      </c>
      <c r="C65" s="19">
        <v>1500</v>
      </c>
      <c r="D65" s="24"/>
      <c r="E65" s="24"/>
      <c r="F65" s="24"/>
      <c r="G65" s="24"/>
      <c r="H65" s="24" t="s">
        <v>85</v>
      </c>
      <c r="I65" s="59"/>
    </row>
    <row r="66" spans="1:9" x14ac:dyDescent="0.3">
      <c r="A66" s="70"/>
      <c r="B66" s="12" t="s">
        <v>62</v>
      </c>
      <c r="C66" s="19">
        <v>3630</v>
      </c>
      <c r="D66" s="24"/>
      <c r="E66" s="24"/>
      <c r="F66" s="24"/>
      <c r="G66" s="24"/>
      <c r="H66" s="24" t="s">
        <v>41</v>
      </c>
      <c r="I66" s="59"/>
    </row>
    <row r="67" spans="1:9" x14ac:dyDescent="0.3">
      <c r="A67" s="25" t="s">
        <v>32</v>
      </c>
      <c r="B67" s="25"/>
      <c r="C67" s="31">
        <f>SUM(C60:C66)</f>
        <v>8645</v>
      </c>
      <c r="D67" s="44"/>
      <c r="E67" s="44"/>
      <c r="F67" s="44"/>
      <c r="G67" s="44"/>
      <c r="H67" s="44"/>
      <c r="I67" s="45">
        <f>SUM(I60:I66)</f>
        <v>0</v>
      </c>
    </row>
    <row r="68" spans="1:9" x14ac:dyDescent="0.3">
      <c r="A68" s="62" t="s">
        <v>77</v>
      </c>
      <c r="B68" s="24" t="s">
        <v>7</v>
      </c>
      <c r="C68" s="40">
        <v>498</v>
      </c>
      <c r="D68" s="24"/>
      <c r="E68" s="24"/>
      <c r="F68" s="24"/>
      <c r="G68" s="24"/>
      <c r="H68" s="2" t="s">
        <v>85</v>
      </c>
      <c r="I68" s="59"/>
    </row>
    <row r="69" spans="1:9" ht="14.4" customHeight="1" x14ac:dyDescent="0.3">
      <c r="A69" s="63"/>
      <c r="B69" s="24" t="s">
        <v>16</v>
      </c>
      <c r="C69" s="40">
        <v>571.62</v>
      </c>
      <c r="D69" s="24"/>
      <c r="E69" s="24"/>
      <c r="F69" s="24"/>
      <c r="G69" s="24"/>
      <c r="H69" s="2" t="s">
        <v>41</v>
      </c>
      <c r="I69" s="59"/>
    </row>
    <row r="70" spans="1:9" ht="14.4" customHeight="1" x14ac:dyDescent="0.3">
      <c r="A70" s="63"/>
      <c r="B70" s="24" t="s">
        <v>14</v>
      </c>
      <c r="C70" s="40">
        <v>2773</v>
      </c>
      <c r="D70" s="24"/>
      <c r="E70" s="24"/>
      <c r="F70" s="24"/>
      <c r="G70" s="24"/>
      <c r="H70" s="2" t="s">
        <v>41</v>
      </c>
      <c r="I70" s="59"/>
    </row>
    <row r="71" spans="1:9" ht="14.4" customHeight="1" x14ac:dyDescent="0.3">
      <c r="A71" s="63"/>
      <c r="B71" s="24" t="s">
        <v>24</v>
      </c>
      <c r="C71" s="40">
        <v>274</v>
      </c>
      <c r="D71" s="24"/>
      <c r="E71" s="24"/>
      <c r="F71" s="24"/>
      <c r="G71" s="24"/>
      <c r="H71" s="2" t="s">
        <v>41</v>
      </c>
      <c r="I71" s="59"/>
    </row>
    <row r="72" spans="1:9" ht="14.4" customHeight="1" x14ac:dyDescent="0.3">
      <c r="A72" s="64"/>
      <c r="B72" s="24" t="s">
        <v>19</v>
      </c>
      <c r="C72" s="40">
        <v>1688.25</v>
      </c>
      <c r="D72" s="24"/>
      <c r="E72" s="24"/>
      <c r="F72" s="24"/>
      <c r="G72" s="24"/>
      <c r="H72" s="2" t="s">
        <v>41</v>
      </c>
      <c r="I72" s="59"/>
    </row>
    <row r="73" spans="1:9" x14ac:dyDescent="0.3">
      <c r="A73" s="25" t="s">
        <v>32</v>
      </c>
      <c r="B73" s="25"/>
      <c r="C73" s="46">
        <f>SUM(C68:C72)</f>
        <v>5804.87</v>
      </c>
      <c r="D73" s="44"/>
      <c r="E73" s="44"/>
      <c r="F73" s="44"/>
      <c r="G73" s="44"/>
      <c r="H73" s="44"/>
      <c r="I73" s="45">
        <f>SUM(I68:I72)</f>
        <v>0</v>
      </c>
    </row>
    <row r="74" spans="1:9" x14ac:dyDescent="0.3">
      <c r="A74" s="68" t="s">
        <v>78</v>
      </c>
      <c r="B74" s="32" t="s">
        <v>63</v>
      </c>
      <c r="C74" s="49"/>
      <c r="D74" s="50"/>
      <c r="E74" s="51"/>
      <c r="F74" s="51"/>
      <c r="G74" s="51"/>
      <c r="H74" s="51"/>
      <c r="I74" s="52"/>
    </row>
    <row r="75" spans="1:9" x14ac:dyDescent="0.3">
      <c r="A75" s="69"/>
      <c r="B75" s="12" t="s">
        <v>64</v>
      </c>
      <c r="C75" s="19">
        <v>115</v>
      </c>
      <c r="D75" s="41"/>
      <c r="E75" s="24"/>
      <c r="F75" s="24"/>
      <c r="G75" s="24"/>
      <c r="H75" s="60" t="s">
        <v>41</v>
      </c>
      <c r="I75" s="59"/>
    </row>
    <row r="76" spans="1:9" x14ac:dyDescent="0.3">
      <c r="A76" s="69"/>
      <c r="B76" s="12" t="s">
        <v>2</v>
      </c>
      <c r="C76" s="19">
        <v>55</v>
      </c>
      <c r="D76" s="41"/>
      <c r="E76" s="24"/>
      <c r="F76" s="24"/>
      <c r="G76" s="24"/>
      <c r="H76" s="2" t="s">
        <v>41</v>
      </c>
      <c r="I76" s="59"/>
    </row>
    <row r="77" spans="1:9" x14ac:dyDescent="0.3">
      <c r="A77" s="69"/>
      <c r="B77" s="12" t="s">
        <v>40</v>
      </c>
      <c r="C77" s="19">
        <v>166</v>
      </c>
      <c r="D77" s="41"/>
      <c r="E77" s="24"/>
      <c r="F77" s="24"/>
      <c r="G77" s="24"/>
      <c r="H77" s="60" t="s">
        <v>41</v>
      </c>
      <c r="I77" s="59"/>
    </row>
    <row r="78" spans="1:9" x14ac:dyDescent="0.3">
      <c r="A78" s="69"/>
      <c r="B78" s="13" t="s">
        <v>65</v>
      </c>
      <c r="C78" s="19"/>
      <c r="D78" s="41"/>
      <c r="E78" s="24"/>
      <c r="F78" s="24"/>
      <c r="G78" s="24"/>
      <c r="H78" s="24"/>
      <c r="I78" s="52"/>
    </row>
    <row r="79" spans="1:9" x14ac:dyDescent="0.3">
      <c r="A79" s="69"/>
      <c r="B79" s="12" t="s">
        <v>2</v>
      </c>
      <c r="C79" s="19">
        <v>1100</v>
      </c>
      <c r="D79" s="41"/>
      <c r="E79" s="24"/>
      <c r="F79" s="24"/>
      <c r="G79" s="24"/>
      <c r="H79" s="2" t="s">
        <v>41</v>
      </c>
      <c r="I79" s="59"/>
    </row>
    <row r="80" spans="1:9" x14ac:dyDescent="0.3">
      <c r="A80" s="69"/>
      <c r="B80" s="12" t="s">
        <v>66</v>
      </c>
      <c r="C80" s="19">
        <v>225</v>
      </c>
      <c r="D80" s="41"/>
      <c r="E80" s="24"/>
      <c r="F80" s="24"/>
      <c r="G80" s="24"/>
      <c r="H80" s="60" t="s">
        <v>41</v>
      </c>
      <c r="I80" s="59"/>
    </row>
    <row r="81" spans="1:9" x14ac:dyDescent="0.3">
      <c r="A81" s="69"/>
      <c r="B81" s="12" t="s">
        <v>64</v>
      </c>
      <c r="C81" s="19">
        <v>180</v>
      </c>
      <c r="D81" s="41"/>
      <c r="E81" s="24"/>
      <c r="F81" s="24"/>
      <c r="G81" s="24"/>
      <c r="H81" s="60" t="s">
        <v>41</v>
      </c>
      <c r="I81" s="59"/>
    </row>
    <row r="82" spans="1:9" x14ac:dyDescent="0.3">
      <c r="A82" s="70"/>
      <c r="B82" s="12" t="s">
        <v>40</v>
      </c>
      <c r="C82" s="19">
        <v>1280</v>
      </c>
      <c r="D82" s="41"/>
      <c r="E82" s="24"/>
      <c r="F82" s="24"/>
      <c r="G82" s="24"/>
      <c r="H82" s="60" t="s">
        <v>41</v>
      </c>
      <c r="I82" s="59"/>
    </row>
    <row r="83" spans="1:9" x14ac:dyDescent="0.3">
      <c r="A83" s="25" t="s">
        <v>32</v>
      </c>
      <c r="B83" s="33"/>
      <c r="C83" s="31">
        <f>SUM(C75:C82)</f>
        <v>3121</v>
      </c>
      <c r="D83" s="48"/>
      <c r="E83" s="44"/>
      <c r="F83" s="44"/>
      <c r="G83" s="44"/>
      <c r="H83" s="44"/>
      <c r="I83" s="45">
        <f>SUM(I75:I82)</f>
        <v>0</v>
      </c>
    </row>
    <row r="84" spans="1:9" x14ac:dyDescent="0.3">
      <c r="A84" s="62" t="s">
        <v>79</v>
      </c>
      <c r="B84" s="27" t="s">
        <v>38</v>
      </c>
      <c r="C84" s="53">
        <v>1</v>
      </c>
      <c r="D84" s="24"/>
      <c r="E84" s="24"/>
      <c r="F84" s="24"/>
      <c r="G84" s="24"/>
      <c r="H84" s="2" t="s">
        <v>86</v>
      </c>
      <c r="I84" s="59"/>
    </row>
    <row r="85" spans="1:9" ht="14.4" customHeight="1" x14ac:dyDescent="0.3">
      <c r="A85" s="64"/>
      <c r="B85" s="27" t="s">
        <v>16</v>
      </c>
      <c r="C85" s="53">
        <v>35</v>
      </c>
      <c r="D85" s="24"/>
      <c r="E85" s="24"/>
      <c r="F85" s="24"/>
      <c r="G85" s="24"/>
      <c r="H85" s="2" t="s">
        <v>41</v>
      </c>
      <c r="I85" s="59"/>
    </row>
    <row r="86" spans="1:9" x14ac:dyDescent="0.3">
      <c r="A86" s="25" t="s">
        <v>32</v>
      </c>
      <c r="B86" s="44"/>
      <c r="C86" s="46">
        <f>SUM(C84:C85)</f>
        <v>36</v>
      </c>
      <c r="D86" s="44"/>
      <c r="E86" s="44"/>
      <c r="F86" s="44"/>
      <c r="G86" s="44"/>
      <c r="H86" s="44"/>
      <c r="I86" s="45">
        <f>SUM(I84:I85)</f>
        <v>0</v>
      </c>
    </row>
    <row r="87" spans="1:9" x14ac:dyDescent="0.3">
      <c r="A87" s="62" t="s">
        <v>80</v>
      </c>
      <c r="B87" s="24" t="s">
        <v>40</v>
      </c>
      <c r="C87" s="40">
        <v>1214</v>
      </c>
      <c r="D87" s="24" t="s">
        <v>41</v>
      </c>
      <c r="E87" s="54">
        <v>0.15</v>
      </c>
      <c r="F87" s="54">
        <f t="shared" ref="F87:F92" si="0">C88*E87</f>
        <v>56.25</v>
      </c>
      <c r="G87" s="26"/>
      <c r="H87" s="2" t="s">
        <v>41</v>
      </c>
      <c r="I87" s="59"/>
    </row>
    <row r="88" spans="1:9" ht="14.4" customHeight="1" x14ac:dyDescent="0.3">
      <c r="A88" s="63"/>
      <c r="B88" s="24" t="s">
        <v>42</v>
      </c>
      <c r="C88" s="40">
        <v>375</v>
      </c>
      <c r="D88" s="24" t="s">
        <v>41</v>
      </c>
      <c r="E88" s="54">
        <v>1</v>
      </c>
      <c r="F88" s="54">
        <f t="shared" si="0"/>
        <v>250</v>
      </c>
      <c r="G88" s="26"/>
      <c r="H88" s="2" t="s">
        <v>41</v>
      </c>
      <c r="I88" s="59"/>
    </row>
    <row r="89" spans="1:9" ht="14.4" customHeight="1" x14ac:dyDescent="0.3">
      <c r="A89" s="63"/>
      <c r="B89" s="24" t="s">
        <v>43</v>
      </c>
      <c r="C89" s="40">
        <v>250</v>
      </c>
      <c r="D89" s="24" t="s">
        <v>41</v>
      </c>
      <c r="E89" s="54">
        <v>1.74</v>
      </c>
      <c r="F89" s="54">
        <f t="shared" si="0"/>
        <v>351.48</v>
      </c>
      <c r="G89" s="26"/>
      <c r="H89" s="2" t="s">
        <v>41</v>
      </c>
      <c r="I89" s="59"/>
    </row>
    <row r="90" spans="1:9" ht="14.4" customHeight="1" x14ac:dyDescent="0.3">
      <c r="A90" s="63"/>
      <c r="B90" s="24" t="s">
        <v>44</v>
      </c>
      <c r="C90" s="40">
        <v>202</v>
      </c>
      <c r="D90" s="24" t="s">
        <v>41</v>
      </c>
      <c r="E90" s="54">
        <v>0.79</v>
      </c>
      <c r="F90" s="54">
        <f t="shared" si="0"/>
        <v>434.02600000000001</v>
      </c>
      <c r="G90" s="26"/>
      <c r="H90" s="2" t="s">
        <v>85</v>
      </c>
      <c r="I90" s="59"/>
    </row>
    <row r="91" spans="1:9" ht="14.4" customHeight="1" x14ac:dyDescent="0.3">
      <c r="A91" s="63"/>
      <c r="B91" s="24" t="s">
        <v>45</v>
      </c>
      <c r="C91" s="40">
        <v>549.4</v>
      </c>
      <c r="D91" s="24" t="s">
        <v>41</v>
      </c>
      <c r="E91" s="54">
        <v>1.59</v>
      </c>
      <c r="F91" s="54">
        <f t="shared" si="0"/>
        <v>413.40000000000003</v>
      </c>
      <c r="G91" s="26"/>
      <c r="H91" s="2" t="s">
        <v>41</v>
      </c>
      <c r="I91" s="59"/>
    </row>
    <row r="92" spans="1:9" ht="14.4" customHeight="1" x14ac:dyDescent="0.3">
      <c r="A92" s="63"/>
      <c r="B92" s="24" t="s">
        <v>46</v>
      </c>
      <c r="C92" s="40">
        <v>260</v>
      </c>
      <c r="D92" s="24" t="s">
        <v>41</v>
      </c>
      <c r="E92" s="54">
        <v>0.33</v>
      </c>
      <c r="F92" s="54">
        <f t="shared" si="0"/>
        <v>966.10800000000006</v>
      </c>
      <c r="G92" s="26"/>
      <c r="H92" s="2" t="s">
        <v>41</v>
      </c>
      <c r="I92" s="59"/>
    </row>
    <row r="93" spans="1:9" ht="14.4" customHeight="1" x14ac:dyDescent="0.3">
      <c r="A93" s="64"/>
      <c r="B93" s="24" t="s">
        <v>47</v>
      </c>
      <c r="C93" s="40">
        <v>2927.6</v>
      </c>
      <c r="D93" s="24"/>
      <c r="E93" s="24"/>
      <c r="F93" s="24"/>
      <c r="G93" s="24"/>
      <c r="H93" s="2" t="s">
        <v>41</v>
      </c>
      <c r="I93" s="59"/>
    </row>
    <row r="94" spans="1:9" x14ac:dyDescent="0.3">
      <c r="A94" s="25" t="s">
        <v>32</v>
      </c>
      <c r="B94" s="44"/>
      <c r="C94" s="46">
        <f>SUM(C87:C93)</f>
        <v>5778</v>
      </c>
      <c r="D94" s="44"/>
      <c r="E94" s="44"/>
      <c r="F94" s="44"/>
      <c r="G94" s="44"/>
      <c r="H94" s="44"/>
      <c r="I94" s="45">
        <f>SUM(I87:I93)</f>
        <v>0</v>
      </c>
    </row>
    <row r="95" spans="1:9" x14ac:dyDescent="0.3">
      <c r="A95" s="62" t="s">
        <v>81</v>
      </c>
      <c r="B95" s="28" t="s">
        <v>14</v>
      </c>
      <c r="C95" s="55">
        <v>3268.5</v>
      </c>
      <c r="D95" s="24" t="s">
        <v>49</v>
      </c>
      <c r="E95" s="54"/>
      <c r="F95" s="54"/>
      <c r="G95" s="26"/>
      <c r="H95" s="61" t="s">
        <v>41</v>
      </c>
      <c r="I95" s="59"/>
    </row>
    <row r="96" spans="1:9" ht="14.4" customHeight="1" x14ac:dyDescent="0.3">
      <c r="A96" s="63"/>
      <c r="B96" s="24" t="s">
        <v>19</v>
      </c>
      <c r="C96" s="40">
        <v>1230.5</v>
      </c>
      <c r="D96" s="24" t="s">
        <v>48</v>
      </c>
      <c r="E96" s="54"/>
      <c r="F96" s="54"/>
      <c r="G96" s="26"/>
      <c r="H96" s="2" t="s">
        <v>41</v>
      </c>
      <c r="I96" s="59"/>
    </row>
    <row r="97" spans="1:9" ht="14.4" customHeight="1" x14ac:dyDescent="0.3">
      <c r="A97" s="63"/>
      <c r="B97" s="24" t="s">
        <v>16</v>
      </c>
      <c r="C97" s="40">
        <v>647</v>
      </c>
      <c r="D97" s="24" t="s">
        <v>49</v>
      </c>
      <c r="E97" s="54"/>
      <c r="F97" s="54"/>
      <c r="G97" s="26"/>
      <c r="H97" s="2" t="s">
        <v>41</v>
      </c>
      <c r="I97" s="59"/>
    </row>
    <row r="98" spans="1:9" ht="14.4" customHeight="1" x14ac:dyDescent="0.3">
      <c r="A98" s="63"/>
      <c r="B98" s="24" t="s">
        <v>3</v>
      </c>
      <c r="C98" s="40">
        <v>41</v>
      </c>
      <c r="D98" s="24" t="s">
        <v>49</v>
      </c>
      <c r="E98" s="54"/>
      <c r="F98" s="54"/>
      <c r="G98" s="26"/>
      <c r="H98" s="2" t="s">
        <v>85</v>
      </c>
      <c r="I98" s="59"/>
    </row>
    <row r="99" spans="1:9" ht="14.4" customHeight="1" x14ac:dyDescent="0.3">
      <c r="A99" s="63"/>
      <c r="B99" s="24" t="s">
        <v>4</v>
      </c>
      <c r="C99" s="40">
        <v>179</v>
      </c>
      <c r="D99" s="24" t="s">
        <v>49</v>
      </c>
      <c r="E99" s="54"/>
      <c r="F99" s="54"/>
      <c r="G99" s="26"/>
      <c r="H99" s="2" t="s">
        <v>85</v>
      </c>
      <c r="I99" s="59"/>
    </row>
    <row r="100" spans="1:9" ht="14.4" customHeight="1" x14ac:dyDescent="0.3">
      <c r="A100" s="63"/>
      <c r="B100" s="24" t="s">
        <v>18</v>
      </c>
      <c r="C100" s="40">
        <v>239.5</v>
      </c>
      <c r="D100" s="24" t="s">
        <v>49</v>
      </c>
      <c r="E100" s="54"/>
      <c r="F100" s="54"/>
      <c r="G100" s="26"/>
      <c r="H100" s="2" t="s">
        <v>41</v>
      </c>
      <c r="I100" s="59"/>
    </row>
    <row r="101" spans="1:9" ht="14.4" customHeight="1" x14ac:dyDescent="0.3">
      <c r="A101" s="63"/>
      <c r="B101" s="24" t="s">
        <v>7</v>
      </c>
      <c r="C101" s="40">
        <v>374.5</v>
      </c>
      <c r="D101" s="24" t="s">
        <v>48</v>
      </c>
      <c r="E101" s="54"/>
      <c r="F101" s="54"/>
      <c r="G101" s="26"/>
      <c r="H101" s="2" t="s">
        <v>85</v>
      </c>
      <c r="I101" s="59"/>
    </row>
    <row r="102" spans="1:9" ht="14.4" customHeight="1" x14ac:dyDescent="0.3">
      <c r="A102" s="64"/>
      <c r="B102" s="24" t="s">
        <v>23</v>
      </c>
      <c r="C102" s="40">
        <v>234</v>
      </c>
      <c r="D102" s="24"/>
      <c r="E102" s="24"/>
      <c r="F102" s="24"/>
      <c r="G102" s="56"/>
      <c r="H102" s="2" t="s">
        <v>41</v>
      </c>
      <c r="I102" s="59"/>
    </row>
    <row r="103" spans="1:9" x14ac:dyDescent="0.3">
      <c r="A103" s="25" t="s">
        <v>32</v>
      </c>
      <c r="B103" s="44"/>
      <c r="C103" s="46">
        <f>SUM(C95:C102)</f>
        <v>6214</v>
      </c>
      <c r="D103" s="44"/>
      <c r="E103" s="44"/>
      <c r="F103" s="44"/>
      <c r="G103" s="44"/>
      <c r="H103" s="44"/>
      <c r="I103" s="45">
        <f>SUM(I95:I102)</f>
        <v>0</v>
      </c>
    </row>
    <row r="104" spans="1:9" x14ac:dyDescent="0.3">
      <c r="A104" s="65" t="s">
        <v>82</v>
      </c>
      <c r="B104" s="12" t="s">
        <v>14</v>
      </c>
      <c r="C104" s="19">
        <v>127.5</v>
      </c>
      <c r="D104" s="41"/>
      <c r="E104" s="24"/>
      <c r="F104" s="24"/>
      <c r="G104" s="24"/>
      <c r="H104" s="2" t="s">
        <v>41</v>
      </c>
      <c r="I104" s="59"/>
    </row>
    <row r="105" spans="1:9" x14ac:dyDescent="0.3">
      <c r="A105" s="66"/>
      <c r="B105" s="12" t="s">
        <v>19</v>
      </c>
      <c r="C105" s="19">
        <v>717.75</v>
      </c>
      <c r="D105" s="41"/>
      <c r="E105" s="24"/>
      <c r="F105" s="24"/>
      <c r="G105" s="24"/>
      <c r="H105" s="2" t="s">
        <v>41</v>
      </c>
      <c r="I105" s="59"/>
    </row>
    <row r="106" spans="1:9" x14ac:dyDescent="0.3">
      <c r="A106" s="66"/>
      <c r="B106" s="28" t="s">
        <v>16</v>
      </c>
      <c r="C106" s="55">
        <v>1636.7449999999999</v>
      </c>
      <c r="D106" s="24"/>
      <c r="E106" s="24"/>
      <c r="F106" s="24"/>
      <c r="G106" s="24"/>
      <c r="H106" s="2" t="s">
        <v>41</v>
      </c>
      <c r="I106" s="59"/>
    </row>
    <row r="107" spans="1:9" ht="14.4" customHeight="1" x14ac:dyDescent="0.3">
      <c r="A107" s="66"/>
      <c r="B107" s="24" t="s">
        <v>7</v>
      </c>
      <c r="C107" s="40">
        <v>491</v>
      </c>
      <c r="D107" s="24"/>
      <c r="E107" s="24"/>
      <c r="F107" s="24"/>
      <c r="G107" s="24"/>
      <c r="H107" s="2" t="s">
        <v>85</v>
      </c>
      <c r="I107" s="59"/>
    </row>
    <row r="108" spans="1:9" ht="14.4" customHeight="1" x14ac:dyDescent="0.3">
      <c r="A108" s="66"/>
      <c r="B108" s="24" t="s">
        <v>21</v>
      </c>
      <c r="C108" s="40">
        <v>10</v>
      </c>
      <c r="D108" s="24"/>
      <c r="E108" s="24"/>
      <c r="F108" s="24"/>
      <c r="G108" s="24"/>
      <c r="H108" s="2" t="s">
        <v>86</v>
      </c>
      <c r="I108" s="59"/>
    </row>
    <row r="109" spans="1:9" ht="14.4" customHeight="1" x14ac:dyDescent="0.3">
      <c r="A109" s="66"/>
      <c r="B109" s="24" t="s">
        <v>17</v>
      </c>
      <c r="C109" s="40">
        <v>95.9</v>
      </c>
      <c r="D109" s="24"/>
      <c r="E109" s="24"/>
      <c r="F109" s="24"/>
      <c r="G109" s="24"/>
      <c r="H109" s="2" t="s">
        <v>41</v>
      </c>
      <c r="I109" s="59"/>
    </row>
    <row r="110" spans="1:9" ht="14.4" customHeight="1" x14ac:dyDescent="0.3">
      <c r="A110" s="67"/>
      <c r="B110" s="24" t="s">
        <v>22</v>
      </c>
      <c r="C110" s="40">
        <v>32.4</v>
      </c>
      <c r="D110" s="24"/>
      <c r="E110" s="24"/>
      <c r="F110" s="24"/>
      <c r="G110" s="24"/>
      <c r="H110" s="60" t="s">
        <v>41</v>
      </c>
      <c r="I110" s="59"/>
    </row>
    <row r="111" spans="1:9" x14ac:dyDescent="0.3">
      <c r="A111" s="25" t="s">
        <v>32</v>
      </c>
      <c r="B111" s="25"/>
      <c r="C111" s="46">
        <v>3111.2950000000001</v>
      </c>
      <c r="D111" s="44"/>
      <c r="E111" s="44"/>
      <c r="F111" s="44"/>
      <c r="G111" s="44"/>
      <c r="H111" s="44"/>
      <c r="I111" s="45">
        <f>SUM(I104:I110)</f>
        <v>0</v>
      </c>
    </row>
    <row r="112" spans="1:9" x14ac:dyDescent="0.3">
      <c r="A112" s="29" t="s">
        <v>67</v>
      </c>
      <c r="B112" s="24"/>
      <c r="C112" s="40"/>
      <c r="D112" s="24"/>
      <c r="E112" s="24"/>
      <c r="F112" s="24"/>
      <c r="G112" s="24"/>
      <c r="H112" s="24"/>
      <c r="I112" s="57">
        <f>I23+I30+I33+I44+I59+I67+I73+I83+I86+I94+I103+I111</f>
        <v>0</v>
      </c>
    </row>
  </sheetData>
  <sheetProtection algorithmName="SHA-512" hashValue="Z3ZTO6jy55u7jIhVmiaYOD8YO3PTEeDzRxIi43Rc7s1i9RjyUytd84DeiwLcOcaR1UWxU4YwOZ3Di3Y1jvL9Xg==" saltValue="HxYHWEi37QoSikOsB8kCaA==" spinCount="100000" sheet="1" selectLockedCells="1"/>
  <mergeCells count="14">
    <mergeCell ref="A1:I1"/>
    <mergeCell ref="A3:I3"/>
    <mergeCell ref="A34:A43"/>
    <mergeCell ref="A31:A32"/>
    <mergeCell ref="A24:A29"/>
    <mergeCell ref="A8:A22"/>
    <mergeCell ref="A87:A93"/>
    <mergeCell ref="A95:A102"/>
    <mergeCell ref="A104:A110"/>
    <mergeCell ref="A45:A58"/>
    <mergeCell ref="A60:A66"/>
    <mergeCell ref="A68:A72"/>
    <mergeCell ref="A74:A82"/>
    <mergeCell ref="A84:A85"/>
  </mergeCells>
  <phoneticPr fontId="2" type="noConversion"/>
  <pageMargins left="0.75" right="0.75" top="1" bottom="1" header="0.5" footer="0.5"/>
  <pageSetup paperSize="9" scale="95" fitToHeight="0" orientation="portrait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workbookViewId="0">
      <selection activeCell="B4" sqref="B4"/>
    </sheetView>
  </sheetViews>
  <sheetFormatPr defaultRowHeight="13.2" x14ac:dyDescent="0.25"/>
  <cols>
    <col min="1" max="1" width="24" customWidth="1"/>
    <col min="2" max="2" width="16.6640625" style="5" customWidth="1"/>
  </cols>
  <sheetData>
    <row r="1" spans="1:17" ht="18" x14ac:dyDescent="0.35">
      <c r="A1" s="8" t="s">
        <v>51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x14ac:dyDescent="0.25">
      <c r="A3" s="3" t="s">
        <v>52</v>
      </c>
      <c r="B3" s="6" t="s">
        <v>53</v>
      </c>
    </row>
    <row r="4" spans="1:17" x14ac:dyDescent="0.25">
      <c r="A4" s="2"/>
      <c r="B4" s="4"/>
    </row>
    <row r="5" spans="1:17" x14ac:dyDescent="0.25">
      <c r="A5" s="2"/>
      <c r="B5" s="4"/>
    </row>
    <row r="6" spans="1:17" x14ac:dyDescent="0.25">
      <c r="A6" s="2"/>
      <c r="B6" s="4"/>
    </row>
    <row r="7" spans="1:17" x14ac:dyDescent="0.25">
      <c r="A7" s="2"/>
      <c r="B7" s="4"/>
    </row>
    <row r="8" spans="1:17" x14ac:dyDescent="0.25">
      <c r="A8" s="2"/>
      <c r="B8" s="4"/>
    </row>
    <row r="9" spans="1:17" x14ac:dyDescent="0.25">
      <c r="A9" s="2"/>
      <c r="B9" s="4"/>
    </row>
    <row r="10" spans="1:17" x14ac:dyDescent="0.25">
      <c r="A10" s="2"/>
      <c r="B10" s="4"/>
    </row>
    <row r="11" spans="1:17" x14ac:dyDescent="0.25">
      <c r="A11" s="2"/>
      <c r="B11" s="4"/>
    </row>
    <row r="12" spans="1:17" x14ac:dyDescent="0.25">
      <c r="A12" s="2"/>
      <c r="B12" s="4"/>
    </row>
    <row r="13" spans="1:17" x14ac:dyDescent="0.25">
      <c r="A13" s="2"/>
      <c r="B13" s="4"/>
    </row>
    <row r="14" spans="1:17" x14ac:dyDescent="0.25">
      <c r="A14" s="2"/>
      <c r="B14" s="4"/>
    </row>
    <row r="15" spans="1:17" x14ac:dyDescent="0.25">
      <c r="A15" s="2"/>
      <c r="B15" s="4"/>
    </row>
    <row r="16" spans="1:17" x14ac:dyDescent="0.25">
      <c r="A16" s="2"/>
      <c r="B16" s="4"/>
    </row>
    <row r="17" spans="1:2" x14ac:dyDescent="0.25">
      <c r="A17" s="2"/>
      <c r="B17" s="4"/>
    </row>
    <row r="18" spans="1:2" x14ac:dyDescent="0.25">
      <c r="A18" s="2"/>
      <c r="B18" s="4"/>
    </row>
    <row r="19" spans="1:2" x14ac:dyDescent="0.25">
      <c r="A19" s="2"/>
      <c r="B19" s="4"/>
    </row>
    <row r="20" spans="1:2" x14ac:dyDescent="0.25">
      <c r="A20" s="2"/>
      <c r="B20" s="4"/>
    </row>
    <row r="21" spans="1:2" x14ac:dyDescent="0.25">
      <c r="A21" s="2"/>
      <c r="B21" s="4"/>
    </row>
    <row r="22" spans="1:2" x14ac:dyDescent="0.25">
      <c r="A22" s="2"/>
      <c r="B22" s="4"/>
    </row>
    <row r="23" spans="1:2" x14ac:dyDescent="0.25">
      <c r="A23" s="2"/>
      <c r="B23" s="4"/>
    </row>
    <row r="24" spans="1:2" x14ac:dyDescent="0.25">
      <c r="A24" s="2"/>
      <c r="B24" s="4"/>
    </row>
    <row r="25" spans="1:2" x14ac:dyDescent="0.25">
      <c r="A25" s="2"/>
      <c r="B25" s="4"/>
    </row>
    <row r="26" spans="1:2" x14ac:dyDescent="0.25">
      <c r="A26" s="2"/>
      <c r="B26" s="4"/>
    </row>
    <row r="27" spans="1:2" x14ac:dyDescent="0.25">
      <c r="A27" s="2"/>
      <c r="B27" s="4"/>
    </row>
    <row r="28" spans="1:2" x14ac:dyDescent="0.25">
      <c r="A28" s="2"/>
      <c r="B28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22FB7AFC49C40A7C3FFA9CDF14ED4" ma:contentTypeVersion="12" ma:contentTypeDescription="Een nieuw document maken." ma:contentTypeScope="" ma:versionID="f9dfeff295071609deaf12a955d7aa3e">
  <xsd:schema xmlns:xsd="http://www.w3.org/2001/XMLSchema" xmlns:xs="http://www.w3.org/2001/XMLSchema" xmlns:p="http://schemas.microsoft.com/office/2006/metadata/properties" xmlns:ns2="31c457d5-a29e-4185-a8ed-4b348727557f" xmlns:ns3="6d198eb7-ad0c-4d53-b59c-44a22284dd97" targetNamespace="http://schemas.microsoft.com/office/2006/metadata/properties" ma:root="true" ma:fieldsID="ef191e615d07067c0b9fdba856be9181" ns2:_="" ns3:_="">
    <xsd:import namespace="31c457d5-a29e-4185-a8ed-4b348727557f"/>
    <xsd:import namespace="6d198eb7-ad0c-4d53-b59c-44a22284dd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457d5-a29e-4185-a8ed-4b3487275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eb7-ad0c-4d53-b59c-44a22284dd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2B5AEB-C9E4-4127-9708-CBA5947E7B9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22549B0-C470-4897-9E20-CE24FD2B34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6C4971-BD74-4097-A1C6-E00340B86B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5095BB-CEDF-4537-887A-42BA8DF3F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457d5-a29e-4185-a8ed-4b348727557f"/>
    <ds:schemaRef ds:uri="6d198eb7-ad0c-4d53-b59c-44a22284d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tabblad 1 overige werkzaamheden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HOOGEBEEN</dc:creator>
  <cp:lastModifiedBy>Berg - Valkenburg, M.G. (Margo) van den</cp:lastModifiedBy>
  <cp:lastPrinted>2016-11-01T08:42:17Z</cp:lastPrinted>
  <dcterms:created xsi:type="dcterms:W3CDTF">2006-11-06T13:07:58Z</dcterms:created>
  <dcterms:modified xsi:type="dcterms:W3CDTF">2021-08-26T09:46:02Z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7746400.00000000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ContentTypeId">
    <vt:lpwstr>0x010100ECA22FB7AFC49C40A7C3FFA9CDF14ED4</vt:lpwstr>
  </property>
</Properties>
</file>