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https://gmdb-my.sharepoint.com/personal/b_smits_s-hertogenbosch_nl/Documents/Documenten/"/>
    </mc:Choice>
  </mc:AlternateContent>
  <xr:revisionPtr revIDLastSave="0" documentId="8_{03E0CEEC-AB6D-4E78-B996-5F6C522497B7}" xr6:coauthVersionLast="46" xr6:coauthVersionMax="46" xr10:uidLastSave="{00000000-0000-0000-0000-000000000000}"/>
  <bookViews>
    <workbookView xWindow="-108" yWindow="-108" windowWidth="23256" windowHeight="12576" xr2:uid="{00000000-000D-0000-FFFF-FFFF00000000}"/>
  </bookViews>
  <sheets>
    <sheet name="Inschrijvingsbiljet" sheetId="1" r:id="rId1"/>
  </sheets>
  <definedNames>
    <definedName name="_xlnm.Print_Area" localSheetId="0">Inschrijvingsbiljet!$A$1:$L$457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01" i="1" l="1"/>
  <c r="H401" i="1" s="1"/>
  <c r="I401" i="1"/>
  <c r="G397" i="1"/>
  <c r="H397" i="1" s="1"/>
  <c r="I397" i="1"/>
  <c r="H398" i="1"/>
  <c r="I398" i="1"/>
  <c r="G160" i="1" l="1"/>
  <c r="H160" i="1" s="1"/>
  <c r="I160" i="1"/>
  <c r="G161" i="1"/>
  <c r="H161" i="1" s="1"/>
  <c r="I161" i="1"/>
  <c r="G162" i="1"/>
  <c r="H162" i="1" s="1"/>
  <c r="I162" i="1"/>
  <c r="G119" i="1" l="1"/>
  <c r="H119" i="1" s="1"/>
  <c r="I119" i="1"/>
  <c r="G120" i="1"/>
  <c r="H120" i="1" s="1"/>
  <c r="I120" i="1"/>
  <c r="L120" i="1" l="1"/>
  <c r="L119" i="1"/>
  <c r="I89" i="1"/>
  <c r="G89" i="1"/>
  <c r="L89" i="1" s="1"/>
  <c r="I88" i="1"/>
  <c r="G88" i="1"/>
  <c r="L88" i="1" s="1"/>
  <c r="I87" i="1"/>
  <c r="G87" i="1"/>
  <c r="L87" i="1" s="1"/>
  <c r="I86" i="1"/>
  <c r="G86" i="1"/>
  <c r="L86" i="1" s="1"/>
  <c r="I85" i="1"/>
  <c r="G85" i="1"/>
  <c r="L85" i="1" s="1"/>
  <c r="I84" i="1"/>
  <c r="G84" i="1"/>
  <c r="L84" i="1" s="1"/>
  <c r="I83" i="1"/>
  <c r="G83" i="1"/>
  <c r="L83" i="1" s="1"/>
  <c r="I82" i="1"/>
  <c r="G82" i="1"/>
  <c r="L82" i="1" s="1"/>
  <c r="I81" i="1"/>
  <c r="G81" i="1"/>
  <c r="L81" i="1" s="1"/>
  <c r="I80" i="1"/>
  <c r="G80" i="1"/>
  <c r="L80" i="1" s="1"/>
  <c r="I79" i="1"/>
  <c r="G79" i="1"/>
  <c r="L79" i="1" s="1"/>
  <c r="I78" i="1"/>
  <c r="G78" i="1"/>
  <c r="L78" i="1" s="1"/>
  <c r="I77" i="1"/>
  <c r="G77" i="1"/>
  <c r="L77" i="1" s="1"/>
  <c r="I76" i="1"/>
  <c r="G76" i="1"/>
  <c r="L76" i="1" s="1"/>
  <c r="I75" i="1"/>
  <c r="G75" i="1"/>
  <c r="L75" i="1" s="1"/>
  <c r="I74" i="1"/>
  <c r="H74" i="1"/>
  <c r="I73" i="1"/>
  <c r="H73" i="1"/>
  <c r="H75" i="1" l="1"/>
  <c r="H76" i="1"/>
  <c r="H77" i="1"/>
  <c r="H78" i="1"/>
  <c r="H79" i="1"/>
  <c r="H80" i="1"/>
  <c r="H81" i="1"/>
  <c r="H82" i="1"/>
  <c r="H83" i="1"/>
  <c r="H84" i="1"/>
  <c r="H85" i="1"/>
  <c r="H86" i="1"/>
  <c r="H87" i="1"/>
  <c r="H88" i="1"/>
  <c r="G419" i="1"/>
  <c r="L419" i="1" s="1"/>
  <c r="I72" i="1"/>
  <c r="G72" i="1"/>
  <c r="L72" i="1" s="1"/>
  <c r="I71" i="1"/>
  <c r="G71" i="1"/>
  <c r="L71" i="1" s="1"/>
  <c r="I70" i="1"/>
  <c r="G70" i="1"/>
  <c r="L70" i="1" s="1"/>
  <c r="I52" i="1"/>
  <c r="I51" i="1"/>
  <c r="H70" i="1" l="1"/>
  <c r="H71" i="1"/>
  <c r="L429" i="1"/>
  <c r="G414" i="1"/>
  <c r="G413" i="1"/>
  <c r="G404" i="1"/>
  <c r="G405" i="1"/>
  <c r="G406" i="1"/>
  <c r="G407" i="1"/>
  <c r="G408" i="1"/>
  <c r="G409" i="1"/>
  <c r="G410" i="1"/>
  <c r="G411" i="1"/>
  <c r="G137" i="1"/>
  <c r="G30" i="1"/>
  <c r="G50" i="1" l="1"/>
  <c r="L50" i="1" s="1"/>
  <c r="G53" i="1"/>
  <c r="L53" i="1" s="1"/>
  <c r="G54" i="1"/>
  <c r="L54" i="1" s="1"/>
  <c r="G55" i="1"/>
  <c r="L55" i="1" s="1"/>
  <c r="G94" i="1"/>
  <c r="G95" i="1"/>
  <c r="L95" i="1" s="1"/>
  <c r="G96" i="1"/>
  <c r="L96" i="1" s="1"/>
  <c r="G97" i="1"/>
  <c r="L97" i="1" s="1"/>
  <c r="G106" i="1"/>
  <c r="L106" i="1" s="1"/>
  <c r="G105" i="1"/>
  <c r="L105" i="1" s="1"/>
  <c r="G109" i="1"/>
  <c r="L109" i="1" s="1"/>
  <c r="G110" i="1"/>
  <c r="L110" i="1" s="1"/>
  <c r="G123" i="1"/>
  <c r="L123" i="1" s="1"/>
  <c r="G124" i="1"/>
  <c r="L124" i="1" s="1"/>
  <c r="G125" i="1"/>
  <c r="L125" i="1" s="1"/>
  <c r="G126" i="1"/>
  <c r="L126" i="1" s="1"/>
  <c r="G127" i="1"/>
  <c r="L127" i="1" s="1"/>
  <c r="G128" i="1"/>
  <c r="L128" i="1" s="1"/>
  <c r="G129" i="1"/>
  <c r="L129" i="1" s="1"/>
  <c r="G130" i="1"/>
  <c r="L130" i="1" s="1"/>
  <c r="G132" i="1"/>
  <c r="L132" i="1" s="1"/>
  <c r="G133" i="1"/>
  <c r="L133" i="1" s="1"/>
  <c r="G134" i="1"/>
  <c r="L134" i="1" s="1"/>
  <c r="G135" i="1"/>
  <c r="L135" i="1" s="1"/>
  <c r="G136" i="1"/>
  <c r="L136" i="1" s="1"/>
  <c r="L137" i="1"/>
  <c r="L404" i="1"/>
  <c r="L405" i="1"/>
  <c r="L406" i="1"/>
  <c r="L407" i="1"/>
  <c r="L408" i="1"/>
  <c r="L409" i="1"/>
  <c r="L410" i="1"/>
  <c r="L411" i="1"/>
  <c r="L413" i="1"/>
  <c r="L414" i="1"/>
  <c r="L437" i="1"/>
  <c r="L440" i="1"/>
  <c r="I122" i="1" l="1"/>
  <c r="H122" i="1"/>
  <c r="I131" i="1"/>
  <c r="H131" i="1"/>
  <c r="I55" i="1"/>
  <c r="I54" i="1"/>
  <c r="I53" i="1"/>
  <c r="I97" i="1" l="1"/>
  <c r="I96" i="1"/>
  <c r="I95" i="1"/>
  <c r="I106" i="1" l="1"/>
  <c r="I105" i="1"/>
  <c r="L428" i="1" l="1"/>
  <c r="L430" i="1"/>
  <c r="L427" i="1"/>
  <c r="K431" i="1"/>
  <c r="L431" i="1" s="1"/>
  <c r="G29" i="1" l="1"/>
  <c r="G415" i="1"/>
  <c r="H415" i="1" s="1"/>
  <c r="G418" i="1"/>
  <c r="H418" i="1" s="1"/>
  <c r="G28" i="1"/>
  <c r="H28" i="1" s="1"/>
  <c r="G31" i="1"/>
  <c r="G32" i="1"/>
  <c r="H32" i="1" s="1"/>
  <c r="G33" i="1"/>
  <c r="G34" i="1"/>
  <c r="L34" i="1" s="1"/>
  <c r="G35" i="1"/>
  <c r="G36" i="1"/>
  <c r="H36" i="1" s="1"/>
  <c r="G37" i="1"/>
  <c r="G38" i="1"/>
  <c r="H38" i="1" s="1"/>
  <c r="G39" i="1"/>
  <c r="G41" i="1"/>
  <c r="H41" i="1" s="1"/>
  <c r="G42" i="1"/>
  <c r="L42" i="1" s="1"/>
  <c r="G43" i="1"/>
  <c r="L43" i="1" s="1"/>
  <c r="G44" i="1"/>
  <c r="G45" i="1"/>
  <c r="H45" i="1" s="1"/>
  <c r="G46" i="1"/>
  <c r="L46" i="1" s="1"/>
  <c r="G47" i="1"/>
  <c r="H47" i="1" s="1"/>
  <c r="G48" i="1"/>
  <c r="G49" i="1"/>
  <c r="H49" i="1" s="1"/>
  <c r="G58" i="1"/>
  <c r="G59" i="1"/>
  <c r="L59" i="1" s="1"/>
  <c r="G60" i="1"/>
  <c r="G61" i="1"/>
  <c r="H61" i="1" s="1"/>
  <c r="G62" i="1"/>
  <c r="G63" i="1"/>
  <c r="H63" i="1" s="1"/>
  <c r="G64" i="1"/>
  <c r="G65" i="1"/>
  <c r="L65" i="1" s="1"/>
  <c r="G66" i="1"/>
  <c r="G67" i="1"/>
  <c r="L67" i="1" s="1"/>
  <c r="G68" i="1"/>
  <c r="G69" i="1"/>
  <c r="H69" i="1" s="1"/>
  <c r="G92" i="1"/>
  <c r="H92" i="1" s="1"/>
  <c r="G93" i="1"/>
  <c r="G98" i="1"/>
  <c r="G99" i="1"/>
  <c r="H99" i="1" s="1"/>
  <c r="G100" i="1"/>
  <c r="G101" i="1"/>
  <c r="H101" i="1" s="1"/>
  <c r="G102" i="1"/>
  <c r="G103" i="1"/>
  <c r="L103" i="1" s="1"/>
  <c r="G104" i="1"/>
  <c r="H109" i="1"/>
  <c r="G113" i="1"/>
  <c r="G114" i="1"/>
  <c r="L114" i="1" s="1"/>
  <c r="G115" i="1"/>
  <c r="G116" i="1"/>
  <c r="L116" i="1" s="1"/>
  <c r="G117" i="1"/>
  <c r="G118" i="1"/>
  <c r="L118" i="1" s="1"/>
  <c r="G140" i="1"/>
  <c r="G141" i="1"/>
  <c r="H141" i="1" s="1"/>
  <c r="G142" i="1"/>
  <c r="G143" i="1"/>
  <c r="L143" i="1" s="1"/>
  <c r="G144" i="1"/>
  <c r="G145" i="1"/>
  <c r="L145" i="1" s="1"/>
  <c r="G146" i="1"/>
  <c r="G147" i="1"/>
  <c r="H147" i="1" s="1"/>
  <c r="G148" i="1"/>
  <c r="G149" i="1"/>
  <c r="H149" i="1" s="1"/>
  <c r="G150" i="1"/>
  <c r="G151" i="1"/>
  <c r="H151" i="1" s="1"/>
  <c r="G152" i="1"/>
  <c r="G153" i="1"/>
  <c r="L153" i="1" s="1"/>
  <c r="G154" i="1"/>
  <c r="G155" i="1"/>
  <c r="H155" i="1" s="1"/>
  <c r="G156" i="1"/>
  <c r="G157" i="1"/>
  <c r="H157" i="1" s="1"/>
  <c r="G158" i="1"/>
  <c r="G164" i="1"/>
  <c r="L164" i="1" s="1"/>
  <c r="G165" i="1"/>
  <c r="H165" i="1" s="1"/>
  <c r="G166" i="1"/>
  <c r="G167" i="1"/>
  <c r="H167" i="1" s="1"/>
  <c r="G168" i="1"/>
  <c r="L168" i="1" s="1"/>
  <c r="G169" i="1"/>
  <c r="H169" i="1" s="1"/>
  <c r="G170" i="1"/>
  <c r="G171" i="1"/>
  <c r="H171" i="1" s="1"/>
  <c r="G172" i="1"/>
  <c r="L172" i="1" s="1"/>
  <c r="G173" i="1"/>
  <c r="H173" i="1" s="1"/>
  <c r="G174" i="1"/>
  <c r="G175" i="1"/>
  <c r="H175" i="1" s="1"/>
  <c r="G176" i="1"/>
  <c r="L176" i="1" s="1"/>
  <c r="G177" i="1"/>
  <c r="H177" i="1" s="1"/>
  <c r="G178" i="1"/>
  <c r="G179" i="1"/>
  <c r="H179" i="1" s="1"/>
  <c r="G180" i="1"/>
  <c r="H180" i="1" s="1"/>
  <c r="G181" i="1"/>
  <c r="H181" i="1" s="1"/>
  <c r="G182" i="1"/>
  <c r="G183" i="1"/>
  <c r="H183" i="1" s="1"/>
  <c r="G184" i="1"/>
  <c r="L184" i="1" s="1"/>
  <c r="G185" i="1"/>
  <c r="H185" i="1" s="1"/>
  <c r="G186" i="1"/>
  <c r="G187" i="1"/>
  <c r="H187" i="1" s="1"/>
  <c r="G188" i="1"/>
  <c r="L188" i="1" s="1"/>
  <c r="G189" i="1"/>
  <c r="H189" i="1" s="1"/>
  <c r="G190" i="1"/>
  <c r="G191" i="1"/>
  <c r="H191" i="1" s="1"/>
  <c r="G192" i="1"/>
  <c r="L192" i="1" s="1"/>
  <c r="G193" i="1"/>
  <c r="H193" i="1" s="1"/>
  <c r="G194" i="1"/>
  <c r="G195" i="1"/>
  <c r="H195" i="1" s="1"/>
  <c r="G196" i="1"/>
  <c r="H196" i="1" s="1"/>
  <c r="G197" i="1"/>
  <c r="H197" i="1" s="1"/>
  <c r="G198" i="1"/>
  <c r="G199" i="1"/>
  <c r="H199" i="1" s="1"/>
  <c r="G200" i="1"/>
  <c r="L200" i="1" s="1"/>
  <c r="G201" i="1"/>
  <c r="H201" i="1" s="1"/>
  <c r="G202" i="1"/>
  <c r="G203" i="1"/>
  <c r="H203" i="1" s="1"/>
  <c r="G204" i="1"/>
  <c r="L204" i="1" s="1"/>
  <c r="G205" i="1"/>
  <c r="H205" i="1" s="1"/>
  <c r="G206" i="1"/>
  <c r="G207" i="1"/>
  <c r="H207" i="1" s="1"/>
  <c r="G208" i="1"/>
  <c r="L208" i="1" s="1"/>
  <c r="G209" i="1"/>
  <c r="G210" i="1"/>
  <c r="G211" i="1"/>
  <c r="H211" i="1" s="1"/>
  <c r="G212" i="1"/>
  <c r="H212" i="1" s="1"/>
  <c r="G213" i="1"/>
  <c r="H213" i="1" s="1"/>
  <c r="G214" i="1"/>
  <c r="G215" i="1"/>
  <c r="H215" i="1" s="1"/>
  <c r="G216" i="1"/>
  <c r="L216" i="1" s="1"/>
  <c r="G217" i="1"/>
  <c r="H217" i="1" s="1"/>
  <c r="G218" i="1"/>
  <c r="G219" i="1"/>
  <c r="L219" i="1" s="1"/>
  <c r="G220" i="1"/>
  <c r="G221" i="1"/>
  <c r="H221" i="1" s="1"/>
  <c r="G222" i="1"/>
  <c r="H222" i="1" s="1"/>
  <c r="G223" i="1"/>
  <c r="G224" i="1"/>
  <c r="H224" i="1" s="1"/>
  <c r="G225" i="1"/>
  <c r="G226" i="1"/>
  <c r="L226" i="1" s="1"/>
  <c r="G227" i="1"/>
  <c r="G228" i="1"/>
  <c r="H228" i="1" s="1"/>
  <c r="G229" i="1"/>
  <c r="G230" i="1"/>
  <c r="H230" i="1" s="1"/>
  <c r="G231" i="1"/>
  <c r="G232" i="1"/>
  <c r="H232" i="1" s="1"/>
  <c r="G233" i="1"/>
  <c r="G234" i="1"/>
  <c r="L234" i="1" s="1"/>
  <c r="G235" i="1"/>
  <c r="G236" i="1"/>
  <c r="L236" i="1" s="1"/>
  <c r="G237" i="1"/>
  <c r="G238" i="1"/>
  <c r="H238" i="1" s="1"/>
  <c r="G239" i="1"/>
  <c r="G240" i="1"/>
  <c r="H240" i="1" s="1"/>
  <c r="G241" i="1"/>
  <c r="G242" i="1"/>
  <c r="L242" i="1" s="1"/>
  <c r="G243" i="1"/>
  <c r="G244" i="1"/>
  <c r="H244" i="1" s="1"/>
  <c r="G245" i="1"/>
  <c r="G246" i="1"/>
  <c r="H246" i="1" s="1"/>
  <c r="G247" i="1"/>
  <c r="G248" i="1"/>
  <c r="H248" i="1" s="1"/>
  <c r="G249" i="1"/>
  <c r="G250" i="1"/>
  <c r="L250" i="1" s="1"/>
  <c r="G251" i="1"/>
  <c r="G252" i="1"/>
  <c r="H252" i="1" s="1"/>
  <c r="G253" i="1"/>
  <c r="G254" i="1"/>
  <c r="H254" i="1" s="1"/>
  <c r="G255" i="1"/>
  <c r="G256" i="1"/>
  <c r="H256" i="1" s="1"/>
  <c r="G257" i="1"/>
  <c r="G258" i="1"/>
  <c r="L258" i="1" s="1"/>
  <c r="G259" i="1"/>
  <c r="G260" i="1"/>
  <c r="L260" i="1" s="1"/>
  <c r="G261" i="1"/>
  <c r="G262" i="1"/>
  <c r="H262" i="1" s="1"/>
  <c r="G263" i="1"/>
  <c r="H263" i="1" s="1"/>
  <c r="G264" i="1"/>
  <c r="L264" i="1" s="1"/>
  <c r="G265" i="1"/>
  <c r="H265" i="1" s="1"/>
  <c r="G266" i="1"/>
  <c r="H266" i="1" s="1"/>
  <c r="G267" i="1"/>
  <c r="H267" i="1" s="1"/>
  <c r="G268" i="1"/>
  <c r="H268" i="1" s="1"/>
  <c r="G269" i="1"/>
  <c r="H269" i="1" s="1"/>
  <c r="G270" i="1"/>
  <c r="H270" i="1" s="1"/>
  <c r="G271" i="1"/>
  <c r="H271" i="1" s="1"/>
  <c r="G272" i="1"/>
  <c r="H272" i="1" s="1"/>
  <c r="G273" i="1"/>
  <c r="H273" i="1" s="1"/>
  <c r="G274" i="1"/>
  <c r="H274" i="1" s="1"/>
  <c r="G275" i="1"/>
  <c r="H275" i="1" s="1"/>
  <c r="G276" i="1"/>
  <c r="L276" i="1" s="1"/>
  <c r="G277" i="1"/>
  <c r="H277" i="1" s="1"/>
  <c r="G278" i="1"/>
  <c r="H278" i="1" s="1"/>
  <c r="G279" i="1"/>
  <c r="H279" i="1" s="1"/>
  <c r="G280" i="1"/>
  <c r="L280" i="1" s="1"/>
  <c r="G281" i="1"/>
  <c r="H281" i="1" s="1"/>
  <c r="G282" i="1"/>
  <c r="H282" i="1" s="1"/>
  <c r="G283" i="1"/>
  <c r="H283" i="1" s="1"/>
  <c r="G284" i="1"/>
  <c r="H284" i="1" s="1"/>
  <c r="G285" i="1"/>
  <c r="H285" i="1" s="1"/>
  <c r="G286" i="1"/>
  <c r="H286" i="1" s="1"/>
  <c r="G287" i="1"/>
  <c r="H287" i="1" s="1"/>
  <c r="G288" i="1"/>
  <c r="L288" i="1" s="1"/>
  <c r="G289" i="1"/>
  <c r="H289" i="1" s="1"/>
  <c r="G290" i="1"/>
  <c r="L290" i="1" s="1"/>
  <c r="G291" i="1"/>
  <c r="H291" i="1" s="1"/>
  <c r="G292" i="1"/>
  <c r="H292" i="1" s="1"/>
  <c r="G293" i="1"/>
  <c r="H293" i="1" s="1"/>
  <c r="G294" i="1"/>
  <c r="H294" i="1" s="1"/>
  <c r="G295" i="1"/>
  <c r="H295" i="1" s="1"/>
  <c r="G296" i="1"/>
  <c r="H296" i="1" s="1"/>
  <c r="G297" i="1"/>
  <c r="H297" i="1" s="1"/>
  <c r="G298" i="1"/>
  <c r="H298" i="1" s="1"/>
  <c r="G299" i="1"/>
  <c r="H299" i="1" s="1"/>
  <c r="G300" i="1"/>
  <c r="L300" i="1" s="1"/>
  <c r="G301" i="1"/>
  <c r="H301" i="1" s="1"/>
  <c r="G302" i="1"/>
  <c r="H302" i="1" s="1"/>
  <c r="G303" i="1"/>
  <c r="H303" i="1" s="1"/>
  <c r="G304" i="1"/>
  <c r="L304" i="1" s="1"/>
  <c r="G305" i="1"/>
  <c r="H305" i="1" s="1"/>
  <c r="G306" i="1"/>
  <c r="H306" i="1" s="1"/>
  <c r="G307" i="1"/>
  <c r="H307" i="1" s="1"/>
  <c r="G308" i="1"/>
  <c r="H308" i="1" s="1"/>
  <c r="G309" i="1"/>
  <c r="H309" i="1" s="1"/>
  <c r="G310" i="1"/>
  <c r="H310" i="1" s="1"/>
  <c r="G311" i="1"/>
  <c r="H311" i="1" s="1"/>
  <c r="G312" i="1"/>
  <c r="H312" i="1" s="1"/>
  <c r="G313" i="1"/>
  <c r="H313" i="1" s="1"/>
  <c r="G314" i="1"/>
  <c r="H314" i="1" s="1"/>
  <c r="G315" i="1"/>
  <c r="H315" i="1" s="1"/>
  <c r="G316" i="1"/>
  <c r="L316" i="1" s="1"/>
  <c r="G317" i="1"/>
  <c r="H317" i="1" s="1"/>
  <c r="G318" i="1"/>
  <c r="H318" i="1" s="1"/>
  <c r="G319" i="1"/>
  <c r="H319" i="1" s="1"/>
  <c r="G320" i="1"/>
  <c r="H320" i="1" s="1"/>
  <c r="G321" i="1"/>
  <c r="H321" i="1" s="1"/>
  <c r="G322" i="1"/>
  <c r="H322" i="1" s="1"/>
  <c r="G323" i="1"/>
  <c r="H323" i="1" s="1"/>
  <c r="G324" i="1"/>
  <c r="L324" i="1" s="1"/>
  <c r="G325" i="1"/>
  <c r="H325" i="1" s="1"/>
  <c r="G326" i="1"/>
  <c r="H326" i="1" s="1"/>
  <c r="G327" i="1"/>
  <c r="H327" i="1" s="1"/>
  <c r="G328" i="1"/>
  <c r="L328" i="1" s="1"/>
  <c r="G329" i="1"/>
  <c r="H329" i="1" s="1"/>
  <c r="G330" i="1"/>
  <c r="H330" i="1" s="1"/>
  <c r="G331" i="1"/>
  <c r="H331" i="1" s="1"/>
  <c r="G332" i="1"/>
  <c r="H332" i="1" s="1"/>
  <c r="G333" i="1"/>
  <c r="H333" i="1" s="1"/>
  <c r="G334" i="1"/>
  <c r="H334" i="1" s="1"/>
  <c r="G335" i="1"/>
  <c r="H335" i="1" s="1"/>
  <c r="G336" i="1"/>
  <c r="H336" i="1" s="1"/>
  <c r="G337" i="1"/>
  <c r="H337" i="1" s="1"/>
  <c r="G338" i="1"/>
  <c r="H338" i="1" s="1"/>
  <c r="G339" i="1"/>
  <c r="H339" i="1" s="1"/>
  <c r="G340" i="1"/>
  <c r="L340" i="1" s="1"/>
  <c r="G341" i="1"/>
  <c r="H341" i="1" s="1"/>
  <c r="G342" i="1"/>
  <c r="H342" i="1" s="1"/>
  <c r="G343" i="1"/>
  <c r="H343" i="1" s="1"/>
  <c r="G344" i="1"/>
  <c r="L344" i="1" s="1"/>
  <c r="G345" i="1"/>
  <c r="H345" i="1" s="1"/>
  <c r="G346" i="1"/>
  <c r="H346" i="1" s="1"/>
  <c r="G347" i="1"/>
  <c r="H347" i="1" s="1"/>
  <c r="G348" i="1"/>
  <c r="H348" i="1" s="1"/>
  <c r="G349" i="1"/>
  <c r="H349" i="1" s="1"/>
  <c r="G350" i="1"/>
  <c r="G351" i="1"/>
  <c r="L351" i="1" s="1"/>
  <c r="G352" i="1"/>
  <c r="G353" i="1"/>
  <c r="H353" i="1" s="1"/>
  <c r="G354" i="1"/>
  <c r="G355" i="1"/>
  <c r="L355" i="1" s="1"/>
  <c r="G356" i="1"/>
  <c r="G357" i="1"/>
  <c r="H357" i="1" s="1"/>
  <c r="G358" i="1"/>
  <c r="G359" i="1"/>
  <c r="L359" i="1" s="1"/>
  <c r="G360" i="1"/>
  <c r="G361" i="1"/>
  <c r="H361" i="1" s="1"/>
  <c r="G362" i="1"/>
  <c r="G363" i="1"/>
  <c r="L363" i="1" s="1"/>
  <c r="G364" i="1"/>
  <c r="G365" i="1"/>
  <c r="H365" i="1" s="1"/>
  <c r="G366" i="1"/>
  <c r="G367" i="1"/>
  <c r="L367" i="1" s="1"/>
  <c r="G368" i="1"/>
  <c r="G369" i="1"/>
  <c r="H369" i="1" s="1"/>
  <c r="G370" i="1"/>
  <c r="G371" i="1"/>
  <c r="L371" i="1" s="1"/>
  <c r="G372" i="1"/>
  <c r="G373" i="1"/>
  <c r="H373" i="1" s="1"/>
  <c r="G374" i="1"/>
  <c r="G375" i="1"/>
  <c r="L375" i="1" s="1"/>
  <c r="G376" i="1"/>
  <c r="G377" i="1"/>
  <c r="H377" i="1" s="1"/>
  <c r="G378" i="1"/>
  <c r="G379" i="1"/>
  <c r="L379" i="1" s="1"/>
  <c r="G380" i="1"/>
  <c r="G381" i="1"/>
  <c r="H381" i="1" s="1"/>
  <c r="G382" i="1"/>
  <c r="G383" i="1"/>
  <c r="L383" i="1" s="1"/>
  <c r="G384" i="1"/>
  <c r="G385" i="1"/>
  <c r="H385" i="1" s="1"/>
  <c r="G386" i="1"/>
  <c r="G387" i="1"/>
  <c r="L387" i="1" s="1"/>
  <c r="G388" i="1"/>
  <c r="G389" i="1"/>
  <c r="H389" i="1" s="1"/>
  <c r="G390" i="1"/>
  <c r="G391" i="1"/>
  <c r="L391" i="1" s="1"/>
  <c r="G392" i="1"/>
  <c r="G395" i="1"/>
  <c r="H395" i="1" s="1"/>
  <c r="G396" i="1"/>
  <c r="H396" i="1" s="1"/>
  <c r="G400" i="1"/>
  <c r="H400" i="1" s="1"/>
  <c r="G412" i="1"/>
  <c r="G416" i="1"/>
  <c r="H416" i="1" s="1"/>
  <c r="G417" i="1"/>
  <c r="H417" i="1" s="1"/>
  <c r="I27" i="1"/>
  <c r="I28" i="1"/>
  <c r="I29" i="1"/>
  <c r="I30" i="1"/>
  <c r="I31" i="1"/>
  <c r="I32" i="1"/>
  <c r="I33" i="1"/>
  <c r="I34" i="1"/>
  <c r="I35" i="1"/>
  <c r="I36" i="1"/>
  <c r="I37" i="1"/>
  <c r="I38" i="1"/>
  <c r="I39" i="1"/>
  <c r="I40" i="1"/>
  <c r="I41" i="1"/>
  <c r="I42" i="1"/>
  <c r="I43" i="1"/>
  <c r="I44" i="1"/>
  <c r="I45" i="1"/>
  <c r="I46" i="1"/>
  <c r="I47" i="1"/>
  <c r="I48" i="1"/>
  <c r="I49" i="1"/>
  <c r="I50" i="1"/>
  <c r="I56" i="1"/>
  <c r="I57" i="1"/>
  <c r="I58" i="1"/>
  <c r="I59" i="1"/>
  <c r="I60" i="1"/>
  <c r="I61" i="1"/>
  <c r="I62" i="1"/>
  <c r="I63" i="1"/>
  <c r="I64" i="1"/>
  <c r="I65" i="1"/>
  <c r="I66" i="1"/>
  <c r="I67" i="1"/>
  <c r="I68" i="1"/>
  <c r="I69" i="1"/>
  <c r="I92" i="1"/>
  <c r="I93" i="1"/>
  <c r="I94" i="1"/>
  <c r="I98" i="1"/>
  <c r="I99" i="1"/>
  <c r="I100" i="1"/>
  <c r="I101" i="1"/>
  <c r="I102" i="1"/>
  <c r="I103" i="1"/>
  <c r="I104" i="1"/>
  <c r="I107" i="1"/>
  <c r="I108" i="1"/>
  <c r="I109" i="1"/>
  <c r="I111" i="1"/>
  <c r="I112" i="1"/>
  <c r="I113" i="1"/>
  <c r="I114" i="1"/>
  <c r="I115" i="1"/>
  <c r="I116" i="1"/>
  <c r="I117" i="1"/>
  <c r="I118" i="1"/>
  <c r="I137" i="1"/>
  <c r="I138" i="1"/>
  <c r="I139" i="1"/>
  <c r="I140" i="1"/>
  <c r="I141" i="1"/>
  <c r="I142" i="1"/>
  <c r="I143" i="1"/>
  <c r="I144" i="1"/>
  <c r="I145" i="1"/>
  <c r="I146" i="1"/>
  <c r="I147" i="1"/>
  <c r="I148" i="1"/>
  <c r="I149" i="1"/>
  <c r="I150" i="1"/>
  <c r="I151" i="1"/>
  <c r="I152" i="1"/>
  <c r="I153" i="1"/>
  <c r="I154" i="1"/>
  <c r="I155" i="1"/>
  <c r="I156" i="1"/>
  <c r="I157" i="1"/>
  <c r="I158"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9" i="1"/>
  <c r="I400" i="1"/>
  <c r="I402" i="1"/>
  <c r="I403" i="1"/>
  <c r="I412" i="1"/>
  <c r="I415" i="1"/>
  <c r="I416" i="1"/>
  <c r="I417" i="1"/>
  <c r="I418" i="1"/>
  <c r="I419" i="1"/>
  <c r="I26" i="1"/>
  <c r="H402" i="1"/>
  <c r="H27" i="1"/>
  <c r="H30" i="1"/>
  <c r="H40" i="1"/>
  <c r="H50" i="1"/>
  <c r="H56" i="1"/>
  <c r="H57" i="1"/>
  <c r="H107" i="1"/>
  <c r="H108" i="1"/>
  <c r="H111" i="1"/>
  <c r="H112" i="1"/>
  <c r="H137" i="1"/>
  <c r="H138" i="1"/>
  <c r="H139" i="1"/>
  <c r="H163" i="1"/>
  <c r="H226" i="1"/>
  <c r="H393" i="1"/>
  <c r="H394" i="1"/>
  <c r="H399" i="1"/>
  <c r="H403" i="1"/>
  <c r="H419" i="1"/>
  <c r="H26" i="1"/>
  <c r="L30" i="1"/>
  <c r="L160" i="1"/>
  <c r="L161" i="1"/>
  <c r="L162" i="1"/>
  <c r="L267" i="1"/>
  <c r="L275" i="1"/>
  <c r="L283" i="1"/>
  <c r="L291" i="1"/>
  <c r="L299" i="1"/>
  <c r="L307" i="1"/>
  <c r="L315" i="1"/>
  <c r="L323" i="1"/>
  <c r="L331" i="1"/>
  <c r="L339" i="1"/>
  <c r="L347" i="1"/>
  <c r="H94" i="1"/>
  <c r="H209" i="1"/>
  <c r="L254" i="1" l="1"/>
  <c r="H344" i="1"/>
  <c r="L230" i="1"/>
  <c r="H288" i="1"/>
  <c r="L240" i="1"/>
  <c r="L224" i="1"/>
  <c r="H290" i="1"/>
  <c r="H264" i="1"/>
  <c r="H116" i="1"/>
  <c r="L252" i="1"/>
  <c r="H260" i="1"/>
  <c r="H236" i="1"/>
  <c r="H324" i="1"/>
  <c r="H188" i="1"/>
  <c r="H316" i="1"/>
  <c r="H164" i="1"/>
  <c r="L228" i="1"/>
  <c r="H65" i="1"/>
  <c r="H143" i="1"/>
  <c r="L141" i="1"/>
  <c r="L271" i="1"/>
  <c r="L295" i="1"/>
  <c r="H412" i="1"/>
  <c r="L412" i="1"/>
  <c r="L263" i="1"/>
  <c r="L303" i="1"/>
  <c r="L319" i="1"/>
  <c r="L287" i="1"/>
  <c r="L335" i="1"/>
  <c r="L327" i="1"/>
  <c r="L343" i="1"/>
  <c r="L311" i="1"/>
  <c r="L279" i="1"/>
  <c r="L196" i="1"/>
  <c r="H328" i="1"/>
  <c r="H300" i="1"/>
  <c r="H276" i="1"/>
  <c r="H340" i="1"/>
  <c r="H304" i="1"/>
  <c r="H280" i="1"/>
  <c r="L346" i="1"/>
  <c r="L330" i="1"/>
  <c r="L314" i="1"/>
  <c r="L298" i="1"/>
  <c r="L282" i="1"/>
  <c r="L338" i="1"/>
  <c r="L322" i="1"/>
  <c r="L306" i="1"/>
  <c r="L274" i="1"/>
  <c r="L266" i="1"/>
  <c r="H250" i="1"/>
  <c r="H103" i="1"/>
  <c r="L63" i="1"/>
  <c r="L342" i="1"/>
  <c r="L334" i="1"/>
  <c r="L326" i="1"/>
  <c r="L318" i="1"/>
  <c r="L310" i="1"/>
  <c r="L302" i="1"/>
  <c r="L294" i="1"/>
  <c r="L286" i="1"/>
  <c r="L278" i="1"/>
  <c r="L270" i="1"/>
  <c r="L262" i="1"/>
  <c r="L222" i="1"/>
  <c r="L157" i="1"/>
  <c r="H258" i="1"/>
  <c r="L212" i="1"/>
  <c r="L180" i="1"/>
  <c r="L151" i="1"/>
  <c r="L348" i="1"/>
  <c r="L336" i="1"/>
  <c r="L332" i="1"/>
  <c r="L320" i="1"/>
  <c r="L312" i="1"/>
  <c r="L308" i="1"/>
  <c r="L296" i="1"/>
  <c r="L292" i="1"/>
  <c r="L284" i="1"/>
  <c r="L272" i="1"/>
  <c r="L268" i="1"/>
  <c r="L256" i="1"/>
  <c r="L244" i="1"/>
  <c r="H204" i="1"/>
  <c r="H172" i="1"/>
  <c r="L418" i="1"/>
  <c r="L349" i="1"/>
  <c r="L345" i="1"/>
  <c r="L341" i="1"/>
  <c r="L337" i="1"/>
  <c r="L333" i="1"/>
  <c r="L329" i="1"/>
  <c r="L325" i="1"/>
  <c r="L321" i="1"/>
  <c r="L317" i="1"/>
  <c r="L313" i="1"/>
  <c r="L309" i="1"/>
  <c r="L305" i="1"/>
  <c r="L301" i="1"/>
  <c r="L297" i="1"/>
  <c r="L293" i="1"/>
  <c r="L289" i="1"/>
  <c r="L285" i="1"/>
  <c r="L281" i="1"/>
  <c r="L277" i="1"/>
  <c r="L273" i="1"/>
  <c r="L269" i="1"/>
  <c r="L265" i="1"/>
  <c r="L248" i="1"/>
  <c r="L232" i="1"/>
  <c r="H118" i="1"/>
  <c r="L238" i="1"/>
  <c r="L38" i="1"/>
  <c r="H234" i="1"/>
  <c r="L246" i="1"/>
  <c r="H242" i="1"/>
  <c r="I420" i="1"/>
  <c r="H59" i="1"/>
  <c r="H34" i="1"/>
  <c r="L396" i="1"/>
  <c r="H114" i="1"/>
  <c r="L149" i="1"/>
  <c r="L92" i="1"/>
  <c r="L47" i="1"/>
  <c r="H153" i="1"/>
  <c r="H145" i="1"/>
  <c r="H67" i="1"/>
  <c r="H43" i="1"/>
  <c r="L99" i="1"/>
  <c r="H261" i="1"/>
  <c r="L261" i="1"/>
  <c r="H259" i="1"/>
  <c r="L259" i="1"/>
  <c r="H257" i="1"/>
  <c r="L257" i="1"/>
  <c r="H255" i="1"/>
  <c r="L255" i="1"/>
  <c r="H253" i="1"/>
  <c r="L253" i="1"/>
  <c r="H251" i="1"/>
  <c r="L251" i="1"/>
  <c r="H249" i="1"/>
  <c r="L249" i="1"/>
  <c r="H247" i="1"/>
  <c r="L247" i="1"/>
  <c r="H245" i="1"/>
  <c r="L245" i="1"/>
  <c r="H243" i="1"/>
  <c r="L243" i="1"/>
  <c r="H241" i="1"/>
  <c r="L241" i="1"/>
  <c r="H239" i="1"/>
  <c r="L239" i="1"/>
  <c r="H237" i="1"/>
  <c r="L237" i="1"/>
  <c r="H235" i="1"/>
  <c r="L235" i="1"/>
  <c r="H233" i="1"/>
  <c r="L233" i="1"/>
  <c r="H231" i="1"/>
  <c r="L231" i="1"/>
  <c r="H229" i="1"/>
  <c r="L229" i="1"/>
  <c r="H227" i="1"/>
  <c r="L227" i="1"/>
  <c r="H225" i="1"/>
  <c r="L225" i="1"/>
  <c r="H223" i="1"/>
  <c r="L223" i="1"/>
  <c r="L416" i="1"/>
  <c r="H156" i="1"/>
  <c r="L156" i="1"/>
  <c r="H152" i="1"/>
  <c r="L152" i="1"/>
  <c r="H148" i="1"/>
  <c r="L148" i="1"/>
  <c r="H146" i="1"/>
  <c r="L146" i="1"/>
  <c r="H144" i="1"/>
  <c r="L144" i="1"/>
  <c r="H140" i="1"/>
  <c r="L140" i="1"/>
  <c r="H117" i="1"/>
  <c r="L117" i="1"/>
  <c r="H115" i="1"/>
  <c r="L115" i="1"/>
  <c r="H113" i="1"/>
  <c r="L113" i="1"/>
  <c r="H104" i="1"/>
  <c r="L104" i="1"/>
  <c r="H102" i="1"/>
  <c r="L102" i="1"/>
  <c r="H100" i="1"/>
  <c r="L100" i="1"/>
  <c r="H98" i="1"/>
  <c r="L98" i="1"/>
  <c r="H93" i="1"/>
  <c r="L93" i="1"/>
  <c r="H158" i="1"/>
  <c r="L158" i="1"/>
  <c r="H154" i="1"/>
  <c r="L154" i="1"/>
  <c r="H150" i="1"/>
  <c r="L150" i="1"/>
  <c r="H142" i="1"/>
  <c r="L142" i="1"/>
  <c r="H68" i="1"/>
  <c r="L68" i="1"/>
  <c r="H66" i="1"/>
  <c r="L66" i="1"/>
  <c r="H64" i="1"/>
  <c r="L64" i="1"/>
  <c r="H62" i="1"/>
  <c r="L62" i="1"/>
  <c r="H60" i="1"/>
  <c r="L60" i="1"/>
  <c r="H58" i="1"/>
  <c r="L58" i="1"/>
  <c r="H48" i="1"/>
  <c r="L48" i="1"/>
  <c r="H44" i="1"/>
  <c r="L44" i="1"/>
  <c r="H39" i="1"/>
  <c r="L39" i="1"/>
  <c r="H37" i="1"/>
  <c r="L37" i="1"/>
  <c r="H35" i="1"/>
  <c r="L35" i="1"/>
  <c r="H33" i="1"/>
  <c r="L33" i="1"/>
  <c r="H31" i="1"/>
  <c r="L31" i="1"/>
  <c r="H29" i="1"/>
  <c r="L29" i="1"/>
  <c r="L400" i="1"/>
  <c r="L395" i="1"/>
  <c r="L389" i="1"/>
  <c r="L385" i="1"/>
  <c r="L381" i="1"/>
  <c r="L377" i="1"/>
  <c r="L373" i="1"/>
  <c r="L369" i="1"/>
  <c r="L365" i="1"/>
  <c r="L361" i="1"/>
  <c r="L357" i="1"/>
  <c r="L353" i="1"/>
  <c r="L221" i="1"/>
  <c r="L217" i="1"/>
  <c r="L213" i="1"/>
  <c r="L209" i="1"/>
  <c r="L205" i="1"/>
  <c r="L201" i="1"/>
  <c r="L197" i="1"/>
  <c r="L193" i="1"/>
  <c r="L189" i="1"/>
  <c r="L185" i="1"/>
  <c r="L181" i="1"/>
  <c r="L177" i="1"/>
  <c r="L173" i="1"/>
  <c r="L169" i="1"/>
  <c r="L165" i="1"/>
  <c r="H391" i="1"/>
  <c r="H387" i="1"/>
  <c r="H383" i="1"/>
  <c r="H379" i="1"/>
  <c r="H375" i="1"/>
  <c r="H371" i="1"/>
  <c r="H367" i="1"/>
  <c r="H363" i="1"/>
  <c r="H359" i="1"/>
  <c r="H355" i="1"/>
  <c r="H351" i="1"/>
  <c r="H219" i="1"/>
  <c r="H42" i="1"/>
  <c r="H392" i="1"/>
  <c r="L392" i="1"/>
  <c r="H390" i="1"/>
  <c r="L390" i="1"/>
  <c r="H388" i="1"/>
  <c r="L388" i="1"/>
  <c r="H386" i="1"/>
  <c r="L386" i="1"/>
  <c r="H384" i="1"/>
  <c r="L384" i="1"/>
  <c r="H382" i="1"/>
  <c r="L382" i="1"/>
  <c r="H380" i="1"/>
  <c r="L380" i="1"/>
  <c r="H378" i="1"/>
  <c r="L378" i="1"/>
  <c r="H376" i="1"/>
  <c r="L376" i="1"/>
  <c r="H374" i="1"/>
  <c r="L374" i="1"/>
  <c r="H372" i="1"/>
  <c r="L372" i="1"/>
  <c r="H370" i="1"/>
  <c r="L370" i="1"/>
  <c r="H368" i="1"/>
  <c r="L368" i="1"/>
  <c r="H366" i="1"/>
  <c r="L366" i="1"/>
  <c r="H364" i="1"/>
  <c r="L364" i="1"/>
  <c r="H362" i="1"/>
  <c r="L362" i="1"/>
  <c r="H360" i="1"/>
  <c r="L360" i="1"/>
  <c r="H358" i="1"/>
  <c r="L358" i="1"/>
  <c r="H356" i="1"/>
  <c r="L356" i="1"/>
  <c r="H354" i="1"/>
  <c r="L354" i="1"/>
  <c r="H352" i="1"/>
  <c r="L352" i="1"/>
  <c r="H350" i="1"/>
  <c r="L350" i="1"/>
  <c r="H220" i="1"/>
  <c r="L220" i="1"/>
  <c r="H218" i="1"/>
  <c r="L218" i="1"/>
  <c r="H214" i="1"/>
  <c r="L214" i="1"/>
  <c r="H210" i="1"/>
  <c r="L210" i="1"/>
  <c r="H206" i="1"/>
  <c r="L206" i="1"/>
  <c r="H202" i="1"/>
  <c r="L202" i="1"/>
  <c r="H198" i="1"/>
  <c r="L198" i="1"/>
  <c r="H194" i="1"/>
  <c r="L194" i="1"/>
  <c r="H190" i="1"/>
  <c r="L190" i="1"/>
  <c r="H186" i="1"/>
  <c r="L186" i="1"/>
  <c r="H182" i="1"/>
  <c r="L182" i="1"/>
  <c r="H178" i="1"/>
  <c r="L178" i="1"/>
  <c r="H174" i="1"/>
  <c r="L174" i="1"/>
  <c r="H170" i="1"/>
  <c r="L170" i="1"/>
  <c r="H166" i="1"/>
  <c r="L166" i="1"/>
  <c r="L215" i="1"/>
  <c r="L211" i="1"/>
  <c r="L207" i="1"/>
  <c r="L203" i="1"/>
  <c r="L199" i="1"/>
  <c r="L195" i="1"/>
  <c r="L191" i="1"/>
  <c r="L187" i="1"/>
  <c r="L183" i="1"/>
  <c r="L179" i="1"/>
  <c r="L175" i="1"/>
  <c r="L171" i="1"/>
  <c r="L167" i="1"/>
  <c r="L155" i="1"/>
  <c r="L147" i="1"/>
  <c r="L101" i="1"/>
  <c r="L94" i="1"/>
  <c r="L69" i="1"/>
  <c r="L61" i="1"/>
  <c r="L49" i="1"/>
  <c r="L45" i="1"/>
  <c r="L41" i="1"/>
  <c r="L36" i="1"/>
  <c r="L32" i="1"/>
  <c r="L28" i="1"/>
  <c r="H216" i="1"/>
  <c r="H208" i="1"/>
  <c r="H200" i="1"/>
  <c r="H192" i="1"/>
  <c r="H184" i="1"/>
  <c r="H176" i="1"/>
  <c r="H168" i="1"/>
  <c r="H46" i="1"/>
  <c r="L415" i="1"/>
  <c r="L417" i="1"/>
  <c r="H420" i="1" l="1"/>
  <c r="L421" i="1"/>
</calcChain>
</file>

<file path=xl/sharedStrings.xml><?xml version="1.0" encoding="utf-8"?>
<sst xmlns="http://schemas.openxmlformats.org/spreadsheetml/2006/main" count="1618" uniqueCount="453">
  <si>
    <t>Model</t>
  </si>
  <si>
    <t>Rond</t>
  </si>
  <si>
    <t>400 mm</t>
  </si>
  <si>
    <t>600 mm</t>
  </si>
  <si>
    <t>Driehoek</t>
  </si>
  <si>
    <t>700 mm</t>
  </si>
  <si>
    <t>900 mm</t>
  </si>
  <si>
    <t>Vierkant</t>
  </si>
  <si>
    <t>Rechthoek</t>
  </si>
  <si>
    <t>400 x 600 mm</t>
  </si>
  <si>
    <t>Octogonaal</t>
  </si>
  <si>
    <t>G13, G14</t>
  </si>
  <si>
    <t>600 x 200 mm</t>
  </si>
  <si>
    <t>Zonebord</t>
  </si>
  <si>
    <t>530 x 670 mm</t>
  </si>
  <si>
    <t>400 x 300 mm</t>
  </si>
  <si>
    <t>450 x 200 mm</t>
  </si>
  <si>
    <t>450 x 300 mm</t>
  </si>
  <si>
    <t>450 x 450 mm</t>
  </si>
  <si>
    <t>600 x 270 mm</t>
  </si>
  <si>
    <t>600 x 300 mm</t>
  </si>
  <si>
    <t>600 x 400 mm</t>
  </si>
  <si>
    <t>600 x 600 mm</t>
  </si>
  <si>
    <t>Omschrijving</t>
  </si>
  <si>
    <t>Band-it beugel</t>
  </si>
  <si>
    <t>Scharnierbeugel aluminium</t>
  </si>
  <si>
    <t>Scharnierbeugel aluminium draaibaar</t>
  </si>
  <si>
    <t>Bandbeugel aluminium draaibaar</t>
  </si>
  <si>
    <t>Ezelsoor aluminium (haakse hoek)</t>
  </si>
  <si>
    <t>C = Ø 32 mm</t>
  </si>
  <si>
    <t>D = Ø 48 mm</t>
  </si>
  <si>
    <t>E = Ø 60 mm</t>
  </si>
  <si>
    <t>Tubeclamp type L101 C</t>
  </si>
  <si>
    <t>kort T-verbindingsstuk</t>
  </si>
  <si>
    <t>Tubeclamp type L104 C</t>
  </si>
  <si>
    <t>T-stuk</t>
  </si>
  <si>
    <t>Tubeclamp type L116 C</t>
  </si>
  <si>
    <t>90°-hoekstuk 3-weg</t>
  </si>
  <si>
    <t>Tubeclamp type L117 C</t>
  </si>
  <si>
    <t>Tubeclamp type L119 C</t>
  </si>
  <si>
    <t>doorloopstuk 90° 2-weg</t>
  </si>
  <si>
    <t>Tubeclamp type L123 C</t>
  </si>
  <si>
    <t>Tubeclamp type L124 C</t>
  </si>
  <si>
    <t>variabele elleboog</t>
  </si>
  <si>
    <t>Tubeclamp type L125 C</t>
  </si>
  <si>
    <t>90°-bochtstuk</t>
  </si>
  <si>
    <t>Tubeclamp type L127 C</t>
  </si>
  <si>
    <t>Tubeclamp type L128 C</t>
  </si>
  <si>
    <t>90°-kniestuk 3-weg</t>
  </si>
  <si>
    <t>Tubeclamp type L129 C</t>
  </si>
  <si>
    <t>T-schoorklem 30°-60°</t>
  </si>
  <si>
    <t>Tubeclamp type L130 C</t>
  </si>
  <si>
    <t>koppelstuk 30°-45° open</t>
  </si>
  <si>
    <t>Tubeclamp type L131 C</t>
  </si>
  <si>
    <t>plafondbevestiging rond</t>
  </si>
  <si>
    <t>Tubeclamp type L132 C</t>
  </si>
  <si>
    <t>plafondbevestiging ovaal</t>
  </si>
  <si>
    <t>Tubeclamp type L133 C</t>
  </si>
  <si>
    <t>afdekdop</t>
  </si>
  <si>
    <t>Tubeclamp type L134 C</t>
  </si>
  <si>
    <t>grondpot</t>
  </si>
  <si>
    <t xml:space="preserve">Tubeclamp type L135 C </t>
  </si>
  <si>
    <t>open T-stuk</t>
  </si>
  <si>
    <t>Tubeclamp type L136 C</t>
  </si>
  <si>
    <t>T-stuk scharnierbaar</t>
  </si>
  <si>
    <t>Tubeclamp type L137 C</t>
  </si>
  <si>
    <t>open scharnierbaar</t>
  </si>
  <si>
    <t>Tubeclamp type L138 C</t>
  </si>
  <si>
    <t>klemring hekscharnier V</t>
  </si>
  <si>
    <t>Tubeclamp type L140 C</t>
  </si>
  <si>
    <t>klemring hekscharnier M</t>
  </si>
  <si>
    <t>Tubeclamp type L143 C</t>
  </si>
  <si>
    <t>leuningdrager</t>
  </si>
  <si>
    <t>Tubeclamp type L144 C</t>
  </si>
  <si>
    <t>afstandsbus</t>
  </si>
  <si>
    <t>Tubeclamp type L145 C</t>
  </si>
  <si>
    <t>afstandsbus met dwarsplaat</t>
  </si>
  <si>
    <t>Tubeclamp type L146 C</t>
  </si>
  <si>
    <t>wandbus</t>
  </si>
  <si>
    <t>Tubeclamp type L147 C</t>
  </si>
  <si>
    <t>insteekstuk</t>
  </si>
  <si>
    <t>Tubeclamp type L148 C</t>
  </si>
  <si>
    <t>2-dlg.scharnier 3-weg klem</t>
  </si>
  <si>
    <t>Tubeclamp type L149 C</t>
  </si>
  <si>
    <t>verlenger</t>
  </si>
  <si>
    <t>Tubeclamp type L150 C</t>
  </si>
  <si>
    <t>insteek-verlenger</t>
  </si>
  <si>
    <t>Tubeclamp type L152 C</t>
  </si>
  <si>
    <t>voet-/wandplaat 90° ± 11°</t>
  </si>
  <si>
    <t>Tubeclamp type L153 C</t>
  </si>
  <si>
    <t>kort T-stuk +- 11°</t>
  </si>
  <si>
    <t>Tubeclamp type L154 C</t>
  </si>
  <si>
    <t>elleboog 90° +- 11°</t>
  </si>
  <si>
    <t>Tubeclamp type L155 C</t>
  </si>
  <si>
    <t>lang T-stuk +- 11°</t>
  </si>
  <si>
    <t>Tubeclamp type L156 D</t>
  </si>
  <si>
    <t>koppelstuk 90° +- 11°</t>
  </si>
  <si>
    <t>Tubeclamp type L157 C</t>
  </si>
  <si>
    <t>5-weg stuk</t>
  </si>
  <si>
    <t>Tubeclamp type L160 C</t>
  </si>
  <si>
    <t>open 90°-stuk</t>
  </si>
  <si>
    <t>Tubeclamp type L161 C</t>
  </si>
  <si>
    <t>90°-stuk</t>
  </si>
  <si>
    <t>Tubeclamp type L165 C</t>
  </si>
  <si>
    <t>combinatie T/X koppelstuk</t>
  </si>
  <si>
    <t>Tubeclamp type L166 C</t>
  </si>
  <si>
    <t>scharnierbus 2-weg</t>
  </si>
  <si>
    <t>Tubeclamp type L167 C</t>
  </si>
  <si>
    <t>3-poot schoorklem</t>
  </si>
  <si>
    <t>Tubeclamp type L168 C</t>
  </si>
  <si>
    <t>3-poot schoorklem 90°</t>
  </si>
  <si>
    <t>Tubeclamp type L169 C</t>
  </si>
  <si>
    <t>scharniervoet / wandschoorklem</t>
  </si>
  <si>
    <t>Tubeclamp type L170 C</t>
  </si>
  <si>
    <t>montage clip enkel</t>
  </si>
  <si>
    <t>Tubeclamp type L171 C</t>
  </si>
  <si>
    <t>montage clip dubbel</t>
  </si>
  <si>
    <t>Tubeclamp type L173 C</t>
  </si>
  <si>
    <t>scharnierstuk</t>
  </si>
  <si>
    <t>Tubeclamp type L174 C</t>
  </si>
  <si>
    <t>kort T-stuk met schoor</t>
  </si>
  <si>
    <t>Tubeclamp type L175 C</t>
  </si>
  <si>
    <t>90° elleboog met schoor</t>
  </si>
  <si>
    <t>Tubeclamp type L176 C</t>
  </si>
  <si>
    <t>T-stuk 3-weg</t>
  </si>
  <si>
    <t>Tubeclamp type L179 C</t>
  </si>
  <si>
    <t>borgring</t>
  </si>
  <si>
    <t>Tubeclamp type L182 C</t>
  </si>
  <si>
    <t>klemring met haak</t>
  </si>
  <si>
    <t>Tubeclamp type L185 C</t>
  </si>
  <si>
    <t>27,5°-spantkoppeling</t>
  </si>
  <si>
    <t>Tubeclamp type L191 C</t>
  </si>
  <si>
    <t>27,5°-nokstuk</t>
  </si>
  <si>
    <t>Tubeclamp type L192 C</t>
  </si>
  <si>
    <t>Tubeclamp type L197 C</t>
  </si>
  <si>
    <t>Tubeclamp type L198 C</t>
  </si>
  <si>
    <t>klem plaatmontage dubbel</t>
  </si>
  <si>
    <t>Tubeclamp type L199 C</t>
  </si>
  <si>
    <t>bevestigingsring</t>
  </si>
  <si>
    <t>Tubeclamp type L232 C</t>
  </si>
  <si>
    <t>Tubeclamp type L245 C</t>
  </si>
  <si>
    <t>Tubeclamp type L246 C</t>
  </si>
  <si>
    <t>Tubeclamp type L251 C</t>
  </si>
  <si>
    <t>Tubeclamp type L252 C</t>
  </si>
  <si>
    <t>Tubeclamp type L253 C</t>
  </si>
  <si>
    <t>Tubeclamp type L255 C</t>
  </si>
  <si>
    <t>Tubeclamp type L256 C</t>
  </si>
  <si>
    <t>Tubeclamp type L300</t>
  </si>
  <si>
    <t>RVS stelschroef</t>
  </si>
  <si>
    <t>Tubeclamp type L301</t>
  </si>
  <si>
    <t>L-sleutel</t>
  </si>
  <si>
    <t>Tubeclamp type L302</t>
  </si>
  <si>
    <t>Tubeclamp type L303</t>
  </si>
  <si>
    <t>Tubeclamp type L304</t>
  </si>
  <si>
    <t>Tubeclamp type L305</t>
  </si>
  <si>
    <t>kunststof</t>
  </si>
  <si>
    <t>Tubeclamp type L310</t>
  </si>
  <si>
    <t>Tubeclamp type L333 C</t>
  </si>
  <si>
    <t>aluminium eindkap</t>
  </si>
  <si>
    <t>Tubeclamp type L101 D</t>
  </si>
  <si>
    <t>Tubeclamp type L104 D</t>
  </si>
  <si>
    <t>Tubeclamp type L116 D</t>
  </si>
  <si>
    <t>Tubeclamp type L117 D</t>
  </si>
  <si>
    <t>Tubeclamp type L119 D</t>
  </si>
  <si>
    <t>Tubeclamp type L123 D</t>
  </si>
  <si>
    <t>Tubeclamp type L124 D</t>
  </si>
  <si>
    <t>Tubeclamp type L125 D</t>
  </si>
  <si>
    <t xml:space="preserve">Tubeclamp type L127 D </t>
  </si>
  <si>
    <t>Tubeclamp type L128 D</t>
  </si>
  <si>
    <t>Tubeclamp type L129 D</t>
  </si>
  <si>
    <t xml:space="preserve">Tubeclamp type L130 D </t>
  </si>
  <si>
    <t>Tubeclamp type L131 D</t>
  </si>
  <si>
    <t>Tubeclamp type L132 D</t>
  </si>
  <si>
    <t>Tubeclamp type L133 D</t>
  </si>
  <si>
    <t xml:space="preserve">Tubeclamp type L134 D </t>
  </si>
  <si>
    <t>Tubeclamp type L135 D</t>
  </si>
  <si>
    <t>Tubeclamp type L136 D</t>
  </si>
  <si>
    <t>Tubeclamp type L137 D</t>
  </si>
  <si>
    <t xml:space="preserve">Tubeclamp type L138D </t>
  </si>
  <si>
    <t xml:space="preserve">Tubeclamp type L140D </t>
  </si>
  <si>
    <t xml:space="preserve">Tubeclamp type L143D </t>
  </si>
  <si>
    <t xml:space="preserve">Tubeclamp type L144D </t>
  </si>
  <si>
    <t xml:space="preserve">Tubeclamp type L145D </t>
  </si>
  <si>
    <t xml:space="preserve">Tubeclamp type L146D </t>
  </si>
  <si>
    <t xml:space="preserve">Tubeclamp type L147D </t>
  </si>
  <si>
    <t xml:space="preserve">Tubeclamp type L148 D </t>
  </si>
  <si>
    <t>Tubeclamp type L149 D</t>
  </si>
  <si>
    <t xml:space="preserve">Tubeclamp type L150D </t>
  </si>
  <si>
    <t xml:space="preserve">Tubeclamp type L152D </t>
  </si>
  <si>
    <t>Tubeclamp type L153 D</t>
  </si>
  <si>
    <t>Tubeclamp type L154 D</t>
  </si>
  <si>
    <t>Tubeclamp type L155 D</t>
  </si>
  <si>
    <t xml:space="preserve">Tubeclamp type L158 D </t>
  </si>
  <si>
    <t xml:space="preserve">Tubeclamp type L160 D </t>
  </si>
  <si>
    <t xml:space="preserve">Tubeclamp type L161 D </t>
  </si>
  <si>
    <t xml:space="preserve">Tubeclamp type L165 D </t>
  </si>
  <si>
    <t>Tubeclamp type L166 D</t>
  </si>
  <si>
    <t>Tubeclamp type L167 D</t>
  </si>
  <si>
    <t>Tubeclamp type L168 D</t>
  </si>
  <si>
    <t>Tubeclamp type L169 D</t>
  </si>
  <si>
    <t>Tubeclamp type L170 D</t>
  </si>
  <si>
    <t>Tubeclamp type L171 D</t>
  </si>
  <si>
    <t xml:space="preserve">Tubeclamp type L173 D </t>
  </si>
  <si>
    <t>Tubeclamp type L174 D</t>
  </si>
  <si>
    <t>Tubeclamp type L175 D</t>
  </si>
  <si>
    <t xml:space="preserve">Tubeclamp type L176 D </t>
  </si>
  <si>
    <t>Tubeclamp type L179 D</t>
  </si>
  <si>
    <t>Tubeclamp type L182 D</t>
  </si>
  <si>
    <t>Tubeclamp type L185 D</t>
  </si>
  <si>
    <t>Tubeclamp type L191 D</t>
  </si>
  <si>
    <t>Tubeclamp type L192 D</t>
  </si>
  <si>
    <t>Tubeclamp type L197 D</t>
  </si>
  <si>
    <t>Tubeclamp type L198 D</t>
  </si>
  <si>
    <t xml:space="preserve">Tubeclamp type L199 D  </t>
  </si>
  <si>
    <t>Tubeclamp type L232 D</t>
  </si>
  <si>
    <t>Tubeclamp type L245 D</t>
  </si>
  <si>
    <t>Tubeclamp type L246 D</t>
  </si>
  <si>
    <t>Tubeclamp type L251 D</t>
  </si>
  <si>
    <t>Tubeclamp type L252 D</t>
  </si>
  <si>
    <t>Tubeclamp type L253 D</t>
  </si>
  <si>
    <t>Tubeclamp type L255 D</t>
  </si>
  <si>
    <t>Tubeclamp type L256 D</t>
  </si>
  <si>
    <t>Tubeclamp type L333 D</t>
  </si>
  <si>
    <t>Tubeclamp type L148 D</t>
  </si>
  <si>
    <t xml:space="preserve">Tubeclamp type L166 D </t>
  </si>
  <si>
    <t xml:space="preserve">Tubeclamp type L167 D </t>
  </si>
  <si>
    <t xml:space="preserve">Tubeclamp type L168 D </t>
  </si>
  <si>
    <t xml:space="preserve">Tubeclamp type L169 D </t>
  </si>
  <si>
    <t>Tubeclamp type L176 D</t>
  </si>
  <si>
    <t>Tubeclamp type L101 E</t>
  </si>
  <si>
    <t>Tubeclamp type L104 E</t>
  </si>
  <si>
    <t>Tubeclamp type L116 E</t>
  </si>
  <si>
    <t>Tubeclamp type L119 E</t>
  </si>
  <si>
    <t xml:space="preserve">Tubeclamp type L125 E </t>
  </si>
  <si>
    <t xml:space="preserve">Tubeclamp type L128 E  </t>
  </si>
  <si>
    <t xml:space="preserve">Tubeclamp type L129 E  </t>
  </si>
  <si>
    <t xml:space="preserve">Tubeclamp type L131 E </t>
  </si>
  <si>
    <t xml:space="preserve">Tubeclamp type L132 E </t>
  </si>
  <si>
    <t xml:space="preserve">Tubeclamp type L133 E </t>
  </si>
  <si>
    <t xml:space="preserve">Tubeclamp type L135 E </t>
  </si>
  <si>
    <t xml:space="preserve">Tubeclamp type L148 E </t>
  </si>
  <si>
    <t>Tubeclamp type L149 E</t>
  </si>
  <si>
    <t xml:space="preserve">Tubeclamp type L158 E </t>
  </si>
  <si>
    <t xml:space="preserve">Tubeclamp type L160 E </t>
  </si>
  <si>
    <t xml:space="preserve">Tubeclamp type L161 E </t>
  </si>
  <si>
    <t xml:space="preserve">Tubeclamp type L165 E </t>
  </si>
  <si>
    <t xml:space="preserve">Tubeclamp type L166 E </t>
  </si>
  <si>
    <t xml:space="preserve">Tubeclamp type L167 E </t>
  </si>
  <si>
    <t xml:space="preserve">Tubeclamp type L168 E </t>
  </si>
  <si>
    <t xml:space="preserve">Tubeclamp type L169 E </t>
  </si>
  <si>
    <t>Tubeclamp type L170 E</t>
  </si>
  <si>
    <t>Tubeclamp type L171 E</t>
  </si>
  <si>
    <t xml:space="preserve">Tubeclamp type L173 E </t>
  </si>
  <si>
    <t xml:space="preserve">Tubeclamp type L176 E </t>
  </si>
  <si>
    <t>Tubeclamp type L179 E</t>
  </si>
  <si>
    <t>Tubeclamp type L333 E</t>
  </si>
  <si>
    <t>Overige rechthoekige borden</t>
  </si>
  <si>
    <t>Afmetingen</t>
  </si>
  <si>
    <t>st</t>
  </si>
  <si>
    <t>m2</t>
  </si>
  <si>
    <t>Prijs</t>
  </si>
  <si>
    <t>per</t>
  </si>
  <si>
    <t>OB01 t/m OB903-A</t>
  </si>
  <si>
    <t>SIGNFACES</t>
  </si>
  <si>
    <t>H = 200 mm, BRUT L = 6000 mm</t>
  </si>
  <si>
    <t>H = 100 mm</t>
  </si>
  <si>
    <t>H = 150 mm</t>
  </si>
  <si>
    <t>H = 200 mm</t>
  </si>
  <si>
    <t>H = 250 mm</t>
  </si>
  <si>
    <t>Rond 60 mm, BRUT L = 6000 mm</t>
  </si>
  <si>
    <t>Rond 76 mm, BRUT L = 6000 mm</t>
  </si>
  <si>
    <t>Rond 90 mm, BRUT L = 6000 mm</t>
  </si>
  <si>
    <t>Rond 48 mm</t>
  </si>
  <si>
    <t>Rond 76 mm</t>
  </si>
  <si>
    <t>SCHRIKHEKPLANKEN</t>
  </si>
  <si>
    <t>Schrikhekplankprofiel, aluminium</t>
  </si>
  <si>
    <t>Nvt</t>
  </si>
  <si>
    <t>2200 mm - 1000 mm - 1200 mm</t>
  </si>
  <si>
    <t>2900 mm - 1150 mm - 1750 mm</t>
  </si>
  <si>
    <t>3300 mm - 1550 mm - 1750 mm</t>
  </si>
  <si>
    <t>3600 mm - 1450 mm - 2150 mm</t>
  </si>
  <si>
    <t>3900 mm - 1750 mm - 2150 mm</t>
  </si>
  <si>
    <t>4300 mm - 1800 mm - 2500 mm</t>
  </si>
  <si>
    <t>Lengte : totaal - ø48 mm - ø76 mm</t>
  </si>
  <si>
    <t>BEUGELS</t>
  </si>
  <si>
    <t>Scharnierbeugel aluminium, r.a.r. met pin</t>
  </si>
  <si>
    <t>Scharnierbeugel aluminium, r.a.r.</t>
  </si>
  <si>
    <t>Band-it RVS klemmen 3/4", type C256</t>
  </si>
  <si>
    <t>Steek 140 mm</t>
  </si>
  <si>
    <t>Ø 48 mm - Steek : 140 mm</t>
  </si>
  <si>
    <t>Ø 51 mm - Steek : 140 mm</t>
  </si>
  <si>
    <t>Ø 60 mm - Steek : 140 mm</t>
  </si>
  <si>
    <t>Ø 76 mm - Steek : 140 mm</t>
  </si>
  <si>
    <t>PJ band, type 010.1361</t>
  </si>
  <si>
    <t>31 m x 0,7 mm x 19 mm</t>
  </si>
  <si>
    <t>34 – 67 mm</t>
  </si>
  <si>
    <t>Tamtorque, type HP2, RVS316</t>
  </si>
  <si>
    <t>Tamtorque, type HP3, RVS316</t>
  </si>
  <si>
    <t>42 – 105 mm</t>
  </si>
  <si>
    <t>93 – 156 mm</t>
  </si>
  <si>
    <t>140 – 232 mm</t>
  </si>
  <si>
    <t>229 – 384 mm</t>
  </si>
  <si>
    <t>Tamtorque, type HP4, RVS316</t>
  </si>
  <si>
    <t>Tamtorque, type HP5, RVS316</t>
  </si>
  <si>
    <t>Tamtorque, type HP6, RVS316</t>
  </si>
  <si>
    <t>3/4''</t>
  </si>
  <si>
    <t>BUISKOPPELINGEN</t>
  </si>
  <si>
    <t>Parkeerpaal MA55i</t>
  </si>
  <si>
    <t>Inzinkbaar ø60 TV-RAL2002 Rood met witte HIP banden</t>
  </si>
  <si>
    <t>Insteekpaal</t>
  </si>
  <si>
    <t>AP-paal</t>
  </si>
  <si>
    <t>Insteek-klappaal</t>
  </si>
  <si>
    <t>Verzonken klappaal</t>
  </si>
  <si>
    <t>H = 750 mm, ø 88,9 mm, met betonfundatie</t>
  </si>
  <si>
    <t>H = 750 mm, ø 88,9 mm, met betonfundatie en slot</t>
  </si>
  <si>
    <t>ZUILEN</t>
  </si>
  <si>
    <t>Buis, blank aluminium</t>
  </si>
  <si>
    <t>Deksel, aluminium gegoten en gepoedercoat</t>
  </si>
  <si>
    <t>ø160 mm x 3 mm, BRUT L = 6000 mm</t>
  </si>
  <si>
    <t>tbv palen rond 48 en 76 mm</t>
  </si>
  <si>
    <t>GRONDPOTTEN</t>
  </si>
  <si>
    <t>Streetlock, incl bijbehorende onderdelen</t>
  </si>
  <si>
    <t>NIET BENOEMDE PRODUCTEN UIT HET ASSORTIMENT</t>
  </si>
  <si>
    <t>BRUTO</t>
  </si>
  <si>
    <t>NETTO</t>
  </si>
  <si>
    <t>TOTAAL</t>
  </si>
  <si>
    <t>PRODUCT / ONDERDEEL</t>
  </si>
  <si>
    <t>OMSCHRIJVING / AFMETINGEN</t>
  </si>
  <si>
    <t>PRIJS</t>
  </si>
  <si>
    <t>PER</t>
  </si>
  <si>
    <t>KORTINGS</t>
  </si>
  <si>
    <t>PERCENTAGE</t>
  </si>
  <si>
    <t>FICTIEF</t>
  </si>
  <si>
    <t>AANTAL</t>
  </si>
  <si>
    <t>FICTIEVE</t>
  </si>
  <si>
    <t>In te vullen kortingspercentage</t>
  </si>
  <si>
    <t>"Overeenkomst VerkeersMeubilair Inkoop"</t>
  </si>
  <si>
    <t>1)  Bij een natuurlijke persoon naam en voornamen voluit; bij een rechtspersoon de statutaire naam.</t>
  </si>
  <si>
    <t>2)  Bij een natuurlijke persoon de woonplaats; bij een rechtspersoon de vestigingplaats, met volledig adres en zonodig vermelding van de provincie en het land.</t>
  </si>
  <si>
    <t>Inschrijvingsbiljet van de ondergetekende(n): </t>
  </si>
  <si>
    <t xml:space="preserve">     In te vullen vakken zijn weergegeven in een gele kleur</t>
  </si>
  <si>
    <t xml:space="preserve">Alle vermelde prijzen en tarieven moeten in euro en exclusief BTW zijn. De door inschrijver aangeboden prijzen en tarieven dienen inclusief overige belastingen en/of heffingen te zijn. </t>
  </si>
  <si>
    <t>Inschrijver moet voor elk in de bijlage Inschrijvingsbiljet met prijzen genoemd product, de bruto en netto prijs per stuk opgeven.
Tevens het kortingspercentage op de brutoprijs waardoor de nettoprijs verkregen wordt. De laagste prijs is de optelsom van de stuksprijzen van alle te leveren producten maal het fictieve aantal. Dit fictieve aantal is tevens percentage van weging. De inschrijver met de laagste totale fictieve prijs wordt onder voorbehoud gegund. Voor de totale fictieve prijs worden de subtotalen bij elkaar opgeteld. De fictieve aantallen zijn geen maximum aantallen. Als de bestelling boven het fictieve aantal uitkomt, moeten deze tegen dezelfde stuksprijs te leveren zijn.</t>
  </si>
  <si>
    <t>FICTIEF TOTAALBEDRAG INSCHRIJVING</t>
  </si>
  <si>
    <t>Onderneming :</t>
  </si>
  <si>
    <t>Persoon :</t>
  </si>
  <si>
    <t>Functie :</t>
  </si>
  <si>
    <t>Handtekening :</t>
  </si>
  <si>
    <t>Plaats en datum :</t>
  </si>
  <si>
    <t>800 mm</t>
  </si>
  <si>
    <t>afmetingen gelijk aan 1 m2</t>
  </si>
  <si>
    <t>Het kortingspercentage producten uit het assortiment van de leverancier tegen een algeheel kortingspercentage
alsmede de kortingspercentages op afwijkend maten en de prijs voor de mogelijk bijkomende werkzaamheden
wordt niet meegenomen in de fictieve waarde tevens fictieve inschrijfsom.</t>
  </si>
  <si>
    <t>Kortingspercentage</t>
  </si>
  <si>
    <t>afmetingen boven 1 m2</t>
  </si>
  <si>
    <t>2)</t>
  </si>
  <si>
    <t>1)                 Gevestigd</t>
  </si>
  <si>
    <t>…………………………………………………………………………………….</t>
  </si>
  <si>
    <t xml:space="preserve">            …………………...………………..……………………………………………………………………………....……………</t>
  </si>
  <si>
    <t>OPTIONEEL BIJKOMENDE WERKZAAMHEDEN</t>
  </si>
  <si>
    <t>Verwerking (conform nota paragraaf 2.10.4) gegevens bestellingen in database tbv digitaal beheerssyteem</t>
  </si>
  <si>
    <t>jaar</t>
  </si>
  <si>
    <t>Globale inventarisatie (conform nota paragraaf 2.10.2) van bestaand verkeersmeubilair</t>
  </si>
  <si>
    <t>Gedetailleerde inventarisatie (conform nota paragraaf 2.10.2) van bestaand verkeersmeubilair</t>
  </si>
  <si>
    <t>AAAABBBBAAB&amp;</t>
  </si>
  <si>
    <t>Schaaldeelprofiel NEKOM, aluminium</t>
  </si>
  <si>
    <t>Uithouder universeel paal/banddeel NEKOM</t>
  </si>
  <si>
    <t>Beugel NEKOM tbv bevestiging op mast</t>
  </si>
  <si>
    <t>Beugel NEKOM bevestiging haaks op muur</t>
  </si>
  <si>
    <t>Uit één buis getrokken flespaal, aluminium</t>
  </si>
  <si>
    <t>Losse paal met witte HIP banden</t>
  </si>
  <si>
    <t>Losse deksel voor wegzakmodel</t>
  </si>
  <si>
    <t>Advies verkeerskundig VVKM</t>
  </si>
  <si>
    <t xml:space="preserve">MASTEN/PORTALEN </t>
  </si>
  <si>
    <t>minimale bordprijs</t>
  </si>
  <si>
    <t>verkeersbordpaal vlgs Eurocode flesmodel</t>
  </si>
  <si>
    <t>LWW met sensor voor werking van het licht</t>
  </si>
  <si>
    <t>Mast staal voor 4 LWW</t>
  </si>
  <si>
    <t>Beheerprogramma IPSM (conform nota paragraaf 2.10.3) (prijs voor gebruik per jaar)</t>
  </si>
  <si>
    <t>komportaal aluminium klikprofiel 80mm</t>
  </si>
  <si>
    <t>Dubbelzijdig, klasse 3 geprint, RAL5013, 1070x3500mm</t>
  </si>
  <si>
    <t>buispaal RAL9010 gepoedercoat/verzinkt</t>
  </si>
  <si>
    <t>buispaal RAL5013 gepoedercoat/verzinkt</t>
  </si>
  <si>
    <t>4000 mm - rond 76 mm met dichte witte dop</t>
  </si>
  <si>
    <t>4400 mm - rond 76 mm met dichte top</t>
  </si>
  <si>
    <t>Afzethek model Den Bosch, RAL 1028</t>
  </si>
  <si>
    <t>2500x1200 mm, klasse 3 geprint, dubbelzijdig</t>
  </si>
  <si>
    <t>NEKOM 750x200 mm, RAL 9010</t>
  </si>
  <si>
    <t>NEKOM 750x150 mm, RAL 5013</t>
  </si>
  <si>
    <t xml:space="preserve">Busbeugel kokerprofiel </t>
  </si>
  <si>
    <t>Rond 76 mm, L = 800 mm, RAL 9010</t>
  </si>
  <si>
    <t>Rond 76 mm, L = 800 mm, RAL 5013</t>
  </si>
  <si>
    <t>NEKOM koppelprop</t>
  </si>
  <si>
    <t>Opdruk divers</t>
  </si>
  <si>
    <t>Tussenruimte 5 mm</t>
  </si>
  <si>
    <t>STRAATMEUBILAIR/BEWEEGBARE PALEN</t>
  </si>
  <si>
    <t xml:space="preserve">Diamantkoppaal </t>
  </si>
  <si>
    <t>150x150mm L=1.40m zw/br+2 refl. r/w model Den Bosch</t>
  </si>
  <si>
    <t xml:space="preserve">Thermisch verzinkt stalen blikvanger  </t>
  </si>
  <si>
    <t>gecoat RAL5013 tbv enkele vangbak (KLIKO 120 liter) incl. betonvoet excl. Kliko</t>
  </si>
  <si>
    <t xml:space="preserve">Thermisch verzinkt stalen nietje model Rosmalen </t>
  </si>
  <si>
    <t>700mm breed gecoat RAL 9007 incl. 2 losse betonpoeren</t>
  </si>
  <si>
    <t>HR-BIN binnenbak 44L netto aluminium</t>
  </si>
  <si>
    <t xml:space="preserve">HR-BIN afvalbak 44L/56L </t>
  </si>
  <si>
    <t>gecoat RAL 5013 incl. logo Den Bosch met binnenbak en sleutel  incl. klep RAL 5013 zonder staander</t>
  </si>
  <si>
    <t>gecoat RAL 9005 incl. logo Den Bosch met binnenbak en sleutel  incl. klep RAL 9005 zonder staander</t>
  </si>
  <si>
    <t>gecoat RAL 1033 incl. logo Den Bosch met binnenbak en sleutel zonder staander</t>
  </si>
  <si>
    <t xml:space="preserve">Thermisch verzinkt stalen BIN buisbeugel  </t>
  </si>
  <si>
    <t>afmeting 500x1400mm/48mm met betonfundatie</t>
  </si>
  <si>
    <t>DIAM. DG3 4081, 122cmx50y geel fluor</t>
  </si>
  <si>
    <t>DIAM. DG3 4090, 122cmx50y wit</t>
  </si>
  <si>
    <t>DIAM. DG3 4092, 122cmx50y rood</t>
  </si>
  <si>
    <t>rol</t>
  </si>
  <si>
    <t>Reflecterende folie</t>
  </si>
  <si>
    <t>154x160x3mm, L=800mm/3,296kg 6063T6</t>
  </si>
  <si>
    <t>Aluminium buis</t>
  </si>
  <si>
    <t>Bijlage 01 - inschrijvingsbiljet</t>
  </si>
  <si>
    <t xml:space="preserve">Reflecterende folie </t>
  </si>
  <si>
    <t>klasse I 3M mcro-prismatisch, 122cmx50y wit</t>
  </si>
  <si>
    <t>klasse II 3M mcro-prismatisch, 122cmx50y wit</t>
  </si>
  <si>
    <t>BORDEN aluminium voorgelakte plaat</t>
  </si>
  <si>
    <t>Deksel, aluminium geforceerd en gelakt</t>
  </si>
  <si>
    <t>prijs voor jaarlicentie</t>
  </si>
  <si>
    <t>Meldingen platform sensoren IPSm - Helvoirt</t>
  </si>
  <si>
    <t>Plaatsing 2 man met bus en gereedschap</t>
  </si>
  <si>
    <t>VCA**</t>
  </si>
  <si>
    <t>uur</t>
  </si>
  <si>
    <t>Inzinkbaar model Amsterdammertje logo Den Bosch RAL 9005</t>
  </si>
  <si>
    <t>Fietsnietje model Rosmalen</t>
  </si>
  <si>
    <t>RAL9005</t>
  </si>
  <si>
    <t>Connectiviteit IPS sensoren borden per jaar</t>
  </si>
  <si>
    <t>Connectiviteit IPS sensoren afvalbakken per jaar</t>
  </si>
  <si>
    <t>Analysetool IPSm</t>
  </si>
  <si>
    <t>IPSm sensoren tijdelijke maatregelen voor SUS</t>
  </si>
  <si>
    <t>IPSm sensoren standaard voor SUS</t>
  </si>
  <si>
    <t>IPSm sensoren vulgraad afvalbakken</t>
  </si>
  <si>
    <t>Afvalbakkentool IPSm</t>
  </si>
  <si>
    <t>BORDEN bamboe 20mm</t>
  </si>
  <si>
    <t xml:space="preserve">Rijstvliesborden </t>
  </si>
  <si>
    <t>afmeting per m2</t>
  </si>
  <si>
    <t>031-2020</t>
  </si>
  <si>
    <t>2000 mm - 800 mm - 1200 mm</t>
  </si>
  <si>
    <t>2500 mm - 1300 mm - 1200 mm</t>
  </si>
  <si>
    <t>3000 mm - 1200 mm - 1800 mm</t>
  </si>
  <si>
    <t>3600 mm - 1800 mm - 1800 mm</t>
  </si>
  <si>
    <t>3300 mm - 1500 mm - 1800 mm</t>
  </si>
  <si>
    <t>3900 mm - 1600 mm - 2300 mm</t>
  </si>
  <si>
    <t>4700 mm - 2400 mm - 2300 mm</t>
  </si>
  <si>
    <t>Kunststof Mini Pave mate</t>
  </si>
  <si>
    <t>2 delig kliksysteem 145x145x100 mm rond 76mm, gerecyceld PP</t>
  </si>
  <si>
    <t>Inschrijver moet voor elk in de bijlage Inschrijvingsbiljet met prijzen genoemd product, de bruto en netto prijs per stuk opgeven. Tevens het kortingspercentage op de brutoprijs, waardoor de nettoprijs verkregen wordt.
De laagste prijs is de optelsom van de stuksprijzen van alle te leveren producten maal het fictieve aantal.
De inschrijver met de laagste totale fictieve prijs wordt onder voorbehoud gegund. Voor de totale fictieve prijs worden de subtotalen bij elkaar opgeteld.
De fictieve aantallen zijn geen maximum aantallen. Als de bestelling boven het fictieve aantal uitkomt, moeten deze tegen dezelfde stuksprijs te leveren zijn.</t>
  </si>
  <si>
    <t>Portaal alu overspanning 15m t.b.v. bord 4m2.</t>
  </si>
  <si>
    <t>Zweepmast alu 7m voor bord 2x2m.</t>
  </si>
  <si>
    <t>Mast aluminium voor bewegwijzering 2x3m.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</si>
</sst>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0" x14ac:knownFonts="1">
    <font>
      <sz val="11"/>
      <color theme="1"/>
      <name val="Calibri"/>
      <family val="2"/>
      <scheme val="minor"/>
    </font>
    <font>
      <sz val="11"/>
      <color theme="1"/>
      <name val="Calibri"/>
      <family val="2"/>
      <scheme val="minor"/>
    </font>
    <font>
      <sz val="10"/>
      <name val="Arial"/>
      <family val="2"/>
    </font>
    <font>
      <b/>
      <sz val="10"/>
      <name val="Arial"/>
      <family val="2"/>
    </font>
    <font>
      <b/>
      <sz val="12"/>
      <name val="Arial"/>
      <family val="2"/>
    </font>
    <font>
      <b/>
      <sz val="16"/>
      <name val="Arial"/>
      <family val="2"/>
    </font>
    <font>
      <b/>
      <sz val="11"/>
      <name val="Arial"/>
      <family val="2"/>
    </font>
    <font>
      <sz val="9"/>
      <name val="Arial"/>
      <family val="2"/>
    </font>
    <font>
      <sz val="11"/>
      <name val="Arial"/>
      <family val="2"/>
    </font>
    <font>
      <sz val="11"/>
      <name val="Calibri"/>
      <family val="2"/>
      <scheme val="minor"/>
    </font>
  </fonts>
  <fills count="6">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style="thick">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thick">
        <color auto="1"/>
      </bottom>
      <diagonal/>
    </border>
    <border>
      <left/>
      <right style="medium">
        <color indexed="64"/>
      </right>
      <top/>
      <bottom style="thick">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259">
    <xf numFmtId="0" fontId="0" fillId="0" borderId="0" xfId="0"/>
    <xf numFmtId="0" fontId="2" fillId="0" borderId="1" xfId="0" applyFont="1" applyBorder="1"/>
    <xf numFmtId="0" fontId="2" fillId="0" borderId="1" xfId="0" applyFont="1" applyBorder="1" applyAlignment="1">
      <alignment horizontal="left"/>
    </xf>
    <xf numFmtId="0" fontId="2" fillId="0" borderId="1" xfId="0" applyFont="1" applyBorder="1" applyAlignment="1"/>
    <xf numFmtId="0" fontId="3" fillId="0" borderId="1" xfId="0" applyFont="1" applyFill="1" applyBorder="1"/>
    <xf numFmtId="0" fontId="3" fillId="0" borderId="1" xfId="0" applyFont="1" applyFill="1" applyBorder="1" applyAlignment="1">
      <alignment horizontal="left"/>
    </xf>
    <xf numFmtId="0" fontId="3" fillId="0" borderId="1" xfId="0" applyFont="1" applyFill="1" applyBorder="1" applyAlignment="1"/>
    <xf numFmtId="0" fontId="3" fillId="0" borderId="1" xfId="0" applyFont="1" applyBorder="1" applyAlignment="1"/>
    <xf numFmtId="10" fontId="2" fillId="0" borderId="1" xfId="0" applyNumberFormat="1" applyFont="1" applyFill="1" applyBorder="1"/>
    <xf numFmtId="0" fontId="2" fillId="0" borderId="1" xfId="0" applyFont="1" applyFill="1" applyBorder="1" applyAlignment="1">
      <alignment horizontal="right"/>
    </xf>
    <xf numFmtId="49" fontId="2" fillId="0" borderId="1" xfId="1" applyNumberFormat="1" applyFont="1" applyFill="1" applyBorder="1" applyAlignment="1">
      <alignment horizontal="left"/>
    </xf>
    <xf numFmtId="0" fontId="3" fillId="0" borderId="3" xfId="0" applyFont="1" applyFill="1" applyBorder="1"/>
    <xf numFmtId="0" fontId="3" fillId="0" borderId="3" xfId="0" applyFont="1" applyFill="1" applyBorder="1" applyAlignment="1">
      <alignment horizontal="left"/>
    </xf>
    <xf numFmtId="0" fontId="3" fillId="0" borderId="3" xfId="0" applyFont="1" applyFill="1" applyBorder="1" applyAlignment="1"/>
    <xf numFmtId="0" fontId="3" fillId="0" borderId="4" xfId="0" applyFont="1" applyFill="1" applyBorder="1"/>
    <xf numFmtId="0" fontId="3" fillId="0" borderId="4" xfId="0" applyFont="1" applyFill="1" applyBorder="1" applyAlignment="1">
      <alignment horizontal="left"/>
    </xf>
    <xf numFmtId="0" fontId="3" fillId="0" borderId="4" xfId="0" applyFont="1" applyFill="1" applyBorder="1" applyAlignment="1"/>
    <xf numFmtId="0" fontId="3" fillId="0" borderId="5" xfId="0" applyFont="1" applyFill="1" applyBorder="1"/>
    <xf numFmtId="0" fontId="3" fillId="0" borderId="5" xfId="0" applyFont="1" applyFill="1" applyBorder="1" applyAlignment="1">
      <alignment horizontal="left"/>
    </xf>
    <xf numFmtId="0" fontId="3" fillId="0" borderId="5" xfId="0" applyFont="1" applyFill="1" applyBorder="1" applyAlignment="1"/>
    <xf numFmtId="0" fontId="3" fillId="0" borderId="6" xfId="0" applyFont="1" applyFill="1" applyBorder="1"/>
    <xf numFmtId="0" fontId="3" fillId="0" borderId="6" xfId="0" applyFont="1" applyFill="1" applyBorder="1" applyAlignment="1">
      <alignment horizontal="left"/>
    </xf>
    <xf numFmtId="0" fontId="3" fillId="0" borderId="6" xfId="0" applyFont="1" applyFill="1" applyBorder="1" applyAlignment="1"/>
    <xf numFmtId="0" fontId="2" fillId="0" borderId="5" xfId="0" applyFont="1" applyBorder="1"/>
    <xf numFmtId="0" fontId="2" fillId="0" borderId="5" xfId="0" applyFont="1" applyBorder="1" applyAlignment="1">
      <alignment horizontal="left"/>
    </xf>
    <xf numFmtId="0" fontId="2" fillId="0" borderId="5" xfId="0" applyFont="1" applyBorder="1" applyAlignment="1"/>
    <xf numFmtId="0" fontId="3" fillId="0" borderId="6" xfId="0" applyFont="1" applyBorder="1"/>
    <xf numFmtId="0" fontId="2" fillId="0" borderId="6" xfId="0" applyFont="1" applyBorder="1" applyAlignment="1"/>
    <xf numFmtId="0" fontId="3" fillId="0" borderId="6" xfId="0" applyFont="1" applyBorder="1" applyAlignment="1">
      <alignment horizontal="left"/>
    </xf>
    <xf numFmtId="0" fontId="2" fillId="0" borderId="6" xfId="0" applyFont="1" applyBorder="1"/>
    <xf numFmtId="49" fontId="2" fillId="0" borderId="5" xfId="1" applyNumberFormat="1" applyFont="1" applyFill="1" applyBorder="1" applyAlignment="1">
      <alignment horizontal="left"/>
    </xf>
    <xf numFmtId="0" fontId="2" fillId="0" borderId="5" xfId="0" applyFont="1" applyFill="1" applyBorder="1"/>
    <xf numFmtId="49" fontId="3" fillId="0" borderId="6" xfId="1" applyNumberFormat="1" applyFont="1" applyFill="1" applyBorder="1" applyAlignment="1">
      <alignment horizontal="left"/>
    </xf>
    <xf numFmtId="0" fontId="2" fillId="0" borderId="6" xfId="0" applyFont="1" applyFill="1" applyBorder="1"/>
    <xf numFmtId="0" fontId="2" fillId="0" borderId="2" xfId="0" applyFont="1" applyBorder="1"/>
    <xf numFmtId="0" fontId="2" fillId="0" borderId="2" xfId="0" applyFont="1" applyBorder="1" applyAlignment="1"/>
    <xf numFmtId="0" fontId="2" fillId="0" borderId="5" xfId="0" applyFont="1" applyFill="1" applyBorder="1" applyAlignment="1"/>
    <xf numFmtId="0" fontId="2" fillId="0" borderId="2" xfId="0" applyFont="1" applyFill="1" applyBorder="1" applyAlignment="1"/>
    <xf numFmtId="44" fontId="3" fillId="0" borderId="3" xfId="0" applyNumberFormat="1" applyFont="1" applyFill="1" applyBorder="1" applyAlignment="1">
      <alignment horizontal="right"/>
    </xf>
    <xf numFmtId="44" fontId="3" fillId="0" borderId="4" xfId="0" applyNumberFormat="1" applyFont="1" applyFill="1" applyBorder="1" applyAlignment="1">
      <alignment horizontal="right"/>
    </xf>
    <xf numFmtId="44" fontId="3" fillId="0" borderId="5" xfId="0" applyNumberFormat="1" applyFont="1" applyFill="1" applyBorder="1" applyAlignment="1">
      <alignment horizontal="right"/>
    </xf>
    <xf numFmtId="44" fontId="3" fillId="0" borderId="1" xfId="0" applyNumberFormat="1" applyFont="1" applyFill="1" applyBorder="1" applyAlignment="1">
      <alignment horizontal="right"/>
    </xf>
    <xf numFmtId="44" fontId="2" fillId="3" borderId="1" xfId="0" applyNumberFormat="1" applyFont="1" applyFill="1" applyBorder="1" applyAlignment="1" applyProtection="1">
      <alignment horizontal="right"/>
      <protection locked="0"/>
    </xf>
    <xf numFmtId="44" fontId="2" fillId="0" borderId="5" xfId="0" applyNumberFormat="1" applyFont="1" applyBorder="1" applyAlignment="1">
      <alignment horizontal="right"/>
    </xf>
    <xf numFmtId="44" fontId="3" fillId="0" borderId="1" xfId="0" applyNumberFormat="1" applyFont="1" applyFill="1" applyBorder="1" applyAlignment="1" applyProtection="1">
      <alignment horizontal="right"/>
    </xf>
    <xf numFmtId="44" fontId="2" fillId="0" borderId="2" xfId="0" applyNumberFormat="1" applyFont="1" applyFill="1" applyBorder="1" applyAlignment="1">
      <alignment horizontal="right"/>
    </xf>
    <xf numFmtId="1" fontId="3" fillId="0" borderId="3" xfId="0" applyNumberFormat="1" applyFont="1" applyFill="1" applyBorder="1" applyAlignment="1">
      <alignment horizontal="right"/>
    </xf>
    <xf numFmtId="1" fontId="3" fillId="0" borderId="4" xfId="0" applyNumberFormat="1" applyFont="1" applyFill="1" applyBorder="1" applyAlignment="1">
      <alignment horizontal="right"/>
    </xf>
    <xf numFmtId="1" fontId="2" fillId="3" borderId="1" xfId="0" applyNumberFormat="1" applyFont="1" applyFill="1" applyBorder="1" applyAlignment="1" applyProtection="1">
      <alignment horizontal="right"/>
      <protection locked="0"/>
    </xf>
    <xf numFmtId="1" fontId="2" fillId="0" borderId="2" xfId="0" applyNumberFormat="1" applyFont="1" applyFill="1" applyBorder="1" applyAlignment="1">
      <alignment horizontal="right"/>
    </xf>
    <xf numFmtId="1" fontId="2" fillId="0" borderId="5" xfId="0" applyNumberFormat="1" applyFont="1" applyBorder="1" applyAlignment="1">
      <alignment horizontal="right"/>
    </xf>
    <xf numFmtId="1" fontId="3" fillId="0" borderId="0" xfId="0" applyNumberFormat="1" applyFont="1" applyBorder="1" applyAlignment="1">
      <alignment horizontal="left" vertical="top" wrapText="1"/>
    </xf>
    <xf numFmtId="0" fontId="2" fillId="2" borderId="0" xfId="0" applyFont="1" applyFill="1"/>
    <xf numFmtId="0" fontId="5" fillId="0" borderId="0" xfId="0" applyFont="1"/>
    <xf numFmtId="0" fontId="2" fillId="0" borderId="0" xfId="0" applyFont="1"/>
    <xf numFmtId="44" fontId="2" fillId="0" borderId="0" xfId="0" applyNumberFormat="1" applyFont="1" applyAlignment="1">
      <alignment horizontal="right"/>
    </xf>
    <xf numFmtId="0" fontId="2" fillId="0" borderId="0" xfId="0" applyFont="1" applyAlignment="1"/>
    <xf numFmtId="10" fontId="2" fillId="0" borderId="0" xfId="0" applyNumberFormat="1" applyFont="1"/>
    <xf numFmtId="1" fontId="2" fillId="0" borderId="0" xfId="0" applyNumberFormat="1" applyFont="1" applyAlignment="1">
      <alignment horizontal="right"/>
    </xf>
    <xf numFmtId="44" fontId="2" fillId="0" borderId="0" xfId="0" applyNumberFormat="1" applyFont="1"/>
    <xf numFmtId="44" fontId="2" fillId="0" borderId="8" xfId="0" applyNumberFormat="1" applyFont="1" applyBorder="1"/>
    <xf numFmtId="1" fontId="2" fillId="0" borderId="8" xfId="0" applyNumberFormat="1" applyFont="1" applyBorder="1"/>
    <xf numFmtId="0" fontId="2" fillId="0" borderId="8" xfId="0" applyFont="1" applyBorder="1"/>
    <xf numFmtId="44" fontId="2" fillId="0" borderId="9" xfId="0" applyNumberFormat="1" applyFont="1" applyBorder="1"/>
    <xf numFmtId="44" fontId="2" fillId="0" borderId="0" xfId="0" applyNumberFormat="1" applyFont="1" applyBorder="1"/>
    <xf numFmtId="1" fontId="2" fillId="0" borderId="0" xfId="0" applyNumberFormat="1" applyFont="1" applyBorder="1"/>
    <xf numFmtId="0" fontId="2" fillId="0" borderId="0" xfId="0" applyFont="1" applyBorder="1"/>
    <xf numFmtId="44" fontId="2" fillId="0" borderId="14" xfId="0" applyNumberFormat="1" applyFont="1" applyBorder="1"/>
    <xf numFmtId="0" fontId="2" fillId="0" borderId="11" xfId="0" applyFont="1" applyBorder="1" applyAlignment="1">
      <alignment vertical="center"/>
    </xf>
    <xf numFmtId="0" fontId="2" fillId="0" borderId="0" xfId="0" applyFont="1" applyBorder="1" applyAlignment="1">
      <alignment vertical="center"/>
    </xf>
    <xf numFmtId="44" fontId="2" fillId="0" borderId="0" xfId="0" applyNumberFormat="1" applyFont="1" applyBorder="1" applyAlignment="1">
      <alignment vertical="center"/>
    </xf>
    <xf numFmtId="10" fontId="2" fillId="0" borderId="0" xfId="0" applyNumberFormat="1" applyFont="1" applyBorder="1" applyAlignment="1">
      <alignment vertical="center"/>
    </xf>
    <xf numFmtId="0" fontId="7" fillId="0" borderId="11" xfId="0" applyFont="1" applyBorder="1" applyAlignment="1">
      <alignment vertical="center"/>
    </xf>
    <xf numFmtId="0" fontId="7" fillId="0" borderId="0" xfId="0" applyFont="1" applyBorder="1" applyAlignment="1">
      <alignment vertical="center"/>
    </xf>
    <xf numFmtId="44" fontId="7" fillId="0" borderId="0" xfId="0" applyNumberFormat="1" applyFont="1" applyBorder="1" applyAlignment="1">
      <alignment vertical="center"/>
    </xf>
    <xf numFmtId="10" fontId="7" fillId="0" borderId="0" xfId="0" applyNumberFormat="1" applyFont="1" applyBorder="1" applyAlignment="1">
      <alignment vertical="center"/>
    </xf>
    <xf numFmtId="0" fontId="8" fillId="0" borderId="11" xfId="0" applyFont="1" applyBorder="1" applyAlignment="1">
      <alignment vertical="center"/>
    </xf>
    <xf numFmtId="0" fontId="7" fillId="0" borderId="0" xfId="0" applyFont="1" applyBorder="1" applyAlignment="1">
      <alignment horizontal="right" vertical="center"/>
    </xf>
    <xf numFmtId="44" fontId="7" fillId="3" borderId="1" xfId="0" applyNumberFormat="1" applyFont="1" applyFill="1" applyBorder="1" applyAlignment="1">
      <alignment vertical="center"/>
    </xf>
    <xf numFmtId="44" fontId="2" fillId="0" borderId="15" xfId="0" applyNumberFormat="1" applyFont="1" applyBorder="1"/>
    <xf numFmtId="1" fontId="2" fillId="0" borderId="15" xfId="0" applyNumberFormat="1" applyFont="1" applyBorder="1"/>
    <xf numFmtId="0" fontId="2" fillId="0" borderId="15" xfId="0" applyFont="1" applyBorder="1"/>
    <xf numFmtId="44" fontId="2" fillId="0" borderId="16" xfId="0" applyNumberFormat="1" applyFont="1" applyBorder="1"/>
    <xf numFmtId="0" fontId="3" fillId="0" borderId="2" xfId="0" applyFont="1" applyBorder="1"/>
    <xf numFmtId="44" fontId="3" fillId="0" borderId="2" xfId="0" applyNumberFormat="1" applyFont="1" applyBorder="1" applyAlignment="1">
      <alignment horizontal="right"/>
    </xf>
    <xf numFmtId="0" fontId="3" fillId="0" borderId="2" xfId="0" applyFont="1" applyBorder="1" applyAlignment="1"/>
    <xf numFmtId="10" fontId="3" fillId="0" borderId="2" xfId="0" applyNumberFormat="1" applyFont="1" applyBorder="1"/>
    <xf numFmtId="1" fontId="3" fillId="0" borderId="2" xfId="0" applyNumberFormat="1" applyFont="1" applyBorder="1" applyAlignment="1">
      <alignment horizontal="right"/>
    </xf>
    <xf numFmtId="0" fontId="3" fillId="0" borderId="0" xfId="0" applyFont="1"/>
    <xf numFmtId="0" fontId="3" fillId="0" borderId="1" xfId="0" applyFont="1" applyBorder="1"/>
    <xf numFmtId="44" fontId="3" fillId="0" borderId="1" xfId="0" applyNumberFormat="1" applyFont="1" applyBorder="1" applyAlignment="1">
      <alignment horizontal="right"/>
    </xf>
    <xf numFmtId="10" fontId="3" fillId="0" borderId="1" xfId="0" applyNumberFormat="1" applyFont="1" applyBorder="1"/>
    <xf numFmtId="1" fontId="3" fillId="0" borderId="1" xfId="0" applyNumberFormat="1" applyFont="1" applyBorder="1" applyAlignment="1">
      <alignment horizontal="right"/>
    </xf>
    <xf numFmtId="10" fontId="3" fillId="0" borderId="3" xfId="0" applyNumberFormat="1" applyFont="1" applyBorder="1"/>
    <xf numFmtId="44" fontId="3" fillId="0" borderId="3" xfId="0" applyNumberFormat="1" applyFont="1" applyBorder="1" applyAlignment="1">
      <alignment horizontal="right"/>
    </xf>
    <xf numFmtId="10" fontId="3" fillId="0" borderId="4" xfId="0" applyNumberFormat="1" applyFont="1" applyBorder="1"/>
    <xf numFmtId="44" fontId="3" fillId="0" borderId="4" xfId="0" applyNumberFormat="1" applyFont="1" applyBorder="1"/>
    <xf numFmtId="10" fontId="3" fillId="0" borderId="5" xfId="0" applyNumberFormat="1" applyFont="1" applyBorder="1"/>
    <xf numFmtId="44" fontId="3" fillId="0" borderId="5" xfId="0" applyNumberFormat="1" applyFont="1" applyBorder="1"/>
    <xf numFmtId="44" fontId="3" fillId="0" borderId="6" xfId="0" applyNumberFormat="1" applyFont="1" applyFill="1" applyBorder="1" applyAlignment="1">
      <alignment horizontal="right"/>
    </xf>
    <xf numFmtId="10" fontId="3" fillId="0" borderId="6" xfId="0" applyNumberFormat="1" applyFont="1" applyBorder="1"/>
    <xf numFmtId="44" fontId="3" fillId="0" borderId="6" xfId="0" applyNumberFormat="1" applyFont="1" applyBorder="1"/>
    <xf numFmtId="10" fontId="2" fillId="3" borderId="1" xfId="0" applyNumberFormat="1" applyFont="1" applyFill="1" applyBorder="1" applyProtection="1">
      <protection locked="0"/>
    </xf>
    <xf numFmtId="44" fontId="2" fillId="0" borderId="1" xfId="0" applyNumberFormat="1" applyFont="1" applyBorder="1"/>
    <xf numFmtId="0" fontId="2" fillId="0" borderId="1" xfId="0" applyFont="1" applyBorder="1" applyAlignment="1">
      <alignment vertical="center"/>
    </xf>
    <xf numFmtId="10" fontId="2" fillId="0" borderId="5" xfId="0" applyNumberFormat="1" applyFont="1" applyBorder="1"/>
    <xf numFmtId="44" fontId="2" fillId="0" borderId="6" xfId="0" applyNumberFormat="1" applyFont="1" applyBorder="1" applyAlignment="1">
      <alignment horizontal="right"/>
    </xf>
    <xf numFmtId="10" fontId="2" fillId="0" borderId="6" xfId="0" applyNumberFormat="1" applyFont="1" applyBorder="1"/>
    <xf numFmtId="0" fontId="3" fillId="0" borderId="1" xfId="0" applyFont="1" applyBorder="1" applyAlignment="1">
      <alignment vertical="center"/>
    </xf>
    <xf numFmtId="44" fontId="2" fillId="3" borderId="1" xfId="0" applyNumberFormat="1" applyFont="1" applyFill="1" applyBorder="1" applyAlignment="1" applyProtection="1">
      <alignment horizontal="right" vertical="center"/>
      <protection locked="0"/>
    </xf>
    <xf numFmtId="0" fontId="2" fillId="0" borderId="5" xfId="0" applyFont="1" applyBorder="1" applyAlignment="1">
      <alignment vertical="center"/>
    </xf>
    <xf numFmtId="0" fontId="3" fillId="0" borderId="6" xfId="0" applyFont="1" applyBorder="1" applyAlignment="1">
      <alignment vertical="center"/>
    </xf>
    <xf numFmtId="0" fontId="2" fillId="0" borderId="6" xfId="0" applyFont="1" applyBorder="1" applyAlignment="1">
      <alignment vertical="center"/>
    </xf>
    <xf numFmtId="44" fontId="3" fillId="0" borderId="1" xfId="0" applyNumberFormat="1" applyFont="1" applyBorder="1" applyAlignment="1">
      <alignment horizontal="right" vertical="center"/>
    </xf>
    <xf numFmtId="44" fontId="2" fillId="3" borderId="1" xfId="0" applyNumberFormat="1" applyFont="1" applyFill="1" applyBorder="1" applyAlignment="1" applyProtection="1">
      <alignment vertical="center"/>
      <protection locked="0"/>
    </xf>
    <xf numFmtId="0" fontId="9" fillId="0" borderId="1" xfId="0" applyFont="1" applyBorder="1"/>
    <xf numFmtId="44" fontId="9" fillId="3" borderId="1" xfId="0" applyNumberFormat="1" applyFont="1" applyFill="1" applyBorder="1" applyProtection="1">
      <protection locked="0"/>
    </xf>
    <xf numFmtId="44" fontId="2" fillId="0" borderId="1" xfId="0" applyNumberFormat="1" applyFont="1" applyBorder="1" applyAlignment="1">
      <alignment horizontal="right"/>
    </xf>
    <xf numFmtId="10" fontId="2" fillId="0" borderId="1" xfId="0" applyNumberFormat="1" applyFont="1" applyBorder="1"/>
    <xf numFmtId="49" fontId="3" fillId="0" borderId="1" xfId="1" applyNumberFormat="1" applyFont="1" applyFill="1" applyBorder="1" applyAlignment="1">
      <alignment horizontal="left"/>
    </xf>
    <xf numFmtId="44" fontId="2" fillId="3" borderId="1" xfId="0" applyNumberFormat="1" applyFont="1" applyFill="1" applyBorder="1" applyProtection="1">
      <protection locked="0"/>
    </xf>
    <xf numFmtId="49" fontId="2" fillId="0" borderId="1" xfId="1" applyNumberFormat="1" applyFont="1" applyFill="1" applyBorder="1" applyAlignment="1"/>
    <xf numFmtId="44" fontId="2" fillId="0" borderId="5" xfId="0" applyNumberFormat="1" applyFont="1" applyBorder="1"/>
    <xf numFmtId="10" fontId="2" fillId="0" borderId="2" xfId="0" applyNumberFormat="1" applyFont="1" applyFill="1" applyBorder="1"/>
    <xf numFmtId="44" fontId="2" fillId="0" borderId="2" xfId="0" applyNumberFormat="1" applyFont="1" applyBorder="1"/>
    <xf numFmtId="44" fontId="3" fillId="0" borderId="6" xfId="0" applyNumberFormat="1" applyFont="1" applyBorder="1" applyAlignment="1">
      <alignment horizontal="right"/>
    </xf>
    <xf numFmtId="1" fontId="3" fillId="0" borderId="6" xfId="0" applyNumberFormat="1" applyFont="1" applyBorder="1" applyAlignment="1">
      <alignment horizontal="right"/>
    </xf>
    <xf numFmtId="44" fontId="2" fillId="0" borderId="1" xfId="0" applyNumberFormat="1" applyFont="1" applyFill="1" applyBorder="1" applyAlignment="1" applyProtection="1">
      <alignment horizontal="right"/>
    </xf>
    <xf numFmtId="1" fontId="2" fillId="0" borderId="1" xfId="0" applyNumberFormat="1" applyFont="1" applyFill="1" applyBorder="1" applyAlignment="1" applyProtection="1">
      <alignment horizontal="right"/>
    </xf>
    <xf numFmtId="0" fontId="3" fillId="0" borderId="6" xfId="0" applyFont="1" applyBorder="1" applyAlignment="1"/>
    <xf numFmtId="1" fontId="2" fillId="0" borderId="1" xfId="0" applyNumberFormat="1" applyFont="1" applyBorder="1" applyAlignment="1">
      <alignment horizontal="right"/>
    </xf>
    <xf numFmtId="0" fontId="2" fillId="0" borderId="22" xfId="0" applyFont="1" applyBorder="1"/>
    <xf numFmtId="44" fontId="2" fillId="0" borderId="22" xfId="0" applyNumberFormat="1" applyFont="1" applyBorder="1" applyAlignment="1">
      <alignment horizontal="right"/>
    </xf>
    <xf numFmtId="0" fontId="2" fillId="0" borderId="22" xfId="0" applyFont="1" applyBorder="1" applyAlignment="1"/>
    <xf numFmtId="10" fontId="2" fillId="0" borderId="22" xfId="0" applyNumberFormat="1" applyFont="1" applyBorder="1"/>
    <xf numFmtId="1" fontId="2" fillId="0" borderId="22" xfId="0" applyNumberFormat="1" applyFont="1" applyBorder="1" applyAlignment="1">
      <alignment horizontal="right"/>
    </xf>
    <xf numFmtId="44" fontId="2" fillId="0" borderId="22" xfId="0" applyNumberFormat="1" applyFont="1" applyBorder="1"/>
    <xf numFmtId="0" fontId="2" fillId="0" borderId="17" xfId="0" applyFont="1" applyBorder="1"/>
    <xf numFmtId="44" fontId="2" fillId="0" borderId="0" xfId="0" applyNumberFormat="1" applyFont="1" applyBorder="1" applyAlignment="1">
      <alignment horizontal="right"/>
    </xf>
    <xf numFmtId="0" fontId="2" fillId="0" borderId="0" xfId="0" applyFont="1" applyBorder="1" applyAlignment="1"/>
    <xf numFmtId="10" fontId="2" fillId="0" borderId="0" xfId="0" applyNumberFormat="1" applyFont="1" applyBorder="1"/>
    <xf numFmtId="1" fontId="2" fillId="0" borderId="0" xfId="0" applyNumberFormat="1" applyFont="1" applyBorder="1" applyAlignment="1">
      <alignment horizontal="right"/>
    </xf>
    <xf numFmtId="44" fontId="2" fillId="0" borderId="18" xfId="0" applyNumberFormat="1" applyFont="1" applyBorder="1"/>
    <xf numFmtId="0" fontId="2" fillId="0" borderId="23" xfId="0" applyFont="1" applyBorder="1"/>
    <xf numFmtId="0" fontId="8" fillId="0" borderId="17" xfId="0" applyFont="1" applyBorder="1"/>
    <xf numFmtId="0" fontId="2" fillId="0" borderId="19" xfId="0" applyFont="1" applyBorder="1"/>
    <xf numFmtId="1" fontId="2" fillId="4" borderId="1" xfId="0" applyNumberFormat="1" applyFont="1" applyFill="1" applyBorder="1" applyAlignment="1" applyProtection="1">
      <alignment horizontal="right"/>
      <protection locked="0"/>
    </xf>
    <xf numFmtId="1" fontId="2" fillId="4" borderId="25" xfId="0" applyNumberFormat="1" applyFont="1" applyFill="1" applyBorder="1" applyAlignment="1" applyProtection="1">
      <alignment horizontal="right"/>
      <protection locked="0"/>
    </xf>
    <xf numFmtId="1" fontId="2" fillId="4" borderId="22" xfId="0" applyNumberFormat="1" applyFont="1" applyFill="1" applyBorder="1" applyAlignment="1" applyProtection="1">
      <alignment horizontal="right"/>
      <protection locked="0"/>
    </xf>
    <xf numFmtId="1" fontId="2" fillId="4" borderId="6" xfId="0" applyNumberFormat="1" applyFont="1" applyFill="1" applyBorder="1" applyAlignment="1" applyProtection="1">
      <alignment horizontal="right"/>
      <protection locked="0"/>
    </xf>
    <xf numFmtId="1" fontId="3" fillId="0" borderId="22" xfId="0" applyNumberFormat="1" applyFont="1" applyFill="1" applyBorder="1" applyAlignment="1">
      <alignment horizontal="right"/>
    </xf>
    <xf numFmtId="0" fontId="2" fillId="0" borderId="8" xfId="0" applyFont="1" applyBorder="1" applyProtection="1">
      <protection locked="0"/>
    </xf>
    <xf numFmtId="44" fontId="2" fillId="0" borderId="8" xfId="0" applyNumberFormat="1" applyFont="1" applyBorder="1" applyAlignment="1" applyProtection="1">
      <alignment horizontal="right"/>
      <protection locked="0"/>
    </xf>
    <xf numFmtId="0" fontId="2" fillId="0" borderId="8" xfId="0" applyFont="1" applyBorder="1" applyAlignment="1" applyProtection="1">
      <protection locked="0"/>
    </xf>
    <xf numFmtId="10" fontId="2" fillId="0" borderId="8" xfId="0" applyNumberFormat="1" applyFont="1" applyBorder="1" applyProtection="1">
      <protection locked="0"/>
    </xf>
    <xf numFmtId="1" fontId="2" fillId="0" borderId="8" xfId="0" applyNumberFormat="1" applyFont="1" applyBorder="1" applyAlignment="1" applyProtection="1">
      <alignment horizontal="right"/>
      <protection locked="0"/>
    </xf>
    <xf numFmtId="44" fontId="2" fillId="0" borderId="24" xfId="0" applyNumberFormat="1" applyFont="1" applyBorder="1" applyProtection="1">
      <protection locked="0"/>
    </xf>
    <xf numFmtId="0" fontId="2" fillId="0" borderId="0" xfId="0" applyFont="1" applyBorder="1" applyProtection="1">
      <protection locked="0"/>
    </xf>
    <xf numFmtId="44" fontId="2" fillId="0" borderId="0" xfId="0" applyNumberFormat="1" applyFont="1" applyBorder="1" applyAlignment="1" applyProtection="1">
      <alignment horizontal="right"/>
      <protection locked="0"/>
    </xf>
    <xf numFmtId="0" fontId="2" fillId="0" borderId="0" xfId="0" applyFont="1" applyBorder="1" applyAlignment="1" applyProtection="1">
      <protection locked="0"/>
    </xf>
    <xf numFmtId="10" fontId="2" fillId="0" borderId="0" xfId="0" applyNumberFormat="1" applyFont="1" applyBorder="1" applyProtection="1">
      <protection locked="0"/>
    </xf>
    <xf numFmtId="1" fontId="2" fillId="0" borderId="0" xfId="0" applyNumberFormat="1" applyFont="1" applyBorder="1" applyAlignment="1" applyProtection="1">
      <alignment horizontal="right"/>
      <protection locked="0"/>
    </xf>
    <xf numFmtId="44" fontId="2" fillId="0" borderId="18" xfId="0" applyNumberFormat="1" applyFont="1" applyBorder="1" applyProtection="1">
      <protection locked="0"/>
    </xf>
    <xf numFmtId="0" fontId="2" fillId="0" borderId="20" xfId="0" applyFont="1" applyBorder="1" applyProtection="1">
      <protection locked="0"/>
    </xf>
    <xf numFmtId="44" fontId="2" fillId="0" borderId="20" xfId="0" applyNumberFormat="1" applyFont="1" applyBorder="1" applyAlignment="1" applyProtection="1">
      <alignment horizontal="right"/>
      <protection locked="0"/>
    </xf>
    <xf numFmtId="0" fontId="2" fillId="0" borderId="20" xfId="0" applyFont="1" applyBorder="1" applyAlignment="1" applyProtection="1">
      <protection locked="0"/>
    </xf>
    <xf numFmtId="10" fontId="2" fillId="0" borderId="20" xfId="0" applyNumberFormat="1" applyFont="1" applyBorder="1" applyProtection="1">
      <protection locked="0"/>
    </xf>
    <xf numFmtId="1" fontId="2" fillId="0" borderId="20" xfId="0" applyNumberFormat="1" applyFont="1" applyBorder="1" applyAlignment="1" applyProtection="1">
      <alignment horizontal="right"/>
      <protection locked="0"/>
    </xf>
    <xf numFmtId="44" fontId="2" fillId="0" borderId="21" xfId="0" applyNumberFormat="1" applyFont="1" applyBorder="1" applyProtection="1">
      <protection locked="0"/>
    </xf>
    <xf numFmtId="0" fontId="7" fillId="0" borderId="11" xfId="0" applyFont="1" applyBorder="1" applyAlignment="1">
      <alignment horizontal="center" vertical="center"/>
    </xf>
    <xf numFmtId="0" fontId="7" fillId="0" borderId="0" xfId="0" applyFont="1" applyBorder="1" applyAlignment="1">
      <alignment horizontal="center" vertical="center"/>
    </xf>
    <xf numFmtId="0" fontId="7" fillId="0" borderId="14"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0" xfId="0" applyFont="1" applyBorder="1" applyAlignment="1">
      <alignment horizontal="left" vertical="center"/>
    </xf>
    <xf numFmtId="0" fontId="7" fillId="0" borderId="14" xfId="0" applyFont="1" applyBorder="1" applyAlignment="1">
      <alignment horizontal="left" vertical="center"/>
    </xf>
    <xf numFmtId="0" fontId="7" fillId="0" borderId="11" xfId="0" applyFont="1" applyBorder="1" applyAlignment="1" applyProtection="1">
      <alignment horizontal="left" vertical="center"/>
      <protection locked="0"/>
    </xf>
    <xf numFmtId="0" fontId="7" fillId="0" borderId="0" xfId="0" applyFont="1" applyBorder="1" applyAlignment="1" applyProtection="1">
      <alignment horizontal="center" vertical="center"/>
      <protection locked="0"/>
    </xf>
    <xf numFmtId="0" fontId="7" fillId="0" borderId="0" xfId="0" applyFont="1" applyBorder="1" applyAlignment="1" applyProtection="1">
      <alignment horizontal="left" vertical="center"/>
      <protection locked="0"/>
    </xf>
    <xf numFmtId="3" fontId="2" fillId="0" borderId="0" xfId="0" applyNumberFormat="1" applyFont="1"/>
    <xf numFmtId="3" fontId="2" fillId="0" borderId="8" xfId="0" applyNumberFormat="1" applyFont="1" applyBorder="1"/>
    <xf numFmtId="3" fontId="7" fillId="0" borderId="0" xfId="0" applyNumberFormat="1" applyFont="1" applyBorder="1" applyAlignment="1">
      <alignment horizontal="center" vertical="center"/>
    </xf>
    <xf numFmtId="3" fontId="7" fillId="0" borderId="0" xfId="0" applyNumberFormat="1" applyFont="1" applyBorder="1" applyAlignment="1" applyProtection="1">
      <alignment horizontal="center" vertical="center"/>
      <protection locked="0"/>
    </xf>
    <xf numFmtId="3" fontId="7" fillId="0" borderId="12" xfId="0" applyNumberFormat="1" applyFont="1" applyBorder="1" applyAlignment="1">
      <alignment horizontal="center" vertical="center"/>
    </xf>
    <xf numFmtId="3" fontId="2" fillId="0" borderId="0" xfId="0" applyNumberFormat="1" applyFont="1" applyBorder="1"/>
    <xf numFmtId="3" fontId="2" fillId="0" borderId="15" xfId="0" applyNumberFormat="1" applyFont="1" applyBorder="1"/>
    <xf numFmtId="3" fontId="3" fillId="0" borderId="2" xfId="0" applyNumberFormat="1" applyFont="1" applyBorder="1"/>
    <xf numFmtId="3" fontId="3" fillId="0" borderId="1" xfId="0" applyNumberFormat="1" applyFont="1" applyBorder="1" applyAlignment="1">
      <alignment horizontal="right"/>
    </xf>
    <xf numFmtId="3" fontId="3" fillId="0" borderId="3" xfId="0" applyNumberFormat="1" applyFont="1" applyBorder="1" applyAlignment="1">
      <alignment horizontal="right"/>
    </xf>
    <xf numFmtId="3" fontId="3" fillId="0" borderId="4" xfId="0" applyNumberFormat="1" applyFont="1" applyBorder="1"/>
    <xf numFmtId="3" fontId="3" fillId="0" borderId="5" xfId="0" applyNumberFormat="1" applyFont="1" applyBorder="1"/>
    <xf numFmtId="3" fontId="3" fillId="0" borderId="6" xfId="0" applyNumberFormat="1" applyFont="1" applyBorder="1"/>
    <xf numFmtId="3" fontId="2" fillId="0" borderId="1" xfId="0" applyNumberFormat="1" applyFont="1" applyBorder="1"/>
    <xf numFmtId="3" fontId="2" fillId="0" borderId="5" xfId="0" applyNumberFormat="1" applyFont="1" applyBorder="1"/>
    <xf numFmtId="3" fontId="2" fillId="0" borderId="2" xfId="0" applyNumberFormat="1" applyFont="1" applyBorder="1"/>
    <xf numFmtId="3" fontId="2" fillId="0" borderId="6" xfId="0" applyNumberFormat="1" applyFont="1" applyBorder="1"/>
    <xf numFmtId="3" fontId="2" fillId="0" borderId="22" xfId="0" applyNumberFormat="1" applyFont="1" applyBorder="1"/>
    <xf numFmtId="3" fontId="2" fillId="0" borderId="8" xfId="0" applyNumberFormat="1" applyFont="1" applyBorder="1" applyProtection="1">
      <protection locked="0"/>
    </xf>
    <xf numFmtId="3" fontId="2" fillId="0" borderId="0" xfId="0" applyNumberFormat="1" applyFont="1" applyBorder="1" applyProtection="1">
      <protection locked="0"/>
    </xf>
    <xf numFmtId="3" fontId="2" fillId="0" borderId="20" xfId="0" applyNumberFormat="1" applyFont="1" applyBorder="1" applyProtection="1">
      <protection locked="0"/>
    </xf>
    <xf numFmtId="44" fontId="2" fillId="0" borderId="1" xfId="0" applyNumberFormat="1" applyFont="1" applyFill="1" applyBorder="1" applyProtection="1"/>
    <xf numFmtId="44" fontId="2" fillId="3" borderId="1" xfId="0" applyNumberFormat="1" applyFont="1" applyFill="1" applyBorder="1" applyAlignment="1">
      <alignment horizontal="right"/>
    </xf>
    <xf numFmtId="44" fontId="2" fillId="3" borderId="5" xfId="0" applyNumberFormat="1" applyFont="1" applyFill="1" applyBorder="1" applyAlignment="1" applyProtection="1">
      <alignment horizontal="right" vertical="center"/>
      <protection locked="0"/>
    </xf>
    <xf numFmtId="10" fontId="2" fillId="3" borderId="5" xfId="0" applyNumberFormat="1" applyFont="1" applyFill="1" applyBorder="1" applyProtection="1">
      <protection locked="0"/>
    </xf>
    <xf numFmtId="44" fontId="2" fillId="3" borderId="5" xfId="0" applyNumberFormat="1" applyFont="1" applyFill="1" applyBorder="1" applyAlignment="1" applyProtection="1">
      <alignment horizontal="right"/>
      <protection locked="0"/>
    </xf>
    <xf numFmtId="1" fontId="2" fillId="4" borderId="5" xfId="0" applyNumberFormat="1" applyFont="1" applyFill="1" applyBorder="1" applyAlignment="1" applyProtection="1">
      <alignment horizontal="right"/>
      <protection locked="0"/>
    </xf>
    <xf numFmtId="1" fontId="2" fillId="4" borderId="4" xfId="0" applyNumberFormat="1" applyFont="1" applyFill="1" applyBorder="1" applyAlignment="1" applyProtection="1">
      <alignment horizontal="right"/>
      <protection locked="0"/>
    </xf>
    <xf numFmtId="0" fontId="3" fillId="0" borderId="5" xfId="0" applyFont="1" applyBorder="1" applyAlignment="1">
      <alignment vertical="center"/>
    </xf>
    <xf numFmtId="0" fontId="2" fillId="0" borderId="1" xfId="0" applyFont="1" applyFill="1" applyBorder="1" applyAlignment="1">
      <alignment horizontal="left"/>
    </xf>
    <xf numFmtId="0" fontId="2" fillId="0" borderId="1" xfId="0" applyFont="1" applyFill="1" applyBorder="1" applyAlignment="1">
      <alignment vertical="center" wrapText="1"/>
    </xf>
    <xf numFmtId="49" fontId="2" fillId="0" borderId="1" xfId="1" applyNumberFormat="1" applyFont="1" applyFill="1" applyBorder="1" applyAlignment="1">
      <alignment horizontal="left" vertical="top"/>
    </xf>
    <xf numFmtId="0" fontId="2" fillId="0" borderId="1" xfId="0" applyFont="1" applyFill="1" applyBorder="1" applyAlignment="1"/>
    <xf numFmtId="44" fontId="3" fillId="3" borderId="1" xfId="0" applyNumberFormat="1" applyFont="1" applyFill="1" applyBorder="1" applyAlignment="1">
      <alignment horizontal="right" vertical="center"/>
    </xf>
    <xf numFmtId="10" fontId="3" fillId="3" borderId="1" xfId="0" applyNumberFormat="1" applyFont="1" applyFill="1" applyBorder="1"/>
    <xf numFmtId="44" fontId="2" fillId="3" borderId="5" xfId="0" applyNumberFormat="1" applyFont="1" applyFill="1" applyBorder="1" applyAlignment="1">
      <alignment horizontal="right"/>
    </xf>
    <xf numFmtId="10" fontId="2" fillId="3" borderId="5" xfId="0" applyNumberFormat="1" applyFont="1" applyFill="1" applyBorder="1"/>
    <xf numFmtId="0" fontId="3" fillId="0" borderId="25" xfId="0" applyFont="1" applyBorder="1"/>
    <xf numFmtId="0" fontId="2" fillId="0" borderId="25" xfId="0" applyFont="1" applyBorder="1"/>
    <xf numFmtId="44" fontId="2" fillId="0" borderId="25" xfId="0" applyNumberFormat="1" applyFont="1" applyBorder="1" applyAlignment="1">
      <alignment horizontal="right"/>
    </xf>
    <xf numFmtId="0" fontId="2" fillId="0" borderId="25" xfId="0" applyFont="1" applyBorder="1" applyAlignment="1"/>
    <xf numFmtId="10" fontId="2" fillId="0" borderId="25" xfId="0" applyNumberFormat="1" applyFont="1" applyBorder="1"/>
    <xf numFmtId="44" fontId="3" fillId="0" borderId="25" xfId="0" applyNumberFormat="1" applyFont="1" applyFill="1" applyBorder="1" applyAlignment="1">
      <alignment horizontal="right"/>
    </xf>
    <xf numFmtId="0" fontId="3" fillId="0" borderId="25" xfId="0" applyFont="1" applyFill="1" applyBorder="1" applyAlignment="1"/>
    <xf numFmtId="3" fontId="3" fillId="0" borderId="25" xfId="0" applyNumberFormat="1" applyFont="1" applyBorder="1"/>
    <xf numFmtId="44" fontId="3" fillId="0" borderId="25" xfId="0" applyNumberFormat="1" applyFont="1" applyBorder="1"/>
    <xf numFmtId="10" fontId="2" fillId="3" borderId="1" xfId="0" applyNumberFormat="1" applyFont="1" applyFill="1" applyBorder="1"/>
    <xf numFmtId="44" fontId="2" fillId="3" borderId="22" xfId="0" applyNumberFormat="1" applyFont="1" applyFill="1" applyBorder="1" applyAlignment="1">
      <alignment horizontal="right"/>
    </xf>
    <xf numFmtId="10" fontId="2" fillId="3" borderId="22" xfId="0" applyNumberFormat="1" applyFont="1" applyFill="1" applyBorder="1"/>
    <xf numFmtId="0" fontId="2" fillId="0" borderId="22" xfId="0" applyFont="1" applyFill="1" applyBorder="1" applyAlignment="1"/>
    <xf numFmtId="0" fontId="2" fillId="5" borderId="5" xfId="0" applyFont="1" applyFill="1" applyBorder="1" applyAlignment="1">
      <alignment vertical="center"/>
    </xf>
    <xf numFmtId="44" fontId="2" fillId="3" borderId="5" xfId="0" applyNumberFormat="1" applyFont="1" applyFill="1" applyBorder="1" applyAlignment="1" applyProtection="1">
      <alignment horizontal="right"/>
    </xf>
    <xf numFmtId="44" fontId="2" fillId="3" borderId="1" xfId="0" applyNumberFormat="1" applyFont="1" applyFill="1" applyBorder="1" applyAlignment="1" applyProtection="1">
      <alignment horizontal="right"/>
    </xf>
    <xf numFmtId="44" fontId="9" fillId="0" borderId="25" xfId="0" applyNumberFormat="1" applyFont="1" applyFill="1" applyBorder="1" applyProtection="1">
      <protection locked="0"/>
    </xf>
    <xf numFmtId="0" fontId="2" fillId="0" borderId="25" xfId="0" applyFont="1" applyFill="1" applyBorder="1" applyAlignment="1"/>
    <xf numFmtId="10" fontId="2" fillId="0" borderId="25" xfId="0" applyNumberFormat="1" applyFont="1" applyFill="1" applyBorder="1" applyProtection="1">
      <protection locked="0"/>
    </xf>
    <xf numFmtId="44" fontId="2" fillId="0" borderId="25" xfId="0" applyNumberFormat="1" applyFont="1" applyFill="1" applyBorder="1" applyAlignment="1" applyProtection="1">
      <alignment horizontal="right"/>
      <protection locked="0"/>
    </xf>
    <xf numFmtId="1" fontId="2" fillId="0" borderId="25" xfId="0" applyNumberFormat="1" applyFont="1" applyFill="1" applyBorder="1" applyAlignment="1" applyProtection="1">
      <alignment horizontal="right"/>
      <protection locked="0"/>
    </xf>
    <xf numFmtId="3" fontId="2" fillId="0" borderId="25" xfId="0" applyNumberFormat="1" applyFont="1" applyFill="1" applyBorder="1"/>
    <xf numFmtId="10" fontId="3" fillId="0" borderId="25" xfId="0" applyNumberFormat="1" applyFont="1" applyBorder="1"/>
    <xf numFmtId="44" fontId="3" fillId="0" borderId="25" xfId="0" applyNumberFormat="1" applyFont="1" applyBorder="1" applyAlignment="1">
      <alignment horizontal="right"/>
    </xf>
    <xf numFmtId="1" fontId="3" fillId="0" borderId="25" xfId="0" applyNumberFormat="1" applyFont="1" applyBorder="1" applyAlignment="1">
      <alignment horizontal="right"/>
    </xf>
    <xf numFmtId="3" fontId="2" fillId="0" borderId="25" xfId="0" applyNumberFormat="1" applyFont="1" applyBorder="1"/>
    <xf numFmtId="44" fontId="2" fillId="0" borderId="25" xfId="0" applyNumberFormat="1" applyFont="1" applyBorder="1"/>
    <xf numFmtId="0" fontId="4" fillId="0" borderId="1" xfId="0" applyFont="1" applyBorder="1"/>
    <xf numFmtId="44" fontId="2" fillId="0" borderId="1" xfId="0" applyNumberFormat="1" applyFont="1" applyFill="1" applyBorder="1" applyAlignment="1">
      <alignment horizontal="right"/>
    </xf>
    <xf numFmtId="1" fontId="2" fillId="0" borderId="1" xfId="0" applyNumberFormat="1" applyFont="1" applyFill="1" applyBorder="1" applyAlignment="1">
      <alignment horizontal="right"/>
    </xf>
    <xf numFmtId="44" fontId="3" fillId="0" borderId="1" xfId="0" applyNumberFormat="1" applyFont="1" applyBorder="1"/>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2" fillId="0" borderId="11" xfId="0" applyFont="1" applyBorder="1" applyAlignment="1">
      <alignment vertical="center"/>
    </xf>
    <xf numFmtId="0" fontId="2" fillId="0" borderId="0" xfId="0" applyFont="1" applyBorder="1" applyAlignment="1">
      <alignment vertical="center"/>
    </xf>
    <xf numFmtId="0" fontId="7" fillId="0" borderId="11" xfId="0" applyFont="1" applyBorder="1" applyAlignment="1">
      <alignment vertical="center"/>
    </xf>
    <xf numFmtId="0" fontId="7" fillId="0" borderId="0" xfId="0" applyFont="1" applyBorder="1" applyAlignment="1">
      <alignment vertical="center"/>
    </xf>
    <xf numFmtId="0" fontId="2" fillId="0" borderId="26" xfId="0" applyFont="1" applyBorder="1" applyAlignment="1">
      <alignment horizontal="left" wrapText="1"/>
    </xf>
    <xf numFmtId="0" fontId="2" fillId="0" borderId="27" xfId="0" applyFont="1" applyBorder="1" applyAlignment="1">
      <alignment horizontal="left"/>
    </xf>
    <xf numFmtId="0" fontId="2" fillId="0" borderId="28" xfId="0" applyFont="1" applyBorder="1" applyAlignment="1">
      <alignment horizontal="left"/>
    </xf>
    <xf numFmtId="0" fontId="6" fillId="0" borderId="7" xfId="0" applyFont="1" applyBorder="1" applyAlignment="1">
      <alignment vertical="center"/>
    </xf>
    <xf numFmtId="0" fontId="6" fillId="0" borderId="8" xfId="0" applyFont="1" applyBorder="1" applyAlignment="1">
      <alignment vertical="center"/>
    </xf>
  </cellXfs>
  <cellStyles count="2">
    <cellStyle name="Standaard" xfId="0" builtinId="0"/>
    <cellStyle name="Standaard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0</xdr:colOff>
      <xdr:row>56</xdr:row>
      <xdr:rowOff>0</xdr:rowOff>
    </xdr:from>
    <xdr:ext cx="184731" cy="264560"/>
    <xdr:sp macro="" textlink="">
      <xdr:nvSpPr>
        <xdr:cNvPr id="2" name="Tekstvak 1">
          <a:extLst>
            <a:ext uri="{FF2B5EF4-FFF2-40B4-BE49-F238E27FC236}">
              <a16:creationId xmlns:a16="http://schemas.microsoft.com/office/drawing/2014/main" id="{00000000-0008-0000-0000-000002000000}"/>
            </a:ext>
          </a:extLst>
        </xdr:cNvPr>
        <xdr:cNvSpPr txBox="1"/>
      </xdr:nvSpPr>
      <xdr:spPr>
        <a:xfrm>
          <a:off x="2952750" y="168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xdr:oneCellAnchor>
    <xdr:from>
      <xdr:col>5</xdr:col>
      <xdr:colOff>0</xdr:colOff>
      <xdr:row>89</xdr:row>
      <xdr:rowOff>0</xdr:rowOff>
    </xdr:from>
    <xdr:ext cx="184731" cy="264560"/>
    <xdr:sp macro="" textlink="">
      <xdr:nvSpPr>
        <xdr:cNvPr id="3" name="Tekstvak 2">
          <a:extLst>
            <a:ext uri="{FF2B5EF4-FFF2-40B4-BE49-F238E27FC236}">
              <a16:creationId xmlns:a16="http://schemas.microsoft.com/office/drawing/2014/main" id="{00000000-0008-0000-0000-000003000000}"/>
            </a:ext>
          </a:extLst>
        </xdr:cNvPr>
        <xdr:cNvSpPr txBox="1"/>
      </xdr:nvSpPr>
      <xdr:spPr>
        <a:xfrm>
          <a:off x="2952750" y="2256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xdr:oneCellAnchor>
    <xdr:from>
      <xdr:col>5</xdr:col>
      <xdr:colOff>0</xdr:colOff>
      <xdr:row>80</xdr:row>
      <xdr:rowOff>0</xdr:rowOff>
    </xdr:from>
    <xdr:ext cx="184731" cy="264560"/>
    <xdr:sp macro="" textlink="">
      <xdr:nvSpPr>
        <xdr:cNvPr id="85" name="Tekstvak 84">
          <a:extLst>
            <a:ext uri="{FF2B5EF4-FFF2-40B4-BE49-F238E27FC236}">
              <a16:creationId xmlns:a16="http://schemas.microsoft.com/office/drawing/2014/main" id="{00000000-0008-0000-0000-000055000000}"/>
            </a:ext>
          </a:extLst>
        </xdr:cNvPr>
        <xdr:cNvSpPr txBox="1"/>
      </xdr:nvSpPr>
      <xdr:spPr>
        <a:xfrm>
          <a:off x="7258050" y="129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xdr:oneCellAnchor>
    <xdr:from>
      <xdr:col>5</xdr:col>
      <xdr:colOff>0</xdr:colOff>
      <xdr:row>22</xdr:row>
      <xdr:rowOff>0</xdr:rowOff>
    </xdr:from>
    <xdr:ext cx="184731" cy="264560"/>
    <xdr:sp macro="" textlink="">
      <xdr:nvSpPr>
        <xdr:cNvPr id="86" name="Tekstvak 85">
          <a:extLst>
            <a:ext uri="{FF2B5EF4-FFF2-40B4-BE49-F238E27FC236}">
              <a16:creationId xmlns:a16="http://schemas.microsoft.com/office/drawing/2014/main" id="{00000000-0008-0000-0000-000056000000}"/>
            </a:ext>
          </a:extLst>
        </xdr:cNvPr>
        <xdr:cNvSpPr txBox="1"/>
      </xdr:nvSpPr>
      <xdr:spPr>
        <a:xfrm>
          <a:off x="72580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xdr:oneCellAnchor>
    <xdr:from>
      <xdr:col>5</xdr:col>
      <xdr:colOff>0</xdr:colOff>
      <xdr:row>89</xdr:row>
      <xdr:rowOff>0</xdr:rowOff>
    </xdr:from>
    <xdr:ext cx="184731" cy="264560"/>
    <xdr:sp macro="" textlink="">
      <xdr:nvSpPr>
        <xdr:cNvPr id="87" name="Tekstvak 86">
          <a:extLst>
            <a:ext uri="{FF2B5EF4-FFF2-40B4-BE49-F238E27FC236}">
              <a16:creationId xmlns:a16="http://schemas.microsoft.com/office/drawing/2014/main" id="{00000000-0008-0000-0000-000057000000}"/>
            </a:ext>
          </a:extLst>
        </xdr:cNvPr>
        <xdr:cNvSpPr txBox="1"/>
      </xdr:nvSpPr>
      <xdr:spPr>
        <a:xfrm>
          <a:off x="7867650" y="1133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xdr:oneCellAnchor>
    <xdr:from>
      <xdr:col>5</xdr:col>
      <xdr:colOff>0</xdr:colOff>
      <xdr:row>89</xdr:row>
      <xdr:rowOff>0</xdr:rowOff>
    </xdr:from>
    <xdr:ext cx="184731" cy="264560"/>
    <xdr:sp macro="" textlink="">
      <xdr:nvSpPr>
        <xdr:cNvPr id="88" name="Tekstvak 87">
          <a:extLst>
            <a:ext uri="{FF2B5EF4-FFF2-40B4-BE49-F238E27FC236}">
              <a16:creationId xmlns:a16="http://schemas.microsoft.com/office/drawing/2014/main" id="{00000000-0008-0000-0000-000058000000}"/>
            </a:ext>
          </a:extLst>
        </xdr:cNvPr>
        <xdr:cNvSpPr txBox="1"/>
      </xdr:nvSpPr>
      <xdr:spPr>
        <a:xfrm>
          <a:off x="7867650" y="1133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xdr:oneCellAnchor>
    <xdr:from>
      <xdr:col>5</xdr:col>
      <xdr:colOff>0</xdr:colOff>
      <xdr:row>89</xdr:row>
      <xdr:rowOff>0</xdr:rowOff>
    </xdr:from>
    <xdr:ext cx="184731" cy="264560"/>
    <xdr:sp macro="" textlink="">
      <xdr:nvSpPr>
        <xdr:cNvPr id="89" name="Tekstvak 88">
          <a:extLst>
            <a:ext uri="{FF2B5EF4-FFF2-40B4-BE49-F238E27FC236}">
              <a16:creationId xmlns:a16="http://schemas.microsoft.com/office/drawing/2014/main" id="{00000000-0008-0000-0000-000059000000}"/>
            </a:ext>
          </a:extLst>
        </xdr:cNvPr>
        <xdr:cNvSpPr txBox="1"/>
      </xdr:nvSpPr>
      <xdr:spPr>
        <a:xfrm>
          <a:off x="7867650" y="1149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xdr:oneCellAnchor>
    <xdr:from>
      <xdr:col>5</xdr:col>
      <xdr:colOff>0</xdr:colOff>
      <xdr:row>89</xdr:row>
      <xdr:rowOff>0</xdr:rowOff>
    </xdr:from>
    <xdr:ext cx="184731" cy="264560"/>
    <xdr:sp macro="" textlink="">
      <xdr:nvSpPr>
        <xdr:cNvPr id="90" name="Tekstvak 89">
          <a:extLst>
            <a:ext uri="{FF2B5EF4-FFF2-40B4-BE49-F238E27FC236}">
              <a16:creationId xmlns:a16="http://schemas.microsoft.com/office/drawing/2014/main" id="{00000000-0008-0000-0000-00005A000000}"/>
            </a:ext>
          </a:extLst>
        </xdr:cNvPr>
        <xdr:cNvSpPr txBox="1"/>
      </xdr:nvSpPr>
      <xdr:spPr>
        <a:xfrm>
          <a:off x="7867650" y="1133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xdr:oneCellAnchor>
    <xdr:from>
      <xdr:col>5</xdr:col>
      <xdr:colOff>0</xdr:colOff>
      <xdr:row>89</xdr:row>
      <xdr:rowOff>0</xdr:rowOff>
    </xdr:from>
    <xdr:ext cx="184731" cy="264560"/>
    <xdr:sp macro="" textlink="">
      <xdr:nvSpPr>
        <xdr:cNvPr id="91" name="Tekstvak 90">
          <a:extLst>
            <a:ext uri="{FF2B5EF4-FFF2-40B4-BE49-F238E27FC236}">
              <a16:creationId xmlns:a16="http://schemas.microsoft.com/office/drawing/2014/main" id="{00000000-0008-0000-0000-00005B000000}"/>
            </a:ext>
          </a:extLst>
        </xdr:cNvPr>
        <xdr:cNvSpPr txBox="1"/>
      </xdr:nvSpPr>
      <xdr:spPr>
        <a:xfrm>
          <a:off x="7867650" y="1149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xdr:oneCellAnchor>
    <xdr:from>
      <xdr:col>5</xdr:col>
      <xdr:colOff>0</xdr:colOff>
      <xdr:row>89</xdr:row>
      <xdr:rowOff>0</xdr:rowOff>
    </xdr:from>
    <xdr:ext cx="184731" cy="264560"/>
    <xdr:sp macro="" textlink="">
      <xdr:nvSpPr>
        <xdr:cNvPr id="92" name="Tekstvak 91">
          <a:extLst>
            <a:ext uri="{FF2B5EF4-FFF2-40B4-BE49-F238E27FC236}">
              <a16:creationId xmlns:a16="http://schemas.microsoft.com/office/drawing/2014/main" id="{00000000-0008-0000-0000-00005C000000}"/>
            </a:ext>
          </a:extLst>
        </xdr:cNvPr>
        <xdr:cNvSpPr txBox="1"/>
      </xdr:nvSpPr>
      <xdr:spPr>
        <a:xfrm>
          <a:off x="7258050" y="955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xdr:oneCellAnchor>
    <xdr:from>
      <xdr:col>5</xdr:col>
      <xdr:colOff>0</xdr:colOff>
      <xdr:row>106</xdr:row>
      <xdr:rowOff>0</xdr:rowOff>
    </xdr:from>
    <xdr:ext cx="184731" cy="264560"/>
    <xdr:sp macro="" textlink="">
      <xdr:nvSpPr>
        <xdr:cNvPr id="93" name="Tekstvak 92">
          <a:extLst>
            <a:ext uri="{FF2B5EF4-FFF2-40B4-BE49-F238E27FC236}">
              <a16:creationId xmlns:a16="http://schemas.microsoft.com/office/drawing/2014/main" id="{00000000-0008-0000-0000-00005D000000}"/>
            </a:ext>
          </a:extLst>
        </xdr:cNvPr>
        <xdr:cNvSpPr txBox="1"/>
      </xdr:nvSpPr>
      <xdr:spPr>
        <a:xfrm>
          <a:off x="7867650" y="1133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xdr:oneCellAnchor>
    <xdr:from>
      <xdr:col>5</xdr:col>
      <xdr:colOff>0</xdr:colOff>
      <xdr:row>107</xdr:row>
      <xdr:rowOff>0</xdr:rowOff>
    </xdr:from>
    <xdr:ext cx="184731" cy="264560"/>
    <xdr:sp macro="" textlink="">
      <xdr:nvSpPr>
        <xdr:cNvPr id="94" name="Tekstvak 93">
          <a:extLst>
            <a:ext uri="{FF2B5EF4-FFF2-40B4-BE49-F238E27FC236}">
              <a16:creationId xmlns:a16="http://schemas.microsoft.com/office/drawing/2014/main" id="{00000000-0008-0000-0000-00005E000000}"/>
            </a:ext>
          </a:extLst>
        </xdr:cNvPr>
        <xdr:cNvSpPr txBox="1"/>
      </xdr:nvSpPr>
      <xdr:spPr>
        <a:xfrm>
          <a:off x="7258050" y="1149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xdr:oneCellAnchor>
    <xdr:from>
      <xdr:col>5</xdr:col>
      <xdr:colOff>0</xdr:colOff>
      <xdr:row>70</xdr:row>
      <xdr:rowOff>0</xdr:rowOff>
    </xdr:from>
    <xdr:ext cx="184731" cy="264560"/>
    <xdr:sp macro="" textlink="">
      <xdr:nvSpPr>
        <xdr:cNvPr id="15" name="Tekstvak 14">
          <a:extLst>
            <a:ext uri="{FF2B5EF4-FFF2-40B4-BE49-F238E27FC236}">
              <a16:creationId xmlns:a16="http://schemas.microsoft.com/office/drawing/2014/main" id="{C22770C4-3546-492A-AF29-B9F8FDB10518}"/>
            </a:ext>
          </a:extLst>
        </xdr:cNvPr>
        <xdr:cNvSpPr txBox="1"/>
      </xdr:nvSpPr>
      <xdr:spPr>
        <a:xfrm>
          <a:off x="7696200" y="96621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xdr:oneCellAnchor>
    <xdr:from>
      <xdr:col>5</xdr:col>
      <xdr:colOff>0</xdr:colOff>
      <xdr:row>89</xdr:row>
      <xdr:rowOff>0</xdr:rowOff>
    </xdr:from>
    <xdr:ext cx="184731" cy="264560"/>
    <xdr:sp macro="" textlink="">
      <xdr:nvSpPr>
        <xdr:cNvPr id="17" name="Tekstvak 16">
          <a:extLst>
            <a:ext uri="{FF2B5EF4-FFF2-40B4-BE49-F238E27FC236}">
              <a16:creationId xmlns:a16="http://schemas.microsoft.com/office/drawing/2014/main" id="{16C209D8-520C-4B6E-BDDE-357B5CAA9D1B}"/>
            </a:ext>
          </a:extLst>
        </xdr:cNvPr>
        <xdr:cNvSpPr txBox="1"/>
      </xdr:nvSpPr>
      <xdr:spPr>
        <a:xfrm>
          <a:off x="7696200" y="15857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xdr:oneCellAnchor>
    <xdr:from>
      <xdr:col>5</xdr:col>
      <xdr:colOff>0</xdr:colOff>
      <xdr:row>73</xdr:row>
      <xdr:rowOff>0</xdr:rowOff>
    </xdr:from>
    <xdr:ext cx="184731" cy="264560"/>
    <xdr:sp macro="" textlink="">
      <xdr:nvSpPr>
        <xdr:cNvPr id="19" name="Tekstvak 18">
          <a:extLst>
            <a:ext uri="{FF2B5EF4-FFF2-40B4-BE49-F238E27FC236}">
              <a16:creationId xmlns:a16="http://schemas.microsoft.com/office/drawing/2014/main" id="{5B82C5DD-E83E-4AE3-9DB7-D0CCC669D249}"/>
            </a:ext>
          </a:extLst>
        </xdr:cNvPr>
        <xdr:cNvSpPr txBox="1"/>
      </xdr:nvSpPr>
      <xdr:spPr>
        <a:xfrm>
          <a:off x="7696200" y="96621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xdr:oneCellAnchor>
    <xdr:from>
      <xdr:col>5</xdr:col>
      <xdr:colOff>0</xdr:colOff>
      <xdr:row>87</xdr:row>
      <xdr:rowOff>0</xdr:rowOff>
    </xdr:from>
    <xdr:ext cx="184731" cy="264560"/>
    <xdr:sp macro="" textlink="">
      <xdr:nvSpPr>
        <xdr:cNvPr id="20" name="Tekstvak 19">
          <a:extLst>
            <a:ext uri="{FF2B5EF4-FFF2-40B4-BE49-F238E27FC236}">
              <a16:creationId xmlns:a16="http://schemas.microsoft.com/office/drawing/2014/main" id="{C32AC884-A47D-408B-9C9C-1A66352220E6}"/>
            </a:ext>
          </a:extLst>
        </xdr:cNvPr>
        <xdr:cNvSpPr txBox="1"/>
      </xdr:nvSpPr>
      <xdr:spPr>
        <a:xfrm>
          <a:off x="7696200" y="11993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L457"/>
  <sheetViews>
    <sheetView tabSelected="1" zoomScaleNormal="100" workbookViewId="0">
      <selection activeCell="B136" sqref="B136"/>
    </sheetView>
  </sheetViews>
  <sheetFormatPr defaultColWidth="9.109375" defaultRowHeight="13.2" x14ac:dyDescent="0.25"/>
  <cols>
    <col min="1" max="1" width="4.33203125" style="54" customWidth="1"/>
    <col min="2" max="2" width="39.6640625" style="54" customWidth="1"/>
    <col min="3" max="3" width="74" style="54" customWidth="1"/>
    <col min="4" max="4" width="12.88671875" style="55" customWidth="1"/>
    <col min="5" max="5" width="4.6640625" style="56" customWidth="1"/>
    <col min="6" max="6" width="19" style="57" bestFit="1" customWidth="1"/>
    <col min="7" max="7" width="12.88671875" style="55" customWidth="1"/>
    <col min="8" max="9" width="4.33203125" style="58" hidden="1" customWidth="1"/>
    <col min="10" max="10" width="4.6640625" style="56" customWidth="1"/>
    <col min="11" max="11" width="9.109375" style="180"/>
    <col min="12" max="12" width="14.33203125" style="59" customWidth="1"/>
    <col min="13" max="16384" width="9.109375" style="54"/>
  </cols>
  <sheetData>
    <row r="1" spans="1:12" ht="21" x14ac:dyDescent="0.4">
      <c r="A1" s="52" t="s">
        <v>363</v>
      </c>
      <c r="B1" s="53" t="s">
        <v>415</v>
      </c>
    </row>
    <row r="2" spans="1:12" ht="21" x14ac:dyDescent="0.4">
      <c r="B2" s="53" t="s">
        <v>336</v>
      </c>
    </row>
    <row r="3" spans="1:12" ht="21" x14ac:dyDescent="0.4">
      <c r="B3" s="53" t="s">
        <v>439</v>
      </c>
    </row>
    <row r="4" spans="1:12" ht="21.6" thickBot="1" x14ac:dyDescent="0.45">
      <c r="B4" s="53"/>
    </row>
    <row r="5" spans="1:12" ht="87" customHeight="1" thickBot="1" x14ac:dyDescent="0.3">
      <c r="B5" s="254" t="s">
        <v>449</v>
      </c>
      <c r="C5" s="255"/>
      <c r="D5" s="255"/>
      <c r="E5" s="255"/>
      <c r="F5" s="255"/>
      <c r="G5" s="255"/>
      <c r="H5" s="255"/>
      <c r="I5" s="255"/>
      <c r="J5" s="255"/>
      <c r="K5" s="255"/>
      <c r="L5" s="256"/>
    </row>
    <row r="6" spans="1:12" ht="13.8" thickBot="1" x14ac:dyDescent="0.3"/>
    <row r="7" spans="1:12" ht="13.8" x14ac:dyDescent="0.25">
      <c r="B7" s="257" t="s">
        <v>339</v>
      </c>
      <c r="C7" s="258"/>
      <c r="D7" s="258"/>
      <c r="E7" s="258"/>
      <c r="F7" s="258"/>
      <c r="G7" s="60"/>
      <c r="H7" s="61"/>
      <c r="I7" s="61"/>
      <c r="J7" s="62"/>
      <c r="K7" s="181"/>
      <c r="L7" s="63"/>
    </row>
    <row r="8" spans="1:12" ht="15" customHeight="1" x14ac:dyDescent="0.25">
      <c r="B8" s="169"/>
      <c r="C8" s="170"/>
      <c r="D8" s="170"/>
      <c r="E8" s="170"/>
      <c r="F8" s="170"/>
      <c r="G8" s="170"/>
      <c r="H8" s="170"/>
      <c r="I8" s="170"/>
      <c r="J8" s="170"/>
      <c r="K8" s="182"/>
      <c r="L8" s="171"/>
    </row>
    <row r="9" spans="1:12" ht="15" customHeight="1" x14ac:dyDescent="0.25">
      <c r="B9" s="177" t="s">
        <v>357</v>
      </c>
      <c r="C9" s="178"/>
      <c r="D9" s="175"/>
      <c r="E9" s="77" t="s">
        <v>355</v>
      </c>
      <c r="F9" s="179" t="s">
        <v>356</v>
      </c>
      <c r="G9" s="178"/>
      <c r="H9" s="178"/>
      <c r="I9" s="178"/>
      <c r="J9" s="178"/>
      <c r="K9" s="183"/>
      <c r="L9" s="176" t="s">
        <v>354</v>
      </c>
    </row>
    <row r="10" spans="1:12" ht="15.75" customHeight="1" thickBot="1" x14ac:dyDescent="0.3">
      <c r="B10" s="172"/>
      <c r="C10" s="173"/>
      <c r="D10" s="173"/>
      <c r="E10" s="173"/>
      <c r="F10" s="173"/>
      <c r="G10" s="173"/>
      <c r="H10" s="173"/>
      <c r="I10" s="173"/>
      <c r="J10" s="173"/>
      <c r="K10" s="184"/>
      <c r="L10" s="174"/>
    </row>
    <row r="11" spans="1:12" x14ac:dyDescent="0.25">
      <c r="B11" s="252"/>
      <c r="C11" s="253"/>
      <c r="D11" s="253"/>
      <c r="E11" s="253"/>
      <c r="F11" s="253"/>
      <c r="G11" s="64"/>
      <c r="H11" s="65"/>
      <c r="I11" s="65"/>
      <c r="J11" s="66"/>
      <c r="K11" s="185"/>
      <c r="L11" s="67"/>
    </row>
    <row r="12" spans="1:12" x14ac:dyDescent="0.25">
      <c r="B12" s="250" t="s">
        <v>337</v>
      </c>
      <c r="C12" s="251"/>
      <c r="D12" s="251"/>
      <c r="E12" s="251"/>
      <c r="F12" s="251"/>
      <c r="G12" s="64"/>
      <c r="H12" s="65"/>
      <c r="I12" s="65"/>
      <c r="J12" s="66"/>
      <c r="K12" s="185"/>
      <c r="L12" s="67"/>
    </row>
    <row r="13" spans="1:12" x14ac:dyDescent="0.25">
      <c r="B13" s="68" t="s">
        <v>338</v>
      </c>
      <c r="C13" s="69"/>
      <c r="D13" s="70"/>
      <c r="E13" s="69"/>
      <c r="F13" s="71"/>
      <c r="G13" s="64"/>
      <c r="H13" s="65"/>
      <c r="I13" s="65"/>
      <c r="J13" s="66"/>
      <c r="K13" s="185"/>
      <c r="L13" s="67"/>
    </row>
    <row r="14" spans="1:12" x14ac:dyDescent="0.25">
      <c r="B14" s="252"/>
      <c r="C14" s="253"/>
      <c r="D14" s="253"/>
      <c r="E14" s="253"/>
      <c r="F14" s="253"/>
      <c r="G14" s="64"/>
      <c r="H14" s="65"/>
      <c r="I14" s="65"/>
      <c r="J14" s="66"/>
      <c r="K14" s="185"/>
      <c r="L14" s="67"/>
    </row>
    <row r="15" spans="1:12" x14ac:dyDescent="0.25">
      <c r="B15" s="72"/>
      <c r="C15" s="73"/>
      <c r="D15" s="74"/>
      <c r="E15" s="73"/>
      <c r="F15" s="75"/>
      <c r="G15" s="64"/>
      <c r="H15" s="65"/>
      <c r="I15" s="65"/>
      <c r="J15" s="66"/>
      <c r="K15" s="185"/>
      <c r="L15" s="67"/>
    </row>
    <row r="16" spans="1:12" ht="13.8" x14ac:dyDescent="0.25">
      <c r="B16" s="76" t="s">
        <v>340</v>
      </c>
      <c r="C16" s="77"/>
      <c r="D16" s="78"/>
      <c r="E16" s="73"/>
      <c r="F16" s="75"/>
      <c r="G16" s="64"/>
      <c r="H16" s="65"/>
      <c r="I16" s="65"/>
      <c r="J16" s="66"/>
      <c r="K16" s="185"/>
      <c r="L16" s="67"/>
    </row>
    <row r="17" spans="2:12" x14ac:dyDescent="0.25">
      <c r="B17" s="72"/>
      <c r="C17" s="73"/>
      <c r="D17" s="74"/>
      <c r="E17" s="73"/>
      <c r="F17" s="75"/>
      <c r="G17" s="64"/>
      <c r="H17" s="65"/>
      <c r="I17" s="65"/>
      <c r="J17" s="66"/>
      <c r="K17" s="185"/>
      <c r="L17" s="67"/>
    </row>
    <row r="18" spans="2:12" x14ac:dyDescent="0.25">
      <c r="B18" s="72"/>
      <c r="C18" s="73"/>
      <c r="D18" s="74"/>
      <c r="E18" s="73"/>
      <c r="F18" s="75"/>
      <c r="G18" s="64"/>
      <c r="H18" s="65"/>
      <c r="I18" s="65"/>
      <c r="J18" s="66"/>
      <c r="K18" s="185"/>
      <c r="L18" s="67"/>
    </row>
    <row r="19" spans="2:12" x14ac:dyDescent="0.25">
      <c r="B19" s="72"/>
      <c r="C19" s="73"/>
      <c r="D19" s="74"/>
      <c r="E19" s="73"/>
      <c r="F19" s="75"/>
      <c r="G19" s="64"/>
      <c r="H19" s="65"/>
      <c r="I19" s="65"/>
      <c r="J19" s="66"/>
      <c r="K19" s="185"/>
      <c r="L19" s="67"/>
    </row>
    <row r="20" spans="2:12" ht="13.8" thickBot="1" x14ac:dyDescent="0.3">
      <c r="B20" s="72"/>
      <c r="C20" s="73"/>
      <c r="D20" s="74"/>
      <c r="E20" s="73"/>
      <c r="F20" s="75"/>
      <c r="G20" s="79"/>
      <c r="H20" s="80"/>
      <c r="I20" s="80"/>
      <c r="J20" s="81"/>
      <c r="K20" s="186"/>
      <c r="L20" s="82"/>
    </row>
    <row r="21" spans="2:12" s="88" customFormat="1" ht="13.8" thickTop="1" x14ac:dyDescent="0.25">
      <c r="B21" s="83"/>
      <c r="C21" s="83"/>
      <c r="D21" s="84"/>
      <c r="E21" s="85"/>
      <c r="F21" s="86"/>
      <c r="G21" s="84"/>
      <c r="H21" s="87"/>
      <c r="I21" s="87"/>
      <c r="J21" s="85"/>
      <c r="K21" s="187"/>
      <c r="L21" s="84" t="s">
        <v>334</v>
      </c>
    </row>
    <row r="22" spans="2:12" s="88" customFormat="1" x14ac:dyDescent="0.25">
      <c r="B22" s="89"/>
      <c r="C22" s="89"/>
      <c r="D22" s="90" t="s">
        <v>323</v>
      </c>
      <c r="E22" s="7"/>
      <c r="F22" s="91" t="s">
        <v>330</v>
      </c>
      <c r="G22" s="90" t="s">
        <v>324</v>
      </c>
      <c r="H22" s="92"/>
      <c r="I22" s="92"/>
      <c r="J22" s="7"/>
      <c r="K22" s="188" t="s">
        <v>332</v>
      </c>
      <c r="L22" s="90" t="s">
        <v>325</v>
      </c>
    </row>
    <row r="23" spans="2:12" s="88" customFormat="1" ht="13.8" thickBot="1" x14ac:dyDescent="0.3">
      <c r="B23" s="11" t="s">
        <v>326</v>
      </c>
      <c r="C23" s="12" t="s">
        <v>327</v>
      </c>
      <c r="D23" s="38" t="s">
        <v>328</v>
      </c>
      <c r="E23" s="13" t="s">
        <v>329</v>
      </c>
      <c r="F23" s="93" t="s">
        <v>331</v>
      </c>
      <c r="G23" s="38" t="s">
        <v>328</v>
      </c>
      <c r="H23" s="46"/>
      <c r="I23" s="46"/>
      <c r="J23" s="13" t="s">
        <v>329</v>
      </c>
      <c r="K23" s="189" t="s">
        <v>333</v>
      </c>
      <c r="L23" s="94" t="s">
        <v>328</v>
      </c>
    </row>
    <row r="24" spans="2:12" s="88" customFormat="1" ht="13.8" thickTop="1" x14ac:dyDescent="0.25">
      <c r="B24" s="14"/>
      <c r="C24" s="15"/>
      <c r="D24" s="39"/>
      <c r="E24" s="16"/>
      <c r="F24" s="95"/>
      <c r="G24" s="39"/>
      <c r="H24" s="47"/>
      <c r="I24" s="47"/>
      <c r="J24" s="16"/>
      <c r="K24" s="190"/>
      <c r="L24" s="96"/>
    </row>
    <row r="25" spans="2:12" s="88" customFormat="1" ht="13.8" thickBot="1" x14ac:dyDescent="0.3">
      <c r="B25" s="17"/>
      <c r="C25" s="18"/>
      <c r="D25" s="40"/>
      <c r="E25" s="19"/>
      <c r="F25" s="97"/>
      <c r="G25" s="40"/>
      <c r="H25" s="150"/>
      <c r="I25" s="150"/>
      <c r="J25" s="19"/>
      <c r="K25" s="191"/>
      <c r="L25" s="98"/>
    </row>
    <row r="26" spans="2:12" s="88" customFormat="1" x14ac:dyDescent="0.25">
      <c r="B26" s="20" t="s">
        <v>263</v>
      </c>
      <c r="C26" s="21"/>
      <c r="D26" s="99"/>
      <c r="E26" s="22"/>
      <c r="F26" s="100"/>
      <c r="G26" s="99"/>
      <c r="H26" s="149">
        <f>IF(OR(G26&lt;=0,G26="",G26="Prijs"),0,1)</f>
        <v>0</v>
      </c>
      <c r="I26" s="149">
        <f>IF(K26&gt;0,1,0)</f>
        <v>0</v>
      </c>
      <c r="J26" s="22"/>
      <c r="K26" s="192"/>
      <c r="L26" s="101"/>
    </row>
    <row r="27" spans="2:12" x14ac:dyDescent="0.25">
      <c r="B27" s="4" t="s">
        <v>0</v>
      </c>
      <c r="C27" s="5" t="s">
        <v>257</v>
      </c>
      <c r="D27" s="41" t="s">
        <v>260</v>
      </c>
      <c r="E27" s="6" t="s">
        <v>261</v>
      </c>
      <c r="F27" s="91" t="s">
        <v>352</v>
      </c>
      <c r="G27" s="41" t="s">
        <v>260</v>
      </c>
      <c r="H27" s="146">
        <f t="shared" ref="H27:H69" si="0">IF(OR(G27&lt;=0,G27="",G27="Prijs"),0,1)</f>
        <v>0</v>
      </c>
      <c r="I27" s="147">
        <f t="shared" ref="I27:I69" si="1">IF(K27&gt;0,1,0)</f>
        <v>0</v>
      </c>
      <c r="J27" s="6" t="s">
        <v>261</v>
      </c>
      <c r="K27" s="193"/>
      <c r="L27" s="90" t="s">
        <v>260</v>
      </c>
    </row>
    <row r="28" spans="2:12" x14ac:dyDescent="0.25">
      <c r="B28" s="1" t="s">
        <v>1</v>
      </c>
      <c r="C28" s="2" t="s">
        <v>2</v>
      </c>
      <c r="D28" s="42"/>
      <c r="E28" s="3" t="s">
        <v>258</v>
      </c>
      <c r="F28" s="102"/>
      <c r="G28" s="42" t="str">
        <f t="shared" ref="G28:G69" si="2">IF(F28="","",(D28-(D28*F28)))</f>
        <v/>
      </c>
      <c r="H28" s="146">
        <f t="shared" si="0"/>
        <v>0</v>
      </c>
      <c r="I28" s="147">
        <f t="shared" si="1"/>
        <v>1</v>
      </c>
      <c r="J28" s="3" t="s">
        <v>258</v>
      </c>
      <c r="K28" s="193">
        <v>100</v>
      </c>
      <c r="L28" s="103" t="str">
        <f t="shared" ref="L28:L39" si="3">IF(G28="","",G28*K28)</f>
        <v/>
      </c>
    </row>
    <row r="29" spans="2:12" x14ac:dyDescent="0.25">
      <c r="B29" s="1" t="s">
        <v>1</v>
      </c>
      <c r="C29" s="2" t="s">
        <v>3</v>
      </c>
      <c r="D29" s="42"/>
      <c r="E29" s="3" t="s">
        <v>258</v>
      </c>
      <c r="F29" s="102"/>
      <c r="G29" s="42" t="str">
        <f t="shared" si="2"/>
        <v/>
      </c>
      <c r="H29" s="146">
        <f t="shared" si="0"/>
        <v>0</v>
      </c>
      <c r="I29" s="147">
        <f t="shared" si="1"/>
        <v>1</v>
      </c>
      <c r="J29" s="3" t="s">
        <v>258</v>
      </c>
      <c r="K29" s="193">
        <v>600</v>
      </c>
      <c r="L29" s="103" t="str">
        <f t="shared" si="3"/>
        <v/>
      </c>
    </row>
    <row r="30" spans="2:12" x14ac:dyDescent="0.25">
      <c r="B30" s="1" t="s">
        <v>1</v>
      </c>
      <c r="C30" s="2" t="s">
        <v>349</v>
      </c>
      <c r="D30" s="42"/>
      <c r="E30" s="3" t="s">
        <v>258</v>
      </c>
      <c r="F30" s="102"/>
      <c r="G30" s="232" t="str">
        <f t="shared" si="2"/>
        <v/>
      </c>
      <c r="H30" s="146">
        <f t="shared" si="0"/>
        <v>0</v>
      </c>
      <c r="I30" s="147">
        <f t="shared" si="1"/>
        <v>1</v>
      </c>
      <c r="J30" s="3" t="s">
        <v>258</v>
      </c>
      <c r="K30" s="193">
        <v>50</v>
      </c>
      <c r="L30" s="103" t="str">
        <f t="shared" si="3"/>
        <v/>
      </c>
    </row>
    <row r="31" spans="2:12" x14ac:dyDescent="0.25">
      <c r="B31" s="1" t="s">
        <v>4</v>
      </c>
      <c r="C31" s="2" t="s">
        <v>5</v>
      </c>
      <c r="D31" s="42"/>
      <c r="E31" s="3" t="s">
        <v>258</v>
      </c>
      <c r="F31" s="102"/>
      <c r="G31" s="42" t="str">
        <f t="shared" si="2"/>
        <v/>
      </c>
      <c r="H31" s="146">
        <f t="shared" si="0"/>
        <v>0</v>
      </c>
      <c r="I31" s="147">
        <f t="shared" si="1"/>
        <v>1</v>
      </c>
      <c r="J31" s="3" t="s">
        <v>258</v>
      </c>
      <c r="K31" s="193">
        <v>600</v>
      </c>
      <c r="L31" s="103" t="str">
        <f t="shared" si="3"/>
        <v/>
      </c>
    </row>
    <row r="32" spans="2:12" x14ac:dyDescent="0.25">
      <c r="B32" s="1" t="s">
        <v>4</v>
      </c>
      <c r="C32" s="2" t="s">
        <v>6</v>
      </c>
      <c r="D32" s="42"/>
      <c r="E32" s="3" t="s">
        <v>258</v>
      </c>
      <c r="F32" s="102"/>
      <c r="G32" s="42" t="str">
        <f t="shared" si="2"/>
        <v/>
      </c>
      <c r="H32" s="146">
        <f t="shared" si="0"/>
        <v>0</v>
      </c>
      <c r="I32" s="147">
        <f t="shared" si="1"/>
        <v>1</v>
      </c>
      <c r="J32" s="3" t="s">
        <v>258</v>
      </c>
      <c r="K32" s="193">
        <v>50</v>
      </c>
      <c r="L32" s="103" t="str">
        <f t="shared" si="3"/>
        <v/>
      </c>
    </row>
    <row r="33" spans="2:12" x14ac:dyDescent="0.25">
      <c r="B33" s="1" t="s">
        <v>7</v>
      </c>
      <c r="C33" s="2" t="s">
        <v>2</v>
      </c>
      <c r="D33" s="42"/>
      <c r="E33" s="3" t="s">
        <v>258</v>
      </c>
      <c r="F33" s="102"/>
      <c r="G33" s="42" t="str">
        <f t="shared" si="2"/>
        <v/>
      </c>
      <c r="H33" s="146">
        <f t="shared" si="0"/>
        <v>0</v>
      </c>
      <c r="I33" s="147">
        <f t="shared" si="1"/>
        <v>1</v>
      </c>
      <c r="J33" s="3" t="s">
        <v>258</v>
      </c>
      <c r="K33" s="193">
        <v>50</v>
      </c>
      <c r="L33" s="103" t="str">
        <f t="shared" si="3"/>
        <v/>
      </c>
    </row>
    <row r="34" spans="2:12" x14ac:dyDescent="0.25">
      <c r="B34" s="1" t="s">
        <v>7</v>
      </c>
      <c r="C34" s="2" t="s">
        <v>3</v>
      </c>
      <c r="D34" s="42"/>
      <c r="E34" s="3" t="s">
        <v>258</v>
      </c>
      <c r="F34" s="102"/>
      <c r="G34" s="42" t="str">
        <f t="shared" si="2"/>
        <v/>
      </c>
      <c r="H34" s="146">
        <f t="shared" si="0"/>
        <v>0</v>
      </c>
      <c r="I34" s="147">
        <f t="shared" si="1"/>
        <v>1</v>
      </c>
      <c r="J34" s="3" t="s">
        <v>258</v>
      </c>
      <c r="K34" s="193">
        <v>100</v>
      </c>
      <c r="L34" s="103" t="str">
        <f t="shared" si="3"/>
        <v/>
      </c>
    </row>
    <row r="35" spans="2:12" x14ac:dyDescent="0.25">
      <c r="B35" s="1" t="s">
        <v>8</v>
      </c>
      <c r="C35" s="2" t="s">
        <v>9</v>
      </c>
      <c r="D35" s="42"/>
      <c r="E35" s="3" t="s">
        <v>258</v>
      </c>
      <c r="F35" s="102"/>
      <c r="G35" s="42" t="str">
        <f t="shared" si="2"/>
        <v/>
      </c>
      <c r="H35" s="146">
        <f t="shared" si="0"/>
        <v>0</v>
      </c>
      <c r="I35" s="147">
        <f t="shared" si="1"/>
        <v>1</v>
      </c>
      <c r="J35" s="3" t="s">
        <v>258</v>
      </c>
      <c r="K35" s="193">
        <v>200</v>
      </c>
      <c r="L35" s="103" t="str">
        <f t="shared" si="3"/>
        <v/>
      </c>
    </row>
    <row r="36" spans="2:12" x14ac:dyDescent="0.25">
      <c r="B36" s="1" t="s">
        <v>10</v>
      </c>
      <c r="C36" s="2" t="s">
        <v>5</v>
      </c>
      <c r="D36" s="42"/>
      <c r="E36" s="3" t="s">
        <v>258</v>
      </c>
      <c r="F36" s="102"/>
      <c r="G36" s="42" t="str">
        <f t="shared" si="2"/>
        <v/>
      </c>
      <c r="H36" s="146">
        <f t="shared" si="0"/>
        <v>0</v>
      </c>
      <c r="I36" s="147">
        <f t="shared" si="1"/>
        <v>1</v>
      </c>
      <c r="J36" s="3" t="s">
        <v>258</v>
      </c>
      <c r="K36" s="193">
        <v>20</v>
      </c>
      <c r="L36" s="103" t="str">
        <f t="shared" si="3"/>
        <v/>
      </c>
    </row>
    <row r="37" spans="2:12" x14ac:dyDescent="0.25">
      <c r="B37" s="1" t="s">
        <v>10</v>
      </c>
      <c r="C37" s="2" t="s">
        <v>6</v>
      </c>
      <c r="D37" s="42"/>
      <c r="E37" s="3" t="s">
        <v>258</v>
      </c>
      <c r="F37" s="102"/>
      <c r="G37" s="42" t="str">
        <f t="shared" si="2"/>
        <v/>
      </c>
      <c r="H37" s="146">
        <f t="shared" si="0"/>
        <v>0</v>
      </c>
      <c r="I37" s="147">
        <f t="shared" si="1"/>
        <v>1</v>
      </c>
      <c r="J37" s="3" t="s">
        <v>258</v>
      </c>
      <c r="K37" s="193">
        <v>20</v>
      </c>
      <c r="L37" s="103" t="str">
        <f t="shared" si="3"/>
        <v/>
      </c>
    </row>
    <row r="38" spans="2:12" x14ac:dyDescent="0.25">
      <c r="B38" s="1" t="s">
        <v>11</v>
      </c>
      <c r="C38" s="2" t="s">
        <v>12</v>
      </c>
      <c r="D38" s="42"/>
      <c r="E38" s="3" t="s">
        <v>258</v>
      </c>
      <c r="F38" s="102"/>
      <c r="G38" s="42" t="str">
        <f t="shared" si="2"/>
        <v/>
      </c>
      <c r="H38" s="146">
        <f t="shared" si="0"/>
        <v>0</v>
      </c>
      <c r="I38" s="147">
        <f t="shared" si="1"/>
        <v>1</v>
      </c>
      <c r="J38" s="3" t="s">
        <v>258</v>
      </c>
      <c r="K38" s="193">
        <v>20</v>
      </c>
      <c r="L38" s="103" t="str">
        <f t="shared" si="3"/>
        <v/>
      </c>
    </row>
    <row r="39" spans="2:12" x14ac:dyDescent="0.25">
      <c r="B39" s="1" t="s">
        <v>13</v>
      </c>
      <c r="C39" s="2" t="s">
        <v>14</v>
      </c>
      <c r="D39" s="42"/>
      <c r="E39" s="3" t="s">
        <v>258</v>
      </c>
      <c r="F39" s="102"/>
      <c r="G39" s="42" t="str">
        <f t="shared" si="2"/>
        <v/>
      </c>
      <c r="H39" s="146">
        <f t="shared" si="0"/>
        <v>0</v>
      </c>
      <c r="I39" s="147">
        <f t="shared" si="1"/>
        <v>1</v>
      </c>
      <c r="J39" s="3" t="s">
        <v>258</v>
      </c>
      <c r="K39" s="193">
        <v>100</v>
      </c>
      <c r="L39" s="103" t="str">
        <f t="shared" si="3"/>
        <v/>
      </c>
    </row>
    <row r="40" spans="2:12" x14ac:dyDescent="0.25">
      <c r="B40" s="4" t="s">
        <v>0</v>
      </c>
      <c r="C40" s="5" t="s">
        <v>257</v>
      </c>
      <c r="D40" s="41" t="s">
        <v>260</v>
      </c>
      <c r="E40" s="6" t="s">
        <v>261</v>
      </c>
      <c r="F40" s="91" t="s">
        <v>352</v>
      </c>
      <c r="G40" s="41" t="s">
        <v>260</v>
      </c>
      <c r="H40" s="146">
        <f t="shared" si="0"/>
        <v>0</v>
      </c>
      <c r="I40" s="147">
        <f t="shared" si="1"/>
        <v>0</v>
      </c>
      <c r="J40" s="6" t="s">
        <v>261</v>
      </c>
      <c r="K40" s="193"/>
      <c r="L40" s="90" t="s">
        <v>260</v>
      </c>
    </row>
    <row r="41" spans="2:12" x14ac:dyDescent="0.25">
      <c r="B41" s="104" t="s">
        <v>262</v>
      </c>
      <c r="C41" s="104" t="s">
        <v>15</v>
      </c>
      <c r="D41" s="42"/>
      <c r="E41" s="3" t="s">
        <v>258</v>
      </c>
      <c r="F41" s="102"/>
      <c r="G41" s="42" t="str">
        <f t="shared" si="2"/>
        <v/>
      </c>
      <c r="H41" s="146">
        <f t="shared" si="0"/>
        <v>0</v>
      </c>
      <c r="I41" s="147">
        <f t="shared" si="1"/>
        <v>1</v>
      </c>
      <c r="J41" s="3" t="s">
        <v>258</v>
      </c>
      <c r="K41" s="193">
        <v>100</v>
      </c>
      <c r="L41" s="103" t="str">
        <f t="shared" ref="L41:L55" si="4">IF(G41="","",G41*K41)</f>
        <v/>
      </c>
    </row>
    <row r="42" spans="2:12" x14ac:dyDescent="0.25">
      <c r="B42" s="104" t="s">
        <v>262</v>
      </c>
      <c r="C42" s="104" t="s">
        <v>16</v>
      </c>
      <c r="D42" s="42"/>
      <c r="E42" s="3" t="s">
        <v>258</v>
      </c>
      <c r="F42" s="102"/>
      <c r="G42" s="42" t="str">
        <f t="shared" si="2"/>
        <v/>
      </c>
      <c r="H42" s="146">
        <f t="shared" si="0"/>
        <v>0</v>
      </c>
      <c r="I42" s="147">
        <f t="shared" si="1"/>
        <v>1</v>
      </c>
      <c r="J42" s="3" t="s">
        <v>258</v>
      </c>
      <c r="K42" s="193">
        <v>200</v>
      </c>
      <c r="L42" s="103" t="str">
        <f t="shared" si="4"/>
        <v/>
      </c>
    </row>
    <row r="43" spans="2:12" x14ac:dyDescent="0.25">
      <c r="B43" s="104" t="s">
        <v>262</v>
      </c>
      <c r="C43" s="104" t="s">
        <v>17</v>
      </c>
      <c r="D43" s="42"/>
      <c r="E43" s="3" t="s">
        <v>258</v>
      </c>
      <c r="F43" s="102"/>
      <c r="G43" s="42" t="str">
        <f t="shared" si="2"/>
        <v/>
      </c>
      <c r="H43" s="146">
        <f t="shared" si="0"/>
        <v>0</v>
      </c>
      <c r="I43" s="147">
        <f t="shared" si="1"/>
        <v>1</v>
      </c>
      <c r="J43" s="3" t="s">
        <v>258</v>
      </c>
      <c r="K43" s="193">
        <v>100</v>
      </c>
      <c r="L43" s="103" t="str">
        <f t="shared" si="4"/>
        <v/>
      </c>
    </row>
    <row r="44" spans="2:12" x14ac:dyDescent="0.25">
      <c r="B44" s="104" t="s">
        <v>262</v>
      </c>
      <c r="C44" s="104" t="s">
        <v>18</v>
      </c>
      <c r="D44" s="42"/>
      <c r="E44" s="3" t="s">
        <v>258</v>
      </c>
      <c r="F44" s="102"/>
      <c r="G44" s="42" t="str">
        <f t="shared" si="2"/>
        <v/>
      </c>
      <c r="H44" s="146">
        <f t="shared" si="0"/>
        <v>0</v>
      </c>
      <c r="I44" s="147">
        <f t="shared" si="1"/>
        <v>1</v>
      </c>
      <c r="J44" s="3" t="s">
        <v>258</v>
      </c>
      <c r="K44" s="193">
        <v>100</v>
      </c>
      <c r="L44" s="103" t="str">
        <f t="shared" si="4"/>
        <v/>
      </c>
    </row>
    <row r="45" spans="2:12" x14ac:dyDescent="0.25">
      <c r="B45" s="104" t="s">
        <v>262</v>
      </c>
      <c r="C45" s="104" t="s">
        <v>12</v>
      </c>
      <c r="D45" s="42"/>
      <c r="E45" s="3" t="s">
        <v>258</v>
      </c>
      <c r="F45" s="102"/>
      <c r="G45" s="42" t="str">
        <f t="shared" si="2"/>
        <v/>
      </c>
      <c r="H45" s="146">
        <f t="shared" si="0"/>
        <v>0</v>
      </c>
      <c r="I45" s="147">
        <f t="shared" si="1"/>
        <v>1</v>
      </c>
      <c r="J45" s="3" t="s">
        <v>258</v>
      </c>
      <c r="K45" s="193">
        <v>100</v>
      </c>
      <c r="L45" s="103" t="str">
        <f t="shared" si="4"/>
        <v/>
      </c>
    </row>
    <row r="46" spans="2:12" x14ac:dyDescent="0.25">
      <c r="B46" s="104" t="s">
        <v>262</v>
      </c>
      <c r="C46" s="104" t="s">
        <v>19</v>
      </c>
      <c r="D46" s="42"/>
      <c r="E46" s="3" t="s">
        <v>258</v>
      </c>
      <c r="F46" s="102"/>
      <c r="G46" s="42" t="str">
        <f t="shared" si="2"/>
        <v/>
      </c>
      <c r="H46" s="146">
        <f t="shared" si="0"/>
        <v>0</v>
      </c>
      <c r="I46" s="147">
        <f t="shared" si="1"/>
        <v>1</v>
      </c>
      <c r="J46" s="3" t="s">
        <v>258</v>
      </c>
      <c r="K46" s="193">
        <v>100</v>
      </c>
      <c r="L46" s="103" t="str">
        <f t="shared" si="4"/>
        <v/>
      </c>
    </row>
    <row r="47" spans="2:12" x14ac:dyDescent="0.25">
      <c r="B47" s="104" t="s">
        <v>262</v>
      </c>
      <c r="C47" s="104" t="s">
        <v>20</v>
      </c>
      <c r="D47" s="42"/>
      <c r="E47" s="3" t="s">
        <v>258</v>
      </c>
      <c r="F47" s="102"/>
      <c r="G47" s="42" t="str">
        <f t="shared" si="2"/>
        <v/>
      </c>
      <c r="H47" s="146">
        <f t="shared" si="0"/>
        <v>0</v>
      </c>
      <c r="I47" s="147">
        <f t="shared" si="1"/>
        <v>1</v>
      </c>
      <c r="J47" s="3" t="s">
        <v>258</v>
      </c>
      <c r="K47" s="193">
        <v>100</v>
      </c>
      <c r="L47" s="103" t="str">
        <f t="shared" si="4"/>
        <v/>
      </c>
    </row>
    <row r="48" spans="2:12" x14ac:dyDescent="0.25">
      <c r="B48" s="104" t="s">
        <v>262</v>
      </c>
      <c r="C48" s="104" t="s">
        <v>21</v>
      </c>
      <c r="D48" s="42"/>
      <c r="E48" s="3" t="s">
        <v>258</v>
      </c>
      <c r="F48" s="102"/>
      <c r="G48" s="42" t="str">
        <f t="shared" si="2"/>
        <v/>
      </c>
      <c r="H48" s="146">
        <f t="shared" si="0"/>
        <v>0</v>
      </c>
      <c r="I48" s="147">
        <f t="shared" si="1"/>
        <v>1</v>
      </c>
      <c r="J48" s="3" t="s">
        <v>258</v>
      </c>
      <c r="K48" s="193">
        <v>100</v>
      </c>
      <c r="L48" s="103" t="str">
        <f t="shared" si="4"/>
        <v/>
      </c>
    </row>
    <row r="49" spans="2:12" x14ac:dyDescent="0.25">
      <c r="B49" s="104" t="s">
        <v>262</v>
      </c>
      <c r="C49" s="104" t="s">
        <v>22</v>
      </c>
      <c r="D49" s="42"/>
      <c r="E49" s="3" t="s">
        <v>258</v>
      </c>
      <c r="F49" s="102"/>
      <c r="G49" s="42" t="str">
        <f t="shared" si="2"/>
        <v/>
      </c>
      <c r="H49" s="146">
        <f t="shared" si="0"/>
        <v>0</v>
      </c>
      <c r="I49" s="147">
        <f t="shared" si="1"/>
        <v>1</v>
      </c>
      <c r="J49" s="3" t="s">
        <v>258</v>
      </c>
      <c r="K49" s="193">
        <v>50</v>
      </c>
      <c r="L49" s="103" t="str">
        <f t="shared" si="4"/>
        <v/>
      </c>
    </row>
    <row r="50" spans="2:12" x14ac:dyDescent="0.25">
      <c r="B50" s="1" t="s">
        <v>392</v>
      </c>
      <c r="C50" s="1" t="s">
        <v>259</v>
      </c>
      <c r="D50" s="202"/>
      <c r="E50" s="3" t="s">
        <v>259</v>
      </c>
      <c r="F50" s="226"/>
      <c r="G50" s="232" t="str">
        <f t="shared" si="2"/>
        <v/>
      </c>
      <c r="H50" s="146">
        <f t="shared" si="0"/>
        <v>0</v>
      </c>
      <c r="I50" s="146">
        <f t="shared" si="1"/>
        <v>1</v>
      </c>
      <c r="J50" s="212" t="s">
        <v>259</v>
      </c>
      <c r="K50" s="193">
        <v>100</v>
      </c>
      <c r="L50" s="103" t="str">
        <f t="shared" si="4"/>
        <v/>
      </c>
    </row>
    <row r="51" spans="2:12" x14ac:dyDescent="0.25">
      <c r="B51" s="1" t="s">
        <v>416</v>
      </c>
      <c r="C51" s="1" t="s">
        <v>417</v>
      </c>
      <c r="D51" s="202"/>
      <c r="E51" s="3" t="s">
        <v>411</v>
      </c>
      <c r="F51" s="226"/>
      <c r="G51" s="232"/>
      <c r="H51" s="146"/>
      <c r="I51" s="146">
        <f t="shared" si="1"/>
        <v>1</v>
      </c>
      <c r="J51" s="212" t="s">
        <v>411</v>
      </c>
      <c r="K51" s="193">
        <v>5</v>
      </c>
      <c r="L51" s="103"/>
    </row>
    <row r="52" spans="2:12" x14ac:dyDescent="0.25">
      <c r="B52" s="1" t="s">
        <v>412</v>
      </c>
      <c r="C52" s="1" t="s">
        <v>418</v>
      </c>
      <c r="D52" s="202"/>
      <c r="E52" s="3" t="s">
        <v>411</v>
      </c>
      <c r="F52" s="226"/>
      <c r="G52" s="232"/>
      <c r="H52" s="146"/>
      <c r="I52" s="146">
        <f t="shared" si="1"/>
        <v>1</v>
      </c>
      <c r="J52" s="212" t="s">
        <v>411</v>
      </c>
      <c r="K52" s="193">
        <v>5</v>
      </c>
      <c r="L52" s="103"/>
    </row>
    <row r="53" spans="2:12" x14ac:dyDescent="0.25">
      <c r="B53" s="1" t="s">
        <v>412</v>
      </c>
      <c r="C53" s="1" t="s">
        <v>408</v>
      </c>
      <c r="D53" s="202"/>
      <c r="E53" s="3" t="s">
        <v>411</v>
      </c>
      <c r="F53" s="226"/>
      <c r="G53" s="232" t="str">
        <f t="shared" si="2"/>
        <v/>
      </c>
      <c r="H53" s="146"/>
      <c r="I53" s="146">
        <f t="shared" si="1"/>
        <v>1</v>
      </c>
      <c r="J53" s="212" t="s">
        <v>411</v>
      </c>
      <c r="K53" s="193">
        <v>5</v>
      </c>
      <c r="L53" s="103" t="str">
        <f t="shared" si="4"/>
        <v/>
      </c>
    </row>
    <row r="54" spans="2:12" x14ac:dyDescent="0.25">
      <c r="B54" s="1" t="s">
        <v>412</v>
      </c>
      <c r="C54" s="1" t="s">
        <v>409</v>
      </c>
      <c r="D54" s="202"/>
      <c r="E54" s="3" t="s">
        <v>411</v>
      </c>
      <c r="F54" s="226"/>
      <c r="G54" s="232" t="str">
        <f t="shared" si="2"/>
        <v/>
      </c>
      <c r="H54" s="146"/>
      <c r="I54" s="146">
        <f t="shared" si="1"/>
        <v>1</v>
      </c>
      <c r="J54" s="212" t="s">
        <v>411</v>
      </c>
      <c r="K54" s="193">
        <v>5</v>
      </c>
      <c r="L54" s="103" t="str">
        <f t="shared" si="4"/>
        <v/>
      </c>
    </row>
    <row r="55" spans="2:12" ht="13.8" thickBot="1" x14ac:dyDescent="0.3">
      <c r="B55" s="1" t="s">
        <v>412</v>
      </c>
      <c r="C55" s="131" t="s">
        <v>410</v>
      </c>
      <c r="D55" s="227"/>
      <c r="E55" s="133" t="s">
        <v>411</v>
      </c>
      <c r="F55" s="228"/>
      <c r="G55" s="232" t="str">
        <f t="shared" si="2"/>
        <v/>
      </c>
      <c r="H55" s="148"/>
      <c r="I55" s="148">
        <f t="shared" si="1"/>
        <v>1</v>
      </c>
      <c r="J55" s="229" t="s">
        <v>411</v>
      </c>
      <c r="K55" s="197">
        <v>5</v>
      </c>
      <c r="L55" s="103" t="str">
        <f t="shared" si="4"/>
        <v/>
      </c>
    </row>
    <row r="56" spans="2:12" x14ac:dyDescent="0.25">
      <c r="B56" s="217" t="s">
        <v>419</v>
      </c>
      <c r="C56" s="218"/>
      <c r="D56" s="219"/>
      <c r="E56" s="220"/>
      <c r="F56" s="221"/>
      <c r="G56" s="222"/>
      <c r="H56" s="147">
        <f t="shared" si="0"/>
        <v>0</v>
      </c>
      <c r="I56" s="147">
        <f t="shared" si="1"/>
        <v>0</v>
      </c>
      <c r="J56" s="223"/>
      <c r="K56" s="224"/>
      <c r="L56" s="225"/>
    </row>
    <row r="57" spans="2:12" ht="12" customHeight="1" x14ac:dyDescent="0.25">
      <c r="B57" s="4" t="s">
        <v>0</v>
      </c>
      <c r="C57" s="5" t="s">
        <v>257</v>
      </c>
      <c r="D57" s="41" t="s">
        <v>260</v>
      </c>
      <c r="E57" s="6" t="s">
        <v>261</v>
      </c>
      <c r="F57" s="91" t="s">
        <v>352</v>
      </c>
      <c r="G57" s="41" t="s">
        <v>260</v>
      </c>
      <c r="H57" s="146">
        <f t="shared" si="0"/>
        <v>0</v>
      </c>
      <c r="I57" s="147">
        <f t="shared" si="1"/>
        <v>0</v>
      </c>
      <c r="J57" s="6" t="s">
        <v>261</v>
      </c>
      <c r="K57" s="193"/>
      <c r="L57" s="90" t="s">
        <v>260</v>
      </c>
    </row>
    <row r="58" spans="2:12" x14ac:dyDescent="0.25">
      <c r="B58" s="1" t="s">
        <v>1</v>
      </c>
      <c r="C58" s="2" t="s">
        <v>2</v>
      </c>
      <c r="D58" s="42"/>
      <c r="E58" s="3" t="s">
        <v>258</v>
      </c>
      <c r="F58" s="102"/>
      <c r="G58" s="42" t="str">
        <f t="shared" si="2"/>
        <v/>
      </c>
      <c r="H58" s="146">
        <f t="shared" si="0"/>
        <v>0</v>
      </c>
      <c r="I58" s="147">
        <f t="shared" si="1"/>
        <v>1</v>
      </c>
      <c r="J58" s="3" t="s">
        <v>258</v>
      </c>
      <c r="K58" s="193">
        <v>100</v>
      </c>
      <c r="L58" s="103" t="str">
        <f t="shared" ref="L58:L69" si="5">IF(G58="","",G58*K58)</f>
        <v/>
      </c>
    </row>
    <row r="59" spans="2:12" x14ac:dyDescent="0.25">
      <c r="B59" s="1" t="s">
        <v>1</v>
      </c>
      <c r="C59" s="2" t="s">
        <v>3</v>
      </c>
      <c r="D59" s="42"/>
      <c r="E59" s="3" t="s">
        <v>258</v>
      </c>
      <c r="F59" s="102"/>
      <c r="G59" s="42" t="str">
        <f t="shared" si="2"/>
        <v/>
      </c>
      <c r="H59" s="146">
        <f t="shared" si="0"/>
        <v>0</v>
      </c>
      <c r="I59" s="147">
        <f t="shared" si="1"/>
        <v>1</v>
      </c>
      <c r="J59" s="3" t="s">
        <v>258</v>
      </c>
      <c r="K59" s="193">
        <v>600</v>
      </c>
      <c r="L59" s="103" t="str">
        <f t="shared" si="5"/>
        <v/>
      </c>
    </row>
    <row r="60" spans="2:12" x14ac:dyDescent="0.25">
      <c r="B60" s="1" t="s">
        <v>1</v>
      </c>
      <c r="C60" s="2" t="s">
        <v>349</v>
      </c>
      <c r="D60" s="42"/>
      <c r="E60" s="3" t="s">
        <v>258</v>
      </c>
      <c r="F60" s="102"/>
      <c r="G60" s="42" t="str">
        <f t="shared" si="2"/>
        <v/>
      </c>
      <c r="H60" s="146">
        <f t="shared" si="0"/>
        <v>0</v>
      </c>
      <c r="I60" s="147">
        <f t="shared" si="1"/>
        <v>1</v>
      </c>
      <c r="J60" s="3" t="s">
        <v>258</v>
      </c>
      <c r="K60" s="193">
        <v>50</v>
      </c>
      <c r="L60" s="103" t="str">
        <f t="shared" si="5"/>
        <v/>
      </c>
    </row>
    <row r="61" spans="2:12" x14ac:dyDescent="0.25">
      <c r="B61" s="1" t="s">
        <v>4</v>
      </c>
      <c r="C61" s="2" t="s">
        <v>5</v>
      </c>
      <c r="D61" s="42"/>
      <c r="E61" s="3" t="s">
        <v>258</v>
      </c>
      <c r="F61" s="102"/>
      <c r="G61" s="42" t="str">
        <f t="shared" si="2"/>
        <v/>
      </c>
      <c r="H61" s="146">
        <f t="shared" si="0"/>
        <v>0</v>
      </c>
      <c r="I61" s="147">
        <f t="shared" si="1"/>
        <v>1</v>
      </c>
      <c r="J61" s="3" t="s">
        <v>258</v>
      </c>
      <c r="K61" s="193">
        <v>600</v>
      </c>
      <c r="L61" s="103" t="str">
        <f t="shared" si="5"/>
        <v/>
      </c>
    </row>
    <row r="62" spans="2:12" x14ac:dyDescent="0.25">
      <c r="B62" s="1" t="s">
        <v>4</v>
      </c>
      <c r="C62" s="2" t="s">
        <v>6</v>
      </c>
      <c r="D62" s="42"/>
      <c r="E62" s="3" t="s">
        <v>258</v>
      </c>
      <c r="F62" s="102"/>
      <c r="G62" s="42" t="str">
        <f t="shared" si="2"/>
        <v/>
      </c>
      <c r="H62" s="146">
        <f t="shared" si="0"/>
        <v>0</v>
      </c>
      <c r="I62" s="147">
        <f t="shared" si="1"/>
        <v>1</v>
      </c>
      <c r="J62" s="3" t="s">
        <v>258</v>
      </c>
      <c r="K62" s="193">
        <v>50</v>
      </c>
      <c r="L62" s="103" t="str">
        <f t="shared" si="5"/>
        <v/>
      </c>
    </row>
    <row r="63" spans="2:12" x14ac:dyDescent="0.25">
      <c r="B63" s="1" t="s">
        <v>7</v>
      </c>
      <c r="C63" s="2" t="s">
        <v>2</v>
      </c>
      <c r="D63" s="42"/>
      <c r="E63" s="3" t="s">
        <v>258</v>
      </c>
      <c r="F63" s="102"/>
      <c r="G63" s="42" t="str">
        <f t="shared" si="2"/>
        <v/>
      </c>
      <c r="H63" s="146">
        <f t="shared" si="0"/>
        <v>0</v>
      </c>
      <c r="I63" s="147">
        <f t="shared" si="1"/>
        <v>1</v>
      </c>
      <c r="J63" s="3" t="s">
        <v>258</v>
      </c>
      <c r="K63" s="193">
        <v>50</v>
      </c>
      <c r="L63" s="103" t="str">
        <f t="shared" si="5"/>
        <v/>
      </c>
    </row>
    <row r="64" spans="2:12" x14ac:dyDescent="0.25">
      <c r="B64" s="1" t="s">
        <v>7</v>
      </c>
      <c r="C64" s="2" t="s">
        <v>3</v>
      </c>
      <c r="D64" s="42"/>
      <c r="E64" s="3" t="s">
        <v>258</v>
      </c>
      <c r="F64" s="102"/>
      <c r="G64" s="42" t="str">
        <f t="shared" si="2"/>
        <v/>
      </c>
      <c r="H64" s="146">
        <f t="shared" si="0"/>
        <v>0</v>
      </c>
      <c r="I64" s="147">
        <f t="shared" si="1"/>
        <v>1</v>
      </c>
      <c r="J64" s="3" t="s">
        <v>258</v>
      </c>
      <c r="K64" s="193">
        <v>150</v>
      </c>
      <c r="L64" s="103" t="str">
        <f t="shared" si="5"/>
        <v/>
      </c>
    </row>
    <row r="65" spans="2:12" x14ac:dyDescent="0.25">
      <c r="B65" s="1" t="s">
        <v>8</v>
      </c>
      <c r="C65" s="2" t="s">
        <v>9</v>
      </c>
      <c r="D65" s="42"/>
      <c r="E65" s="3" t="s">
        <v>258</v>
      </c>
      <c r="F65" s="102"/>
      <c r="G65" s="42" t="str">
        <f t="shared" si="2"/>
        <v/>
      </c>
      <c r="H65" s="146">
        <f t="shared" si="0"/>
        <v>0</v>
      </c>
      <c r="I65" s="147">
        <f t="shared" si="1"/>
        <v>1</v>
      </c>
      <c r="J65" s="3" t="s">
        <v>258</v>
      </c>
      <c r="K65" s="193">
        <v>200</v>
      </c>
      <c r="L65" s="103" t="str">
        <f t="shared" si="5"/>
        <v/>
      </c>
    </row>
    <row r="66" spans="2:12" x14ac:dyDescent="0.25">
      <c r="B66" s="1" t="s">
        <v>10</v>
      </c>
      <c r="C66" s="2" t="s">
        <v>5</v>
      </c>
      <c r="D66" s="42"/>
      <c r="E66" s="3" t="s">
        <v>258</v>
      </c>
      <c r="F66" s="102"/>
      <c r="G66" s="42" t="str">
        <f t="shared" si="2"/>
        <v/>
      </c>
      <c r="H66" s="146">
        <f t="shared" si="0"/>
        <v>0</v>
      </c>
      <c r="I66" s="147">
        <f t="shared" si="1"/>
        <v>1</v>
      </c>
      <c r="J66" s="3" t="s">
        <v>258</v>
      </c>
      <c r="K66" s="193">
        <v>20</v>
      </c>
      <c r="L66" s="103" t="str">
        <f t="shared" si="5"/>
        <v/>
      </c>
    </row>
    <row r="67" spans="2:12" x14ac:dyDescent="0.25">
      <c r="B67" s="1" t="s">
        <v>10</v>
      </c>
      <c r="C67" s="2" t="s">
        <v>6</v>
      </c>
      <c r="D67" s="42"/>
      <c r="E67" s="3" t="s">
        <v>258</v>
      </c>
      <c r="F67" s="102"/>
      <c r="G67" s="42" t="str">
        <f t="shared" si="2"/>
        <v/>
      </c>
      <c r="H67" s="146">
        <f t="shared" si="0"/>
        <v>0</v>
      </c>
      <c r="I67" s="147">
        <f t="shared" si="1"/>
        <v>1</v>
      </c>
      <c r="J67" s="3" t="s">
        <v>258</v>
      </c>
      <c r="K67" s="193">
        <v>20</v>
      </c>
      <c r="L67" s="103" t="str">
        <f t="shared" si="5"/>
        <v/>
      </c>
    </row>
    <row r="68" spans="2:12" x14ac:dyDescent="0.25">
      <c r="B68" s="1" t="s">
        <v>11</v>
      </c>
      <c r="C68" s="2" t="s">
        <v>12</v>
      </c>
      <c r="D68" s="42"/>
      <c r="E68" s="3" t="s">
        <v>258</v>
      </c>
      <c r="F68" s="102"/>
      <c r="G68" s="42" t="str">
        <f t="shared" si="2"/>
        <v/>
      </c>
      <c r="H68" s="146">
        <f t="shared" si="0"/>
        <v>0</v>
      </c>
      <c r="I68" s="147">
        <f t="shared" si="1"/>
        <v>1</v>
      </c>
      <c r="J68" s="3" t="s">
        <v>258</v>
      </c>
      <c r="K68" s="193">
        <v>20</v>
      </c>
      <c r="L68" s="103" t="str">
        <f t="shared" si="5"/>
        <v/>
      </c>
    </row>
    <row r="69" spans="2:12" x14ac:dyDescent="0.25">
      <c r="B69" s="1" t="s">
        <v>13</v>
      </c>
      <c r="C69" s="2" t="s">
        <v>14</v>
      </c>
      <c r="D69" s="42"/>
      <c r="E69" s="3" t="s">
        <v>258</v>
      </c>
      <c r="F69" s="102"/>
      <c r="G69" s="42" t="str">
        <f t="shared" si="2"/>
        <v/>
      </c>
      <c r="H69" s="146">
        <f t="shared" si="0"/>
        <v>0</v>
      </c>
      <c r="I69" s="147">
        <f t="shared" si="1"/>
        <v>1</v>
      </c>
      <c r="J69" s="3" t="s">
        <v>258</v>
      </c>
      <c r="K69" s="193">
        <v>100</v>
      </c>
      <c r="L69" s="103" t="str">
        <f t="shared" si="5"/>
        <v/>
      </c>
    </row>
    <row r="70" spans="2:12" x14ac:dyDescent="0.25">
      <c r="B70" s="104" t="s">
        <v>256</v>
      </c>
      <c r="C70" s="104" t="s">
        <v>350</v>
      </c>
      <c r="D70" s="42"/>
      <c r="E70" s="3" t="s">
        <v>259</v>
      </c>
      <c r="F70" s="102"/>
      <c r="G70" s="42" t="str">
        <f t="shared" ref="G70:G72" si="6">IF(F70="","",(D70-(D70*F70)))</f>
        <v/>
      </c>
      <c r="H70" s="146">
        <f t="shared" ref="H70:H71" si="7">IF(OR(G70&lt;=0,G70="",G70="Prijs"),0,1)</f>
        <v>0</v>
      </c>
      <c r="I70" s="147">
        <f t="shared" ref="I70:I72" si="8">IF(K70&gt;0,1,0)</f>
        <v>1</v>
      </c>
      <c r="J70" s="3" t="s">
        <v>259</v>
      </c>
      <c r="K70" s="193">
        <v>50</v>
      </c>
      <c r="L70" s="103" t="str">
        <f t="shared" ref="L70:L72" si="9">IF(G70="","",G70*K70)</f>
        <v/>
      </c>
    </row>
    <row r="71" spans="2:12" x14ac:dyDescent="0.25">
      <c r="B71" s="104" t="s">
        <v>256</v>
      </c>
      <c r="C71" s="104" t="s">
        <v>353</v>
      </c>
      <c r="D71" s="42"/>
      <c r="E71" s="3" t="s">
        <v>259</v>
      </c>
      <c r="F71" s="102"/>
      <c r="G71" s="42" t="str">
        <f t="shared" si="6"/>
        <v/>
      </c>
      <c r="H71" s="146">
        <f t="shared" si="7"/>
        <v>0</v>
      </c>
      <c r="I71" s="147">
        <f t="shared" si="8"/>
        <v>1</v>
      </c>
      <c r="J71" s="3" t="s">
        <v>259</v>
      </c>
      <c r="K71" s="193">
        <v>200</v>
      </c>
      <c r="L71" s="103" t="str">
        <f t="shared" si="9"/>
        <v/>
      </c>
    </row>
    <row r="72" spans="2:12" x14ac:dyDescent="0.25">
      <c r="B72" s="110" t="s">
        <v>256</v>
      </c>
      <c r="C72" s="110" t="s">
        <v>373</v>
      </c>
      <c r="D72" s="205"/>
      <c r="E72" s="25" t="s">
        <v>258</v>
      </c>
      <c r="F72" s="204"/>
      <c r="G72" s="232" t="str">
        <f t="shared" si="6"/>
        <v/>
      </c>
      <c r="H72" s="206"/>
      <c r="I72" s="207">
        <f t="shared" si="8"/>
        <v>1</v>
      </c>
      <c r="J72" s="25" t="s">
        <v>258</v>
      </c>
      <c r="K72" s="194">
        <v>5</v>
      </c>
      <c r="L72" s="103" t="str">
        <f t="shared" si="9"/>
        <v/>
      </c>
    </row>
    <row r="73" spans="2:12" x14ac:dyDescent="0.25">
      <c r="B73" s="217" t="s">
        <v>436</v>
      </c>
      <c r="C73" s="218"/>
      <c r="D73" s="219"/>
      <c r="E73" s="220"/>
      <c r="F73" s="221"/>
      <c r="G73" s="222"/>
      <c r="H73" s="147">
        <f t="shared" ref="H73:H88" si="10">IF(OR(G73&lt;=0,G73="",G73="Prijs"),0,1)</f>
        <v>0</v>
      </c>
      <c r="I73" s="147">
        <f t="shared" ref="I73:I89" si="11">IF(K73&gt;0,1,0)</f>
        <v>0</v>
      </c>
      <c r="J73" s="223"/>
      <c r="K73" s="224"/>
      <c r="L73" s="225"/>
    </row>
    <row r="74" spans="2:12" ht="12" customHeight="1" x14ac:dyDescent="0.25">
      <c r="B74" s="4" t="s">
        <v>0</v>
      </c>
      <c r="C74" s="5" t="s">
        <v>257</v>
      </c>
      <c r="D74" s="41" t="s">
        <v>260</v>
      </c>
      <c r="E74" s="6" t="s">
        <v>261</v>
      </c>
      <c r="F74" s="91" t="s">
        <v>352</v>
      </c>
      <c r="G74" s="41" t="s">
        <v>260</v>
      </c>
      <c r="H74" s="146">
        <f t="shared" si="10"/>
        <v>0</v>
      </c>
      <c r="I74" s="147">
        <f t="shared" si="11"/>
        <v>0</v>
      </c>
      <c r="J74" s="6" t="s">
        <v>261</v>
      </c>
      <c r="K74" s="193"/>
      <c r="L74" s="90" t="s">
        <v>260</v>
      </c>
    </row>
    <row r="75" spans="2:12" x14ac:dyDescent="0.25">
      <c r="B75" s="1" t="s">
        <v>1</v>
      </c>
      <c r="C75" s="2" t="s">
        <v>2</v>
      </c>
      <c r="D75" s="42"/>
      <c r="E75" s="3" t="s">
        <v>258</v>
      </c>
      <c r="F75" s="102"/>
      <c r="G75" s="42" t="str">
        <f t="shared" ref="G75:G89" si="12">IF(F75="","",(D75-(D75*F75)))</f>
        <v/>
      </c>
      <c r="H75" s="146">
        <f t="shared" si="10"/>
        <v>0</v>
      </c>
      <c r="I75" s="147">
        <f t="shared" si="11"/>
        <v>1</v>
      </c>
      <c r="J75" s="3" t="s">
        <v>258</v>
      </c>
      <c r="K75" s="193">
        <v>100</v>
      </c>
      <c r="L75" s="103" t="str">
        <f t="shared" ref="L75:L89" si="13">IF(G75="","",G75*K75)</f>
        <v/>
      </c>
    </row>
    <row r="76" spans="2:12" x14ac:dyDescent="0.25">
      <c r="B76" s="1" t="s">
        <v>1</v>
      </c>
      <c r="C76" s="2" t="s">
        <v>3</v>
      </c>
      <c r="D76" s="42"/>
      <c r="E76" s="3" t="s">
        <v>258</v>
      </c>
      <c r="F76" s="102"/>
      <c r="G76" s="42" t="str">
        <f t="shared" si="12"/>
        <v/>
      </c>
      <c r="H76" s="146">
        <f t="shared" si="10"/>
        <v>0</v>
      </c>
      <c r="I76" s="147">
        <f t="shared" si="11"/>
        <v>1</v>
      </c>
      <c r="J76" s="3" t="s">
        <v>258</v>
      </c>
      <c r="K76" s="193">
        <v>600</v>
      </c>
      <c r="L76" s="103" t="str">
        <f t="shared" si="13"/>
        <v/>
      </c>
    </row>
    <row r="77" spans="2:12" x14ac:dyDescent="0.25">
      <c r="B77" s="1" t="s">
        <v>1</v>
      </c>
      <c r="C77" s="2" t="s">
        <v>349</v>
      </c>
      <c r="D77" s="42"/>
      <c r="E77" s="3" t="s">
        <v>258</v>
      </c>
      <c r="F77" s="102"/>
      <c r="G77" s="42" t="str">
        <f t="shared" si="12"/>
        <v/>
      </c>
      <c r="H77" s="146">
        <f t="shared" si="10"/>
        <v>0</v>
      </c>
      <c r="I77" s="147">
        <f t="shared" si="11"/>
        <v>1</v>
      </c>
      <c r="J77" s="3" t="s">
        <v>258</v>
      </c>
      <c r="K77" s="193">
        <v>50</v>
      </c>
      <c r="L77" s="103" t="str">
        <f t="shared" si="13"/>
        <v/>
      </c>
    </row>
    <row r="78" spans="2:12" x14ac:dyDescent="0.25">
      <c r="B78" s="1" t="s">
        <v>4</v>
      </c>
      <c r="C78" s="2" t="s">
        <v>5</v>
      </c>
      <c r="D78" s="42"/>
      <c r="E78" s="3" t="s">
        <v>258</v>
      </c>
      <c r="F78" s="102"/>
      <c r="G78" s="42" t="str">
        <f t="shared" si="12"/>
        <v/>
      </c>
      <c r="H78" s="146">
        <f t="shared" si="10"/>
        <v>0</v>
      </c>
      <c r="I78" s="147">
        <f t="shared" si="11"/>
        <v>1</v>
      </c>
      <c r="J78" s="3" t="s">
        <v>258</v>
      </c>
      <c r="K78" s="193">
        <v>600</v>
      </c>
      <c r="L78" s="103" t="str">
        <f t="shared" si="13"/>
        <v/>
      </c>
    </row>
    <row r="79" spans="2:12" x14ac:dyDescent="0.25">
      <c r="B79" s="1" t="s">
        <v>4</v>
      </c>
      <c r="C79" s="2" t="s">
        <v>6</v>
      </c>
      <c r="D79" s="42"/>
      <c r="E79" s="3" t="s">
        <v>258</v>
      </c>
      <c r="F79" s="102"/>
      <c r="G79" s="42" t="str">
        <f t="shared" si="12"/>
        <v/>
      </c>
      <c r="H79" s="146">
        <f t="shared" si="10"/>
        <v>0</v>
      </c>
      <c r="I79" s="147">
        <f t="shared" si="11"/>
        <v>1</v>
      </c>
      <c r="J79" s="3" t="s">
        <v>258</v>
      </c>
      <c r="K79" s="193">
        <v>50</v>
      </c>
      <c r="L79" s="103" t="str">
        <f t="shared" si="13"/>
        <v/>
      </c>
    </row>
    <row r="80" spans="2:12" x14ac:dyDescent="0.25">
      <c r="B80" s="1" t="s">
        <v>7</v>
      </c>
      <c r="C80" s="2" t="s">
        <v>2</v>
      </c>
      <c r="D80" s="42"/>
      <c r="E80" s="3" t="s">
        <v>258</v>
      </c>
      <c r="F80" s="102"/>
      <c r="G80" s="42" t="str">
        <f t="shared" si="12"/>
        <v/>
      </c>
      <c r="H80" s="146">
        <f t="shared" si="10"/>
        <v>0</v>
      </c>
      <c r="I80" s="147">
        <f t="shared" si="11"/>
        <v>1</v>
      </c>
      <c r="J80" s="3" t="s">
        <v>258</v>
      </c>
      <c r="K80" s="193">
        <v>50</v>
      </c>
      <c r="L80" s="103" t="str">
        <f t="shared" si="13"/>
        <v/>
      </c>
    </row>
    <row r="81" spans="2:12" x14ac:dyDescent="0.25">
      <c r="B81" s="1" t="s">
        <v>7</v>
      </c>
      <c r="C81" s="2" t="s">
        <v>3</v>
      </c>
      <c r="D81" s="42"/>
      <c r="E81" s="3" t="s">
        <v>258</v>
      </c>
      <c r="F81" s="102"/>
      <c r="G81" s="42" t="str">
        <f t="shared" si="12"/>
        <v/>
      </c>
      <c r="H81" s="146">
        <f t="shared" si="10"/>
        <v>0</v>
      </c>
      <c r="I81" s="147">
        <f t="shared" si="11"/>
        <v>1</v>
      </c>
      <c r="J81" s="3" t="s">
        <v>258</v>
      </c>
      <c r="K81" s="193">
        <v>150</v>
      </c>
      <c r="L81" s="103" t="str">
        <f t="shared" si="13"/>
        <v/>
      </c>
    </row>
    <row r="82" spans="2:12" x14ac:dyDescent="0.25">
      <c r="B82" s="1" t="s">
        <v>8</v>
      </c>
      <c r="C82" s="2" t="s">
        <v>9</v>
      </c>
      <c r="D82" s="42"/>
      <c r="E82" s="3" t="s">
        <v>258</v>
      </c>
      <c r="F82" s="102"/>
      <c r="G82" s="42" t="str">
        <f t="shared" si="12"/>
        <v/>
      </c>
      <c r="H82" s="146">
        <f t="shared" si="10"/>
        <v>0</v>
      </c>
      <c r="I82" s="147">
        <f t="shared" si="11"/>
        <v>1</v>
      </c>
      <c r="J82" s="3" t="s">
        <v>258</v>
      </c>
      <c r="K82" s="193">
        <v>200</v>
      </c>
      <c r="L82" s="103" t="str">
        <f t="shared" si="13"/>
        <v/>
      </c>
    </row>
    <row r="83" spans="2:12" x14ac:dyDescent="0.25">
      <c r="B83" s="1" t="s">
        <v>10</v>
      </c>
      <c r="C83" s="2" t="s">
        <v>5</v>
      </c>
      <c r="D83" s="42"/>
      <c r="E83" s="3" t="s">
        <v>258</v>
      </c>
      <c r="F83" s="102"/>
      <c r="G83" s="42" t="str">
        <f t="shared" si="12"/>
        <v/>
      </c>
      <c r="H83" s="146">
        <f t="shared" si="10"/>
        <v>0</v>
      </c>
      <c r="I83" s="147">
        <f t="shared" si="11"/>
        <v>1</v>
      </c>
      <c r="J83" s="3" t="s">
        <v>258</v>
      </c>
      <c r="K83" s="193">
        <v>20</v>
      </c>
      <c r="L83" s="103" t="str">
        <f t="shared" si="13"/>
        <v/>
      </c>
    </row>
    <row r="84" spans="2:12" x14ac:dyDescent="0.25">
      <c r="B84" s="1" t="s">
        <v>10</v>
      </c>
      <c r="C84" s="2" t="s">
        <v>6</v>
      </c>
      <c r="D84" s="42"/>
      <c r="E84" s="3" t="s">
        <v>258</v>
      </c>
      <c r="F84" s="102"/>
      <c r="G84" s="42" t="str">
        <f t="shared" si="12"/>
        <v/>
      </c>
      <c r="H84" s="146">
        <f t="shared" si="10"/>
        <v>0</v>
      </c>
      <c r="I84" s="147">
        <f t="shared" si="11"/>
        <v>1</v>
      </c>
      <c r="J84" s="3" t="s">
        <v>258</v>
      </c>
      <c r="K84" s="193">
        <v>20</v>
      </c>
      <c r="L84" s="103" t="str">
        <f t="shared" si="13"/>
        <v/>
      </c>
    </row>
    <row r="85" spans="2:12" x14ac:dyDescent="0.25">
      <c r="B85" s="1" t="s">
        <v>11</v>
      </c>
      <c r="C85" s="2" t="s">
        <v>12</v>
      </c>
      <c r="D85" s="42"/>
      <c r="E85" s="3" t="s">
        <v>258</v>
      </c>
      <c r="F85" s="102"/>
      <c r="G85" s="42" t="str">
        <f t="shared" si="12"/>
        <v/>
      </c>
      <c r="H85" s="146">
        <f t="shared" si="10"/>
        <v>0</v>
      </c>
      <c r="I85" s="147">
        <f t="shared" si="11"/>
        <v>1</v>
      </c>
      <c r="J85" s="3" t="s">
        <v>258</v>
      </c>
      <c r="K85" s="193">
        <v>20</v>
      </c>
      <c r="L85" s="103" t="str">
        <f t="shared" si="13"/>
        <v/>
      </c>
    </row>
    <row r="86" spans="2:12" x14ac:dyDescent="0.25">
      <c r="B86" s="1" t="s">
        <v>13</v>
      </c>
      <c r="C86" s="2" t="s">
        <v>14</v>
      </c>
      <c r="D86" s="42"/>
      <c r="E86" s="3" t="s">
        <v>258</v>
      </c>
      <c r="F86" s="102"/>
      <c r="G86" s="42" t="str">
        <f t="shared" si="12"/>
        <v/>
      </c>
      <c r="H86" s="146">
        <f t="shared" si="10"/>
        <v>0</v>
      </c>
      <c r="I86" s="147">
        <f t="shared" si="11"/>
        <v>1</v>
      </c>
      <c r="J86" s="3" t="s">
        <v>258</v>
      </c>
      <c r="K86" s="193">
        <v>100</v>
      </c>
      <c r="L86" s="103" t="str">
        <f t="shared" si="13"/>
        <v/>
      </c>
    </row>
    <row r="87" spans="2:12" x14ac:dyDescent="0.25">
      <c r="B87" s="104" t="s">
        <v>256</v>
      </c>
      <c r="C87" s="104" t="s">
        <v>350</v>
      </c>
      <c r="D87" s="42"/>
      <c r="E87" s="3" t="s">
        <v>259</v>
      </c>
      <c r="F87" s="102"/>
      <c r="G87" s="42" t="str">
        <f t="shared" si="12"/>
        <v/>
      </c>
      <c r="H87" s="146">
        <f t="shared" si="10"/>
        <v>0</v>
      </c>
      <c r="I87" s="147">
        <f t="shared" si="11"/>
        <v>1</v>
      </c>
      <c r="J87" s="3" t="s">
        <v>259</v>
      </c>
      <c r="K87" s="193">
        <v>50</v>
      </c>
      <c r="L87" s="103" t="str">
        <f t="shared" si="13"/>
        <v/>
      </c>
    </row>
    <row r="88" spans="2:12" x14ac:dyDescent="0.25">
      <c r="B88" s="104" t="s">
        <v>256</v>
      </c>
      <c r="C88" s="104" t="s">
        <v>353</v>
      </c>
      <c r="D88" s="42"/>
      <c r="E88" s="3" t="s">
        <v>259</v>
      </c>
      <c r="F88" s="102"/>
      <c r="G88" s="42" t="str">
        <f t="shared" si="12"/>
        <v/>
      </c>
      <c r="H88" s="146">
        <f t="shared" si="10"/>
        <v>0</v>
      </c>
      <c r="I88" s="147">
        <f t="shared" si="11"/>
        <v>1</v>
      </c>
      <c r="J88" s="3" t="s">
        <v>259</v>
      </c>
      <c r="K88" s="193">
        <v>200</v>
      </c>
      <c r="L88" s="103" t="str">
        <f t="shared" si="13"/>
        <v/>
      </c>
    </row>
    <row r="89" spans="2:12" x14ac:dyDescent="0.25">
      <c r="B89" s="110" t="s">
        <v>256</v>
      </c>
      <c r="C89" s="110" t="s">
        <v>373</v>
      </c>
      <c r="D89" s="205"/>
      <c r="E89" s="25" t="s">
        <v>258</v>
      </c>
      <c r="F89" s="204"/>
      <c r="G89" s="232" t="str">
        <f t="shared" si="12"/>
        <v/>
      </c>
      <c r="H89" s="206"/>
      <c r="I89" s="207">
        <f t="shared" si="11"/>
        <v>1</v>
      </c>
      <c r="J89" s="25" t="s">
        <v>258</v>
      </c>
      <c r="K89" s="194">
        <v>5</v>
      </c>
      <c r="L89" s="103" t="str">
        <f t="shared" si="13"/>
        <v/>
      </c>
    </row>
    <row r="90" spans="2:12" x14ac:dyDescent="0.25">
      <c r="B90" s="110" t="s">
        <v>437</v>
      </c>
      <c r="C90" s="110" t="s">
        <v>438</v>
      </c>
      <c r="D90" s="205"/>
      <c r="E90" s="25" t="s">
        <v>259</v>
      </c>
      <c r="F90" s="204"/>
      <c r="G90" s="232"/>
      <c r="H90" s="206"/>
      <c r="I90" s="207"/>
      <c r="J90" s="25" t="s">
        <v>259</v>
      </c>
      <c r="K90" s="194">
        <v>300</v>
      </c>
      <c r="L90" s="103"/>
    </row>
    <row r="91" spans="2:12" x14ac:dyDescent="0.25">
      <c r="B91" s="110" t="s">
        <v>437</v>
      </c>
      <c r="C91" s="110" t="s">
        <v>373</v>
      </c>
      <c r="D91" s="205"/>
      <c r="E91" s="25" t="s">
        <v>258</v>
      </c>
      <c r="F91" s="204"/>
      <c r="G91" s="232"/>
      <c r="H91" s="206"/>
      <c r="I91" s="207"/>
      <c r="J91" s="25" t="s">
        <v>258</v>
      </c>
      <c r="K91" s="194">
        <v>100</v>
      </c>
      <c r="L91" s="103"/>
    </row>
    <row r="92" spans="2:12" x14ac:dyDescent="0.25">
      <c r="B92" s="2" t="s">
        <v>364</v>
      </c>
      <c r="C92" s="1" t="s">
        <v>269</v>
      </c>
      <c r="D92" s="42"/>
      <c r="E92" s="3" t="s">
        <v>258</v>
      </c>
      <c r="F92" s="102"/>
      <c r="G92" s="42" t="str">
        <f t="shared" ref="G92:G158" si="14">IF(F92="","",(D92-(D92*F92)))</f>
        <v/>
      </c>
      <c r="H92" s="146">
        <f t="shared" ref="H92:H157" si="15">IF(OR(G92&lt;=0,G92="",G92="Prijs"),0,1)</f>
        <v>0</v>
      </c>
      <c r="I92" s="147">
        <f t="shared" ref="I92:I157" si="16">IF(K92&gt;0,1,0)</f>
        <v>1</v>
      </c>
      <c r="J92" s="3" t="s">
        <v>258</v>
      </c>
      <c r="K92" s="193">
        <v>10</v>
      </c>
      <c r="L92" s="103" t="str">
        <f t="shared" ref="L92:L106" si="17">IF(G92="","",G92*K92)</f>
        <v/>
      </c>
    </row>
    <row r="93" spans="2:12" x14ac:dyDescent="0.25">
      <c r="B93" s="2" t="s">
        <v>364</v>
      </c>
      <c r="C93" s="1" t="s">
        <v>270</v>
      </c>
      <c r="D93" s="42"/>
      <c r="E93" s="3" t="s">
        <v>258</v>
      </c>
      <c r="F93" s="102"/>
      <c r="G93" s="42" t="str">
        <f t="shared" si="14"/>
        <v/>
      </c>
      <c r="H93" s="146">
        <f t="shared" si="15"/>
        <v>0</v>
      </c>
      <c r="I93" s="147">
        <f t="shared" si="16"/>
        <v>1</v>
      </c>
      <c r="J93" s="3" t="s">
        <v>258</v>
      </c>
      <c r="K93" s="193">
        <v>10</v>
      </c>
      <c r="L93" s="103" t="str">
        <f t="shared" si="17"/>
        <v/>
      </c>
    </row>
    <row r="94" spans="2:12" x14ac:dyDescent="0.25">
      <c r="B94" s="2" t="s">
        <v>364</v>
      </c>
      <c r="C94" s="1" t="s">
        <v>271</v>
      </c>
      <c r="D94" s="42"/>
      <c r="E94" s="3" t="s">
        <v>258</v>
      </c>
      <c r="F94" s="102"/>
      <c r="G94" s="232" t="str">
        <f t="shared" si="14"/>
        <v/>
      </c>
      <c r="H94" s="146">
        <f t="shared" si="15"/>
        <v>0</v>
      </c>
      <c r="I94" s="147">
        <f t="shared" si="16"/>
        <v>1</v>
      </c>
      <c r="J94" s="3" t="s">
        <v>258</v>
      </c>
      <c r="K94" s="193">
        <v>10</v>
      </c>
      <c r="L94" s="103" t="str">
        <f t="shared" si="17"/>
        <v/>
      </c>
    </row>
    <row r="95" spans="2:12" x14ac:dyDescent="0.25">
      <c r="B95" s="2" t="s">
        <v>388</v>
      </c>
      <c r="C95" s="1" t="s">
        <v>389</v>
      </c>
      <c r="D95" s="42"/>
      <c r="E95" s="3" t="s">
        <v>258</v>
      </c>
      <c r="F95" s="102"/>
      <c r="G95" s="232" t="str">
        <f t="shared" si="14"/>
        <v/>
      </c>
      <c r="H95" s="146"/>
      <c r="I95" s="147">
        <f t="shared" si="16"/>
        <v>1</v>
      </c>
      <c r="J95" s="3" t="s">
        <v>258</v>
      </c>
      <c r="K95" s="193">
        <v>10</v>
      </c>
      <c r="L95" s="103" t="str">
        <f t="shared" si="17"/>
        <v/>
      </c>
    </row>
    <row r="96" spans="2:12" x14ac:dyDescent="0.25">
      <c r="B96" s="2" t="s">
        <v>391</v>
      </c>
      <c r="C96" s="1" t="s">
        <v>393</v>
      </c>
      <c r="D96" s="42"/>
      <c r="E96" s="3" t="s">
        <v>258</v>
      </c>
      <c r="F96" s="102"/>
      <c r="G96" s="232" t="str">
        <f t="shared" si="14"/>
        <v/>
      </c>
      <c r="H96" s="146"/>
      <c r="I96" s="147">
        <f t="shared" si="16"/>
        <v>1</v>
      </c>
      <c r="J96" s="3" t="s">
        <v>258</v>
      </c>
      <c r="K96" s="193">
        <v>10</v>
      </c>
      <c r="L96" s="103" t="str">
        <f t="shared" si="17"/>
        <v/>
      </c>
    </row>
    <row r="97" spans="2:12" x14ac:dyDescent="0.25">
      <c r="B97" s="2" t="s">
        <v>364</v>
      </c>
      <c r="C97" s="1" t="s">
        <v>390</v>
      </c>
      <c r="D97" s="42"/>
      <c r="E97" s="3" t="s">
        <v>258</v>
      </c>
      <c r="F97" s="102"/>
      <c r="G97" s="232" t="str">
        <f t="shared" si="14"/>
        <v/>
      </c>
      <c r="H97" s="146"/>
      <c r="I97" s="147">
        <f t="shared" si="16"/>
        <v>1</v>
      </c>
      <c r="J97" s="3" t="s">
        <v>258</v>
      </c>
      <c r="K97" s="193">
        <v>10</v>
      </c>
      <c r="L97" s="103" t="str">
        <f t="shared" si="17"/>
        <v/>
      </c>
    </row>
    <row r="98" spans="2:12" x14ac:dyDescent="0.25">
      <c r="B98" s="2" t="s">
        <v>365</v>
      </c>
      <c r="C98" s="1" t="s">
        <v>265</v>
      </c>
      <c r="D98" s="42"/>
      <c r="E98" s="3" t="s">
        <v>258</v>
      </c>
      <c r="F98" s="102"/>
      <c r="G98" s="42" t="str">
        <f t="shared" si="14"/>
        <v/>
      </c>
      <c r="H98" s="146">
        <f t="shared" si="15"/>
        <v>0</v>
      </c>
      <c r="I98" s="147">
        <f t="shared" si="16"/>
        <v>1</v>
      </c>
      <c r="J98" s="3" t="s">
        <v>258</v>
      </c>
      <c r="K98" s="193">
        <v>200</v>
      </c>
      <c r="L98" s="103" t="str">
        <f t="shared" si="17"/>
        <v/>
      </c>
    </row>
    <row r="99" spans="2:12" x14ac:dyDescent="0.25">
      <c r="B99" s="2" t="s">
        <v>365</v>
      </c>
      <c r="C99" s="1" t="s">
        <v>266</v>
      </c>
      <c r="D99" s="42"/>
      <c r="E99" s="3" t="s">
        <v>258</v>
      </c>
      <c r="F99" s="102"/>
      <c r="G99" s="42" t="str">
        <f t="shared" si="14"/>
        <v/>
      </c>
      <c r="H99" s="146">
        <f t="shared" si="15"/>
        <v>0</v>
      </c>
      <c r="I99" s="147">
        <f t="shared" si="16"/>
        <v>1</v>
      </c>
      <c r="J99" s="3" t="s">
        <v>258</v>
      </c>
      <c r="K99" s="193">
        <v>200</v>
      </c>
      <c r="L99" s="103" t="str">
        <f t="shared" si="17"/>
        <v/>
      </c>
    </row>
    <row r="100" spans="2:12" x14ac:dyDescent="0.25">
      <c r="B100" s="2" t="s">
        <v>365</v>
      </c>
      <c r="C100" s="1" t="s">
        <v>267</v>
      </c>
      <c r="D100" s="42"/>
      <c r="E100" s="3" t="s">
        <v>258</v>
      </c>
      <c r="F100" s="102"/>
      <c r="G100" s="42" t="str">
        <f t="shared" si="14"/>
        <v/>
      </c>
      <c r="H100" s="146">
        <f t="shared" si="15"/>
        <v>0</v>
      </c>
      <c r="I100" s="147">
        <f t="shared" si="16"/>
        <v>1</v>
      </c>
      <c r="J100" s="3" t="s">
        <v>258</v>
      </c>
      <c r="K100" s="193">
        <v>200</v>
      </c>
      <c r="L100" s="103" t="str">
        <f t="shared" si="17"/>
        <v/>
      </c>
    </row>
    <row r="101" spans="2:12" x14ac:dyDescent="0.25">
      <c r="B101" s="2" t="s">
        <v>365</v>
      </c>
      <c r="C101" s="1" t="s">
        <v>268</v>
      </c>
      <c r="D101" s="42"/>
      <c r="E101" s="3" t="s">
        <v>258</v>
      </c>
      <c r="F101" s="102"/>
      <c r="G101" s="42" t="str">
        <f t="shared" si="14"/>
        <v/>
      </c>
      <c r="H101" s="146">
        <f t="shared" si="15"/>
        <v>0</v>
      </c>
      <c r="I101" s="147">
        <f t="shared" si="16"/>
        <v>1</v>
      </c>
      <c r="J101" s="3" t="s">
        <v>258</v>
      </c>
      <c r="K101" s="193">
        <v>100</v>
      </c>
      <c r="L101" s="103" t="str">
        <f t="shared" si="17"/>
        <v/>
      </c>
    </row>
    <row r="102" spans="2:12" x14ac:dyDescent="0.25">
      <c r="B102" s="2" t="s">
        <v>366</v>
      </c>
      <c r="C102" s="1" t="s">
        <v>272</v>
      </c>
      <c r="D102" s="42"/>
      <c r="E102" s="3" t="s">
        <v>258</v>
      </c>
      <c r="F102" s="102"/>
      <c r="G102" s="42" t="str">
        <f t="shared" si="14"/>
        <v/>
      </c>
      <c r="H102" s="146">
        <f t="shared" si="15"/>
        <v>0</v>
      </c>
      <c r="I102" s="147">
        <f t="shared" si="16"/>
        <v>1</v>
      </c>
      <c r="J102" s="3" t="s">
        <v>258</v>
      </c>
      <c r="K102" s="193">
        <v>200</v>
      </c>
      <c r="L102" s="103" t="str">
        <f t="shared" si="17"/>
        <v/>
      </c>
    </row>
    <row r="103" spans="2:12" x14ac:dyDescent="0.25">
      <c r="B103" s="2" t="s">
        <v>366</v>
      </c>
      <c r="C103" s="1" t="s">
        <v>273</v>
      </c>
      <c r="D103" s="42"/>
      <c r="E103" s="3" t="s">
        <v>258</v>
      </c>
      <c r="F103" s="102"/>
      <c r="G103" s="42" t="str">
        <f t="shared" si="14"/>
        <v/>
      </c>
      <c r="H103" s="146">
        <f t="shared" si="15"/>
        <v>0</v>
      </c>
      <c r="I103" s="147">
        <f t="shared" si="16"/>
        <v>1</v>
      </c>
      <c r="J103" s="3" t="s">
        <v>258</v>
      </c>
      <c r="K103" s="193">
        <v>200</v>
      </c>
      <c r="L103" s="103" t="str">
        <f t="shared" si="17"/>
        <v/>
      </c>
    </row>
    <row r="104" spans="2:12" x14ac:dyDescent="0.25">
      <c r="B104" s="2" t="s">
        <v>367</v>
      </c>
      <c r="C104" s="1" t="s">
        <v>276</v>
      </c>
      <c r="D104" s="42"/>
      <c r="E104" s="3" t="s">
        <v>258</v>
      </c>
      <c r="F104" s="102"/>
      <c r="G104" s="42" t="str">
        <f t="shared" si="14"/>
        <v/>
      </c>
      <c r="H104" s="146">
        <f t="shared" si="15"/>
        <v>0</v>
      </c>
      <c r="I104" s="147">
        <f t="shared" si="16"/>
        <v>1</v>
      </c>
      <c r="J104" s="3" t="s">
        <v>258</v>
      </c>
      <c r="K104" s="193">
        <v>10</v>
      </c>
      <c r="L104" s="103" t="str">
        <f t="shared" si="17"/>
        <v/>
      </c>
    </row>
    <row r="105" spans="2:12" x14ac:dyDescent="0.25">
      <c r="B105" s="24" t="s">
        <v>387</v>
      </c>
      <c r="C105" s="23"/>
      <c r="D105" s="205"/>
      <c r="E105" s="25" t="s">
        <v>258</v>
      </c>
      <c r="F105" s="204"/>
      <c r="G105" s="231" t="str">
        <f t="shared" si="14"/>
        <v/>
      </c>
      <c r="H105" s="206"/>
      <c r="I105" s="207">
        <f t="shared" si="16"/>
        <v>1</v>
      </c>
      <c r="J105" s="25" t="s">
        <v>258</v>
      </c>
      <c r="K105" s="194">
        <v>10</v>
      </c>
      <c r="L105" s="122" t="str">
        <f t="shared" si="17"/>
        <v/>
      </c>
    </row>
    <row r="106" spans="2:12" ht="13.8" thickBot="1" x14ac:dyDescent="0.3">
      <c r="B106" s="24" t="s">
        <v>386</v>
      </c>
      <c r="C106" s="23"/>
      <c r="D106" s="205"/>
      <c r="E106" s="25" t="s">
        <v>258</v>
      </c>
      <c r="F106" s="204"/>
      <c r="G106" s="231" t="str">
        <f t="shared" si="14"/>
        <v/>
      </c>
      <c r="H106" s="206"/>
      <c r="I106" s="207">
        <f t="shared" si="16"/>
        <v>1</v>
      </c>
      <c r="J106" s="25" t="s">
        <v>258</v>
      </c>
      <c r="K106" s="194">
        <v>10</v>
      </c>
      <c r="L106" s="122" t="str">
        <f t="shared" si="17"/>
        <v/>
      </c>
    </row>
    <row r="107" spans="2:12" x14ac:dyDescent="0.25">
      <c r="B107" s="28" t="s">
        <v>274</v>
      </c>
      <c r="C107" s="29"/>
      <c r="D107" s="106"/>
      <c r="E107" s="27"/>
      <c r="F107" s="107"/>
      <c r="G107" s="99"/>
      <c r="H107" s="149">
        <f t="shared" si="15"/>
        <v>0</v>
      </c>
      <c r="I107" s="149">
        <f t="shared" si="16"/>
        <v>0</v>
      </c>
      <c r="J107" s="22"/>
      <c r="K107" s="192"/>
      <c r="L107" s="101"/>
    </row>
    <row r="108" spans="2:12" x14ac:dyDescent="0.25">
      <c r="B108" s="4" t="s">
        <v>0</v>
      </c>
      <c r="C108" s="5" t="s">
        <v>257</v>
      </c>
      <c r="D108" s="41" t="s">
        <v>260</v>
      </c>
      <c r="E108" s="6" t="s">
        <v>261</v>
      </c>
      <c r="F108" s="91" t="s">
        <v>352</v>
      </c>
      <c r="G108" s="41" t="s">
        <v>260</v>
      </c>
      <c r="H108" s="146">
        <f t="shared" si="15"/>
        <v>0</v>
      </c>
      <c r="I108" s="147">
        <f t="shared" si="16"/>
        <v>0</v>
      </c>
      <c r="J108" s="6" t="s">
        <v>261</v>
      </c>
      <c r="K108" s="193"/>
      <c r="L108" s="90" t="s">
        <v>260</v>
      </c>
    </row>
    <row r="109" spans="2:12" x14ac:dyDescent="0.25">
      <c r="B109" s="2" t="s">
        <v>275</v>
      </c>
      <c r="C109" s="1" t="s">
        <v>264</v>
      </c>
      <c r="D109" s="42"/>
      <c r="E109" s="3" t="s">
        <v>258</v>
      </c>
      <c r="F109" s="102"/>
      <c r="G109" s="232" t="str">
        <f t="shared" si="14"/>
        <v/>
      </c>
      <c r="H109" s="146">
        <f t="shared" si="15"/>
        <v>0</v>
      </c>
      <c r="I109" s="147">
        <f t="shared" si="16"/>
        <v>1</v>
      </c>
      <c r="J109" s="3" t="s">
        <v>258</v>
      </c>
      <c r="K109" s="193">
        <v>100</v>
      </c>
      <c r="L109" s="103" t="str">
        <f t="shared" ref="L109" si="18">IF(G109="","",G109*K109)</f>
        <v/>
      </c>
    </row>
    <row r="110" spans="2:12" ht="13.8" thickBot="1" x14ac:dyDescent="0.3">
      <c r="B110" s="24" t="s">
        <v>384</v>
      </c>
      <c r="C110" s="23" t="s">
        <v>385</v>
      </c>
      <c r="D110" s="205"/>
      <c r="E110" s="25" t="s">
        <v>258</v>
      </c>
      <c r="F110" s="204"/>
      <c r="G110" s="231" t="str">
        <f t="shared" si="14"/>
        <v/>
      </c>
      <c r="H110" s="206"/>
      <c r="I110" s="207"/>
      <c r="J110" s="25" t="s">
        <v>258</v>
      </c>
      <c r="K110" s="194">
        <v>10</v>
      </c>
      <c r="L110" s="122" t="str">
        <f t="shared" ref="L110" si="19">IF(G110="","",G110*K110)</f>
        <v/>
      </c>
    </row>
    <row r="111" spans="2:12" x14ac:dyDescent="0.25">
      <c r="B111" s="20" t="s">
        <v>372</v>
      </c>
      <c r="C111" s="29"/>
      <c r="D111" s="106"/>
      <c r="E111" s="27"/>
      <c r="F111" s="107"/>
      <c r="G111" s="99"/>
      <c r="H111" s="149">
        <f t="shared" si="15"/>
        <v>0</v>
      </c>
      <c r="I111" s="149">
        <f t="shared" si="16"/>
        <v>0</v>
      </c>
      <c r="J111" s="22"/>
      <c r="K111" s="192"/>
      <c r="L111" s="101"/>
    </row>
    <row r="112" spans="2:12" x14ac:dyDescent="0.25">
      <c r="B112" s="108" t="s">
        <v>0</v>
      </c>
      <c r="C112" s="108" t="s">
        <v>283</v>
      </c>
      <c r="D112" s="41" t="s">
        <v>260</v>
      </c>
      <c r="E112" s="6" t="s">
        <v>261</v>
      </c>
      <c r="F112" s="91" t="s">
        <v>352</v>
      </c>
      <c r="G112" s="41" t="s">
        <v>260</v>
      </c>
      <c r="H112" s="146">
        <f t="shared" si="15"/>
        <v>0</v>
      </c>
      <c r="I112" s="147">
        <f t="shared" si="16"/>
        <v>0</v>
      </c>
      <c r="J112" s="6" t="s">
        <v>261</v>
      </c>
      <c r="K112" s="193"/>
      <c r="L112" s="90" t="s">
        <v>260</v>
      </c>
    </row>
    <row r="113" spans="2:12" x14ac:dyDescent="0.25">
      <c r="B113" s="104" t="s">
        <v>368</v>
      </c>
      <c r="C113" s="104" t="s">
        <v>440</v>
      </c>
      <c r="D113" s="109"/>
      <c r="E113" s="3" t="s">
        <v>258</v>
      </c>
      <c r="F113" s="102"/>
      <c r="G113" s="42" t="str">
        <f t="shared" si="14"/>
        <v/>
      </c>
      <c r="H113" s="146">
        <f t="shared" si="15"/>
        <v>0</v>
      </c>
      <c r="I113" s="147">
        <f t="shared" si="16"/>
        <v>1</v>
      </c>
      <c r="J113" s="3" t="s">
        <v>258</v>
      </c>
      <c r="K113" s="193">
        <v>10</v>
      </c>
      <c r="L113" s="103" t="str">
        <f t="shared" ref="L113:L118" si="20">IF(G113="","",G113*K113)</f>
        <v/>
      </c>
    </row>
    <row r="114" spans="2:12" x14ac:dyDescent="0.25">
      <c r="B114" s="104" t="s">
        <v>368</v>
      </c>
      <c r="C114" s="104" t="s">
        <v>441</v>
      </c>
      <c r="D114" s="109"/>
      <c r="E114" s="3" t="s">
        <v>258</v>
      </c>
      <c r="F114" s="102"/>
      <c r="G114" s="42" t="str">
        <f t="shared" si="14"/>
        <v/>
      </c>
      <c r="H114" s="146">
        <f t="shared" si="15"/>
        <v>0</v>
      </c>
      <c r="I114" s="147">
        <f t="shared" si="16"/>
        <v>1</v>
      </c>
      <c r="J114" s="3" t="s">
        <v>258</v>
      </c>
      <c r="K114" s="193">
        <v>20</v>
      </c>
      <c r="L114" s="103" t="str">
        <f t="shared" si="20"/>
        <v/>
      </c>
    </row>
    <row r="115" spans="2:12" x14ac:dyDescent="0.25">
      <c r="B115" s="104" t="s">
        <v>368</v>
      </c>
      <c r="C115" s="104" t="s">
        <v>442</v>
      </c>
      <c r="D115" s="109"/>
      <c r="E115" s="3" t="s">
        <v>258</v>
      </c>
      <c r="F115" s="102"/>
      <c r="G115" s="42" t="str">
        <f t="shared" si="14"/>
        <v/>
      </c>
      <c r="H115" s="146">
        <f t="shared" si="15"/>
        <v>0</v>
      </c>
      <c r="I115" s="147">
        <f t="shared" si="16"/>
        <v>1</v>
      </c>
      <c r="J115" s="3" t="s">
        <v>258</v>
      </c>
      <c r="K115" s="193">
        <v>30</v>
      </c>
      <c r="L115" s="103" t="str">
        <f t="shared" si="20"/>
        <v/>
      </c>
    </row>
    <row r="116" spans="2:12" x14ac:dyDescent="0.25">
      <c r="B116" s="104" t="s">
        <v>368</v>
      </c>
      <c r="C116" s="104" t="s">
        <v>444</v>
      </c>
      <c r="D116" s="109"/>
      <c r="E116" s="3" t="s">
        <v>258</v>
      </c>
      <c r="F116" s="102"/>
      <c r="G116" s="42" t="str">
        <f t="shared" si="14"/>
        <v/>
      </c>
      <c r="H116" s="146">
        <f t="shared" si="15"/>
        <v>0</v>
      </c>
      <c r="I116" s="147">
        <f t="shared" si="16"/>
        <v>1</v>
      </c>
      <c r="J116" s="3" t="s">
        <v>258</v>
      </c>
      <c r="K116" s="193">
        <v>400</v>
      </c>
      <c r="L116" s="103" t="str">
        <f t="shared" si="20"/>
        <v/>
      </c>
    </row>
    <row r="117" spans="2:12" x14ac:dyDescent="0.25">
      <c r="B117" s="104" t="s">
        <v>368</v>
      </c>
      <c r="C117" s="104" t="s">
        <v>443</v>
      </c>
      <c r="D117" s="109"/>
      <c r="E117" s="3" t="s">
        <v>258</v>
      </c>
      <c r="F117" s="102"/>
      <c r="G117" s="42" t="str">
        <f t="shared" si="14"/>
        <v/>
      </c>
      <c r="H117" s="146">
        <f t="shared" si="15"/>
        <v>0</v>
      </c>
      <c r="I117" s="147">
        <f t="shared" si="16"/>
        <v>1</v>
      </c>
      <c r="J117" s="3" t="s">
        <v>258</v>
      </c>
      <c r="K117" s="193">
        <v>300</v>
      </c>
      <c r="L117" s="103" t="str">
        <f t="shared" si="20"/>
        <v/>
      </c>
    </row>
    <row r="118" spans="2:12" x14ac:dyDescent="0.25">
      <c r="B118" s="104" t="s">
        <v>368</v>
      </c>
      <c r="C118" s="104" t="s">
        <v>445</v>
      </c>
      <c r="D118" s="109"/>
      <c r="E118" s="3" t="s">
        <v>258</v>
      </c>
      <c r="F118" s="102"/>
      <c r="G118" s="42" t="str">
        <f t="shared" si="14"/>
        <v/>
      </c>
      <c r="H118" s="146">
        <f t="shared" si="15"/>
        <v>0</v>
      </c>
      <c r="I118" s="147">
        <f t="shared" si="16"/>
        <v>1</v>
      </c>
      <c r="J118" s="3" t="s">
        <v>258</v>
      </c>
      <c r="K118" s="193">
        <v>300</v>
      </c>
      <c r="L118" s="103" t="str">
        <f t="shared" si="20"/>
        <v/>
      </c>
    </row>
    <row r="119" spans="2:12" x14ac:dyDescent="0.25">
      <c r="B119" s="104" t="s">
        <v>368</v>
      </c>
      <c r="C119" s="104" t="s">
        <v>282</v>
      </c>
      <c r="D119" s="109"/>
      <c r="E119" s="3" t="s">
        <v>258</v>
      </c>
      <c r="F119" s="102"/>
      <c r="G119" s="42" t="str">
        <f t="shared" ref="G119:G120" si="21">IF(F119="","",(D119-(D119*F119)))</f>
        <v/>
      </c>
      <c r="H119" s="146">
        <f t="shared" ref="H119:H120" si="22">IF(OR(G119&lt;=0,G119="",G119="Prijs"),0,1)</f>
        <v>0</v>
      </c>
      <c r="I119" s="147">
        <f t="shared" ref="I119:I120" si="23">IF(K119&gt;0,1,0)</f>
        <v>1</v>
      </c>
      <c r="J119" s="3" t="s">
        <v>258</v>
      </c>
      <c r="K119" s="193">
        <v>300</v>
      </c>
      <c r="L119" s="103" t="str">
        <f t="shared" ref="L119:L120" si="24">IF(G119="","",G119*K119)</f>
        <v/>
      </c>
    </row>
    <row r="120" spans="2:12" x14ac:dyDescent="0.25">
      <c r="B120" s="104" t="s">
        <v>368</v>
      </c>
      <c r="C120" s="104" t="s">
        <v>446</v>
      </c>
      <c r="D120" s="109"/>
      <c r="E120" s="3" t="s">
        <v>258</v>
      </c>
      <c r="F120" s="102"/>
      <c r="G120" s="42" t="str">
        <f t="shared" si="21"/>
        <v/>
      </c>
      <c r="H120" s="146">
        <f t="shared" si="22"/>
        <v>0</v>
      </c>
      <c r="I120" s="147">
        <f t="shared" si="23"/>
        <v>1</v>
      </c>
      <c r="J120" s="3" t="s">
        <v>258</v>
      </c>
      <c r="K120" s="193">
        <v>300</v>
      </c>
      <c r="L120" s="103" t="str">
        <f t="shared" si="24"/>
        <v/>
      </c>
    </row>
    <row r="121" spans="2:12" x14ac:dyDescent="0.25">
      <c r="B121" s="110" t="s">
        <v>414</v>
      </c>
      <c r="C121" s="110" t="s">
        <v>413</v>
      </c>
      <c r="D121" s="203"/>
      <c r="E121" s="25" t="s">
        <v>258</v>
      </c>
      <c r="F121" s="204"/>
      <c r="G121" s="205"/>
      <c r="H121" s="206"/>
      <c r="I121" s="207"/>
      <c r="J121" s="25" t="s">
        <v>258</v>
      </c>
      <c r="K121" s="194">
        <v>200</v>
      </c>
      <c r="L121" s="122"/>
    </row>
    <row r="122" spans="2:12" x14ac:dyDescent="0.25">
      <c r="B122" s="108" t="s">
        <v>0</v>
      </c>
      <c r="C122" s="108" t="s">
        <v>283</v>
      </c>
      <c r="D122" s="44" t="s">
        <v>260</v>
      </c>
      <c r="E122" s="6" t="s">
        <v>261</v>
      </c>
      <c r="F122" s="91" t="s">
        <v>352</v>
      </c>
      <c r="G122" s="41" t="s">
        <v>260</v>
      </c>
      <c r="H122" s="146">
        <f t="shared" ref="H122" si="25">IF(OR(G122&lt;=0,G122="",G122="Prijs"),0,1)</f>
        <v>0</v>
      </c>
      <c r="I122" s="147">
        <f t="shared" ref="I122" si="26">IF(K122&gt;0,1,0)</f>
        <v>0</v>
      </c>
      <c r="J122" s="6" t="s">
        <v>261</v>
      </c>
      <c r="K122" s="193"/>
      <c r="L122" s="90" t="s">
        <v>260</v>
      </c>
    </row>
    <row r="123" spans="2:12" x14ac:dyDescent="0.25">
      <c r="B123" s="110" t="s">
        <v>374</v>
      </c>
      <c r="C123" s="104" t="s">
        <v>277</v>
      </c>
      <c r="D123" s="203"/>
      <c r="E123" s="25" t="s">
        <v>258</v>
      </c>
      <c r="F123" s="204"/>
      <c r="G123" s="231" t="str">
        <f t="shared" si="14"/>
        <v/>
      </c>
      <c r="H123" s="206"/>
      <c r="I123" s="207"/>
      <c r="J123" s="3" t="s">
        <v>258</v>
      </c>
      <c r="K123" s="193">
        <v>10</v>
      </c>
      <c r="L123" s="122" t="str">
        <f t="shared" ref="L123:L137" si="27">IF(G123="","",G123*K123)</f>
        <v/>
      </c>
    </row>
    <row r="124" spans="2:12" x14ac:dyDescent="0.25">
      <c r="B124" s="110" t="s">
        <v>374</v>
      </c>
      <c r="C124" s="104" t="s">
        <v>278</v>
      </c>
      <c r="D124" s="203"/>
      <c r="E124" s="25" t="s">
        <v>258</v>
      </c>
      <c r="F124" s="204"/>
      <c r="G124" s="231" t="str">
        <f t="shared" si="14"/>
        <v/>
      </c>
      <c r="H124" s="206"/>
      <c r="I124" s="207"/>
      <c r="J124" s="3" t="s">
        <v>258</v>
      </c>
      <c r="K124" s="193">
        <v>20</v>
      </c>
      <c r="L124" s="122" t="str">
        <f t="shared" si="27"/>
        <v/>
      </c>
    </row>
    <row r="125" spans="2:12" x14ac:dyDescent="0.25">
      <c r="B125" s="110" t="s">
        <v>374</v>
      </c>
      <c r="C125" s="104" t="s">
        <v>279</v>
      </c>
      <c r="D125" s="203"/>
      <c r="E125" s="25" t="s">
        <v>258</v>
      </c>
      <c r="F125" s="204"/>
      <c r="G125" s="231" t="str">
        <f t="shared" si="14"/>
        <v/>
      </c>
      <c r="H125" s="206"/>
      <c r="I125" s="207"/>
      <c r="J125" s="3" t="s">
        <v>258</v>
      </c>
      <c r="K125" s="193">
        <v>30</v>
      </c>
      <c r="L125" s="122" t="str">
        <f t="shared" si="27"/>
        <v/>
      </c>
    </row>
    <row r="126" spans="2:12" x14ac:dyDescent="0.25">
      <c r="B126" s="110" t="s">
        <v>374</v>
      </c>
      <c r="C126" s="104" t="s">
        <v>280</v>
      </c>
      <c r="D126" s="203"/>
      <c r="E126" s="25" t="s">
        <v>258</v>
      </c>
      <c r="F126" s="204"/>
      <c r="G126" s="231" t="str">
        <f t="shared" si="14"/>
        <v/>
      </c>
      <c r="H126" s="206"/>
      <c r="I126" s="207"/>
      <c r="J126" s="3" t="s">
        <v>258</v>
      </c>
      <c r="K126" s="193">
        <v>400</v>
      </c>
      <c r="L126" s="122" t="str">
        <f t="shared" si="27"/>
        <v/>
      </c>
    </row>
    <row r="127" spans="2:12" x14ac:dyDescent="0.25">
      <c r="B127" s="110" t="s">
        <v>374</v>
      </c>
      <c r="C127" s="104" t="s">
        <v>281</v>
      </c>
      <c r="D127" s="203"/>
      <c r="E127" s="25" t="s">
        <v>258</v>
      </c>
      <c r="F127" s="204"/>
      <c r="G127" s="231" t="str">
        <f t="shared" si="14"/>
        <v/>
      </c>
      <c r="H127" s="206"/>
      <c r="I127" s="207"/>
      <c r="J127" s="3" t="s">
        <v>258</v>
      </c>
      <c r="K127" s="193">
        <v>300</v>
      </c>
      <c r="L127" s="122" t="str">
        <f t="shared" si="27"/>
        <v/>
      </c>
    </row>
    <row r="128" spans="2:12" x14ac:dyDescent="0.25">
      <c r="B128" s="110" t="s">
        <v>374</v>
      </c>
      <c r="C128" s="104" t="s">
        <v>282</v>
      </c>
      <c r="D128" s="203"/>
      <c r="E128" s="25" t="s">
        <v>258</v>
      </c>
      <c r="F128" s="204"/>
      <c r="G128" s="231" t="str">
        <f t="shared" si="14"/>
        <v/>
      </c>
      <c r="H128" s="206"/>
      <c r="I128" s="207"/>
      <c r="J128" s="3" t="s">
        <v>258</v>
      </c>
      <c r="K128" s="193">
        <v>300</v>
      </c>
      <c r="L128" s="122" t="str">
        <f t="shared" si="27"/>
        <v/>
      </c>
    </row>
    <row r="129" spans="1:12" x14ac:dyDescent="0.25">
      <c r="B129" s="110" t="s">
        <v>381</v>
      </c>
      <c r="C129" s="110" t="s">
        <v>383</v>
      </c>
      <c r="D129" s="203"/>
      <c r="E129" s="25" t="s">
        <v>258</v>
      </c>
      <c r="F129" s="204"/>
      <c r="G129" s="231" t="str">
        <f t="shared" si="14"/>
        <v/>
      </c>
      <c r="H129" s="206"/>
      <c r="I129" s="207"/>
      <c r="J129" s="25" t="s">
        <v>258</v>
      </c>
      <c r="K129" s="194">
        <v>50</v>
      </c>
      <c r="L129" s="122" t="str">
        <f t="shared" si="27"/>
        <v/>
      </c>
    </row>
    <row r="130" spans="1:12" x14ac:dyDescent="0.25">
      <c r="B130" s="110" t="s">
        <v>380</v>
      </c>
      <c r="C130" s="110" t="s">
        <v>382</v>
      </c>
      <c r="D130" s="203"/>
      <c r="E130" s="25" t="s">
        <v>258</v>
      </c>
      <c r="F130" s="204"/>
      <c r="G130" s="231" t="str">
        <f t="shared" si="14"/>
        <v/>
      </c>
      <c r="H130" s="206"/>
      <c r="I130" s="207"/>
      <c r="J130" s="25" t="s">
        <v>258</v>
      </c>
      <c r="K130" s="194">
        <v>50</v>
      </c>
      <c r="L130" s="122" t="str">
        <f t="shared" si="27"/>
        <v/>
      </c>
    </row>
    <row r="131" spans="1:12" x14ac:dyDescent="0.25">
      <c r="A131" s="88"/>
      <c r="B131" s="208" t="s">
        <v>0</v>
      </c>
      <c r="C131" s="230"/>
      <c r="D131" s="44" t="s">
        <v>260</v>
      </c>
      <c r="E131" s="6" t="s">
        <v>261</v>
      </c>
      <c r="F131" s="91" t="s">
        <v>352</v>
      </c>
      <c r="G131" s="41" t="s">
        <v>260</v>
      </c>
      <c r="H131" s="146">
        <f t="shared" ref="H131" si="28">IF(OR(G131&lt;=0,G131="",G131="Prijs"),0,1)</f>
        <v>0</v>
      </c>
      <c r="I131" s="147">
        <f t="shared" ref="I131" si="29">IF(K131&gt;0,1,0)</f>
        <v>0</v>
      </c>
      <c r="J131" s="6" t="s">
        <v>261</v>
      </c>
      <c r="K131" s="193"/>
      <c r="L131" s="90" t="s">
        <v>260</v>
      </c>
    </row>
    <row r="132" spans="1:12" x14ac:dyDescent="0.25">
      <c r="A132" s="88"/>
      <c r="B132" s="110" t="s">
        <v>378</v>
      </c>
      <c r="C132" s="110" t="s">
        <v>379</v>
      </c>
      <c r="D132" s="203"/>
      <c r="E132" s="25" t="s">
        <v>258</v>
      </c>
      <c r="F132" s="204"/>
      <c r="G132" s="231" t="str">
        <f t="shared" si="14"/>
        <v/>
      </c>
      <c r="H132" s="206"/>
      <c r="I132" s="207"/>
      <c r="J132" s="25" t="s">
        <v>258</v>
      </c>
      <c r="K132" s="194">
        <v>10</v>
      </c>
      <c r="L132" s="122" t="str">
        <f t="shared" si="27"/>
        <v/>
      </c>
    </row>
    <row r="133" spans="1:12" x14ac:dyDescent="0.25">
      <c r="A133" s="88"/>
      <c r="B133" s="110" t="s">
        <v>450</v>
      </c>
      <c r="C133" s="110"/>
      <c r="D133" s="203"/>
      <c r="E133" s="25" t="s">
        <v>258</v>
      </c>
      <c r="F133" s="204"/>
      <c r="G133" s="231" t="str">
        <f t="shared" si="14"/>
        <v/>
      </c>
      <c r="H133" s="206"/>
      <c r="I133" s="207"/>
      <c r="J133" s="25" t="s">
        <v>258</v>
      </c>
      <c r="K133" s="194">
        <v>2</v>
      </c>
      <c r="L133" s="122" t="str">
        <f t="shared" si="27"/>
        <v/>
      </c>
    </row>
    <row r="134" spans="1:12" x14ac:dyDescent="0.25">
      <c r="A134" s="88"/>
      <c r="B134" s="110" t="s">
        <v>451</v>
      </c>
      <c r="C134" s="110"/>
      <c r="D134" s="203"/>
      <c r="E134" s="25" t="s">
        <v>258</v>
      </c>
      <c r="F134" s="204"/>
      <c r="G134" s="231" t="str">
        <f t="shared" si="14"/>
        <v/>
      </c>
      <c r="H134" s="206"/>
      <c r="I134" s="207"/>
      <c r="J134" s="25" t="s">
        <v>258</v>
      </c>
      <c r="K134" s="194">
        <v>2</v>
      </c>
      <c r="L134" s="122" t="str">
        <f t="shared" si="27"/>
        <v/>
      </c>
    </row>
    <row r="135" spans="1:12" x14ac:dyDescent="0.25">
      <c r="B135" s="110" t="s">
        <v>452</v>
      </c>
      <c r="C135" s="110"/>
      <c r="D135" s="203"/>
      <c r="E135" s="25" t="s">
        <v>258</v>
      </c>
      <c r="F135" s="204"/>
      <c r="G135" s="231" t="str">
        <f t="shared" si="14"/>
        <v/>
      </c>
      <c r="H135" s="206"/>
      <c r="I135" s="207"/>
      <c r="J135" s="25" t="s">
        <v>258</v>
      </c>
      <c r="K135" s="194">
        <v>5</v>
      </c>
      <c r="L135" s="122" t="str">
        <f t="shared" si="27"/>
        <v/>
      </c>
    </row>
    <row r="136" spans="1:12" x14ac:dyDescent="0.25">
      <c r="B136" s="110" t="s">
        <v>376</v>
      </c>
      <c r="C136" s="110"/>
      <c r="D136" s="203"/>
      <c r="E136" s="25" t="s">
        <v>258</v>
      </c>
      <c r="F136" s="204"/>
      <c r="G136" s="231" t="str">
        <f t="shared" si="14"/>
        <v/>
      </c>
      <c r="H136" s="206"/>
      <c r="I136" s="207"/>
      <c r="J136" s="25" t="s">
        <v>258</v>
      </c>
      <c r="K136" s="194">
        <v>5</v>
      </c>
      <c r="L136" s="122" t="str">
        <f t="shared" si="27"/>
        <v/>
      </c>
    </row>
    <row r="137" spans="1:12" ht="13.8" thickBot="1" x14ac:dyDescent="0.3">
      <c r="B137" s="110" t="s">
        <v>375</v>
      </c>
      <c r="C137" s="110"/>
      <c r="D137" s="215"/>
      <c r="E137" s="25" t="s">
        <v>258</v>
      </c>
      <c r="F137" s="216"/>
      <c r="G137" s="231" t="str">
        <f t="shared" si="14"/>
        <v/>
      </c>
      <c r="H137" s="148">
        <f t="shared" si="15"/>
        <v>0</v>
      </c>
      <c r="I137" s="148">
        <f t="shared" si="16"/>
        <v>1</v>
      </c>
      <c r="J137" s="36" t="s">
        <v>258</v>
      </c>
      <c r="K137" s="194">
        <v>5</v>
      </c>
      <c r="L137" s="122" t="str">
        <f t="shared" si="27"/>
        <v/>
      </c>
    </row>
    <row r="138" spans="1:12" x14ac:dyDescent="0.25">
      <c r="B138" s="111" t="s">
        <v>284</v>
      </c>
      <c r="C138" s="112"/>
      <c r="D138" s="106"/>
      <c r="E138" s="27"/>
      <c r="F138" s="107"/>
      <c r="G138" s="99"/>
      <c r="H138" s="149">
        <f t="shared" si="15"/>
        <v>0</v>
      </c>
      <c r="I138" s="149">
        <f t="shared" si="16"/>
        <v>0</v>
      </c>
      <c r="J138" s="22"/>
      <c r="K138" s="192"/>
      <c r="L138" s="101"/>
    </row>
    <row r="139" spans="1:12" s="88" customFormat="1" x14ac:dyDescent="0.25">
      <c r="B139" s="108" t="s">
        <v>0</v>
      </c>
      <c r="C139" s="108" t="s">
        <v>257</v>
      </c>
      <c r="D139" s="113" t="s">
        <v>260</v>
      </c>
      <c r="E139" s="7" t="s">
        <v>261</v>
      </c>
      <c r="F139" s="91" t="s">
        <v>352</v>
      </c>
      <c r="G139" s="41" t="s">
        <v>260</v>
      </c>
      <c r="H139" s="146">
        <f t="shared" si="15"/>
        <v>0</v>
      </c>
      <c r="I139" s="147">
        <f t="shared" si="16"/>
        <v>0</v>
      </c>
      <c r="J139" s="6" t="s">
        <v>261</v>
      </c>
      <c r="K139" s="193"/>
      <c r="L139" s="90" t="s">
        <v>260</v>
      </c>
    </row>
    <row r="140" spans="1:12" x14ac:dyDescent="0.25">
      <c r="B140" s="104" t="s">
        <v>25</v>
      </c>
      <c r="C140" s="104" t="s">
        <v>289</v>
      </c>
      <c r="D140" s="114"/>
      <c r="E140" s="3" t="s">
        <v>258</v>
      </c>
      <c r="F140" s="102"/>
      <c r="G140" s="42" t="str">
        <f t="shared" si="14"/>
        <v/>
      </c>
      <c r="H140" s="146">
        <f t="shared" si="15"/>
        <v>0</v>
      </c>
      <c r="I140" s="147">
        <f t="shared" si="16"/>
        <v>1</v>
      </c>
      <c r="J140" s="3" t="s">
        <v>258</v>
      </c>
      <c r="K140" s="193">
        <v>600</v>
      </c>
      <c r="L140" s="103" t="str">
        <f t="shared" ref="L140:L158" si="30">IF(G140="","",G140*K140)</f>
        <v/>
      </c>
    </row>
    <row r="141" spans="1:12" x14ac:dyDescent="0.25">
      <c r="B141" s="104" t="s">
        <v>285</v>
      </c>
      <c r="C141" s="104" t="s">
        <v>289</v>
      </c>
      <c r="D141" s="114"/>
      <c r="E141" s="3" t="s">
        <v>258</v>
      </c>
      <c r="F141" s="102"/>
      <c r="G141" s="42" t="str">
        <f t="shared" si="14"/>
        <v/>
      </c>
      <c r="H141" s="146">
        <f t="shared" si="15"/>
        <v>0</v>
      </c>
      <c r="I141" s="147">
        <f t="shared" si="16"/>
        <v>1</v>
      </c>
      <c r="J141" s="3" t="s">
        <v>258</v>
      </c>
      <c r="K141" s="193">
        <v>600</v>
      </c>
      <c r="L141" s="103" t="str">
        <f t="shared" si="30"/>
        <v/>
      </c>
    </row>
    <row r="142" spans="1:12" x14ac:dyDescent="0.25">
      <c r="B142" s="104" t="s">
        <v>26</v>
      </c>
      <c r="C142" s="104" t="s">
        <v>289</v>
      </c>
      <c r="D142" s="114"/>
      <c r="E142" s="3" t="s">
        <v>258</v>
      </c>
      <c r="F142" s="102"/>
      <c r="G142" s="42" t="str">
        <f t="shared" si="14"/>
        <v/>
      </c>
      <c r="H142" s="146">
        <f t="shared" si="15"/>
        <v>0</v>
      </c>
      <c r="I142" s="147">
        <f t="shared" si="16"/>
        <v>1</v>
      </c>
      <c r="J142" s="3" t="s">
        <v>258</v>
      </c>
      <c r="K142" s="193">
        <v>400</v>
      </c>
      <c r="L142" s="103" t="str">
        <f t="shared" si="30"/>
        <v/>
      </c>
    </row>
    <row r="143" spans="1:12" x14ac:dyDescent="0.25">
      <c r="B143" s="104" t="s">
        <v>25</v>
      </c>
      <c r="C143" s="104" t="s">
        <v>290</v>
      </c>
      <c r="D143" s="114"/>
      <c r="E143" s="3" t="s">
        <v>258</v>
      </c>
      <c r="F143" s="102"/>
      <c r="G143" s="42" t="str">
        <f t="shared" si="14"/>
        <v/>
      </c>
      <c r="H143" s="146">
        <f t="shared" si="15"/>
        <v>0</v>
      </c>
      <c r="I143" s="147">
        <f t="shared" si="16"/>
        <v>1</v>
      </c>
      <c r="J143" s="3" t="s">
        <v>258</v>
      </c>
      <c r="K143" s="193">
        <v>100</v>
      </c>
      <c r="L143" s="103" t="str">
        <f t="shared" si="30"/>
        <v/>
      </c>
    </row>
    <row r="144" spans="1:12" x14ac:dyDescent="0.25">
      <c r="B144" s="104" t="s">
        <v>286</v>
      </c>
      <c r="C144" s="104" t="s">
        <v>290</v>
      </c>
      <c r="D144" s="114"/>
      <c r="E144" s="3" t="s">
        <v>258</v>
      </c>
      <c r="F144" s="102"/>
      <c r="G144" s="42" t="str">
        <f t="shared" si="14"/>
        <v/>
      </c>
      <c r="H144" s="146">
        <f t="shared" si="15"/>
        <v>0</v>
      </c>
      <c r="I144" s="147">
        <f t="shared" si="16"/>
        <v>1</v>
      </c>
      <c r="J144" s="3" t="s">
        <v>258</v>
      </c>
      <c r="K144" s="193">
        <v>100</v>
      </c>
      <c r="L144" s="103" t="str">
        <f t="shared" si="30"/>
        <v/>
      </c>
    </row>
    <row r="145" spans="2:12" x14ac:dyDescent="0.25">
      <c r="B145" s="104" t="s">
        <v>25</v>
      </c>
      <c r="C145" s="104" t="s">
        <v>291</v>
      </c>
      <c r="D145" s="114"/>
      <c r="E145" s="3" t="s">
        <v>258</v>
      </c>
      <c r="F145" s="102"/>
      <c r="G145" s="42" t="str">
        <f t="shared" si="14"/>
        <v/>
      </c>
      <c r="H145" s="146">
        <f t="shared" si="15"/>
        <v>0</v>
      </c>
      <c r="I145" s="147">
        <f t="shared" si="16"/>
        <v>1</v>
      </c>
      <c r="J145" s="3" t="s">
        <v>258</v>
      </c>
      <c r="K145" s="193">
        <v>100</v>
      </c>
      <c r="L145" s="103" t="str">
        <f t="shared" si="30"/>
        <v/>
      </c>
    </row>
    <row r="146" spans="2:12" x14ac:dyDescent="0.25">
      <c r="B146" s="104" t="s">
        <v>286</v>
      </c>
      <c r="C146" s="104" t="s">
        <v>291</v>
      </c>
      <c r="D146" s="114"/>
      <c r="E146" s="3" t="s">
        <v>258</v>
      </c>
      <c r="F146" s="102"/>
      <c r="G146" s="42" t="str">
        <f t="shared" si="14"/>
        <v/>
      </c>
      <c r="H146" s="146">
        <f t="shared" si="15"/>
        <v>0</v>
      </c>
      <c r="I146" s="147">
        <f t="shared" si="16"/>
        <v>1</v>
      </c>
      <c r="J146" s="3" t="s">
        <v>258</v>
      </c>
      <c r="K146" s="193">
        <v>100</v>
      </c>
      <c r="L146" s="103" t="str">
        <f t="shared" si="30"/>
        <v/>
      </c>
    </row>
    <row r="147" spans="2:12" x14ac:dyDescent="0.25">
      <c r="B147" s="104" t="s">
        <v>25</v>
      </c>
      <c r="C147" s="104" t="s">
        <v>292</v>
      </c>
      <c r="D147" s="114"/>
      <c r="E147" s="3" t="s">
        <v>258</v>
      </c>
      <c r="F147" s="102"/>
      <c r="G147" s="42" t="str">
        <f t="shared" si="14"/>
        <v/>
      </c>
      <c r="H147" s="146">
        <f t="shared" si="15"/>
        <v>0</v>
      </c>
      <c r="I147" s="147">
        <f t="shared" si="16"/>
        <v>1</v>
      </c>
      <c r="J147" s="3" t="s">
        <v>258</v>
      </c>
      <c r="K147" s="193">
        <v>100</v>
      </c>
      <c r="L147" s="103" t="str">
        <f t="shared" si="30"/>
        <v/>
      </c>
    </row>
    <row r="148" spans="2:12" x14ac:dyDescent="0.25">
      <c r="B148" s="104" t="s">
        <v>286</v>
      </c>
      <c r="C148" s="104" t="s">
        <v>292</v>
      </c>
      <c r="D148" s="114"/>
      <c r="E148" s="3" t="s">
        <v>258</v>
      </c>
      <c r="F148" s="102"/>
      <c r="G148" s="42" t="str">
        <f t="shared" si="14"/>
        <v/>
      </c>
      <c r="H148" s="146">
        <f t="shared" si="15"/>
        <v>0</v>
      </c>
      <c r="I148" s="147">
        <f t="shared" si="16"/>
        <v>1</v>
      </c>
      <c r="J148" s="3" t="s">
        <v>258</v>
      </c>
      <c r="K148" s="193">
        <v>100</v>
      </c>
      <c r="L148" s="103" t="str">
        <f t="shared" si="30"/>
        <v/>
      </c>
    </row>
    <row r="149" spans="2:12" x14ac:dyDescent="0.25">
      <c r="B149" s="104" t="s">
        <v>24</v>
      </c>
      <c r="C149" s="104" t="s">
        <v>288</v>
      </c>
      <c r="D149" s="114"/>
      <c r="E149" s="3" t="s">
        <v>258</v>
      </c>
      <c r="F149" s="102"/>
      <c r="G149" s="42" t="str">
        <f t="shared" si="14"/>
        <v/>
      </c>
      <c r="H149" s="146">
        <f t="shared" si="15"/>
        <v>0</v>
      </c>
      <c r="I149" s="147">
        <f t="shared" si="16"/>
        <v>1</v>
      </c>
      <c r="J149" s="3" t="s">
        <v>258</v>
      </c>
      <c r="K149" s="193">
        <v>800</v>
      </c>
      <c r="L149" s="103" t="str">
        <f t="shared" si="30"/>
        <v/>
      </c>
    </row>
    <row r="150" spans="2:12" x14ac:dyDescent="0.25">
      <c r="B150" s="104" t="s">
        <v>27</v>
      </c>
      <c r="C150" s="104" t="s">
        <v>288</v>
      </c>
      <c r="D150" s="114"/>
      <c r="E150" s="3" t="s">
        <v>258</v>
      </c>
      <c r="F150" s="102"/>
      <c r="G150" s="42" t="str">
        <f t="shared" si="14"/>
        <v/>
      </c>
      <c r="H150" s="146">
        <f t="shared" si="15"/>
        <v>0</v>
      </c>
      <c r="I150" s="147">
        <f t="shared" si="16"/>
        <v>1</v>
      </c>
      <c r="J150" s="3" t="s">
        <v>258</v>
      </c>
      <c r="K150" s="193">
        <v>400</v>
      </c>
      <c r="L150" s="103" t="str">
        <f t="shared" si="30"/>
        <v/>
      </c>
    </row>
    <row r="151" spans="2:12" ht="14.4" x14ac:dyDescent="0.3">
      <c r="B151" s="104" t="s">
        <v>28</v>
      </c>
      <c r="C151" s="115"/>
      <c r="D151" s="116"/>
      <c r="E151" s="3" t="s">
        <v>258</v>
      </c>
      <c r="F151" s="102"/>
      <c r="G151" s="42" t="str">
        <f t="shared" si="14"/>
        <v/>
      </c>
      <c r="H151" s="146">
        <f t="shared" si="15"/>
        <v>0</v>
      </c>
      <c r="I151" s="147">
        <f t="shared" si="16"/>
        <v>1</v>
      </c>
      <c r="J151" s="3" t="s">
        <v>258</v>
      </c>
      <c r="K151" s="193">
        <v>100</v>
      </c>
      <c r="L151" s="103" t="str">
        <f t="shared" si="30"/>
        <v/>
      </c>
    </row>
    <row r="152" spans="2:12" ht="14.4" x14ac:dyDescent="0.3">
      <c r="B152" s="104" t="s">
        <v>293</v>
      </c>
      <c r="C152" s="115" t="s">
        <v>294</v>
      </c>
      <c r="D152" s="116"/>
      <c r="E152" s="3" t="s">
        <v>258</v>
      </c>
      <c r="F152" s="102"/>
      <c r="G152" s="42" t="str">
        <f t="shared" si="14"/>
        <v/>
      </c>
      <c r="H152" s="146">
        <f t="shared" si="15"/>
        <v>0</v>
      </c>
      <c r="I152" s="147">
        <f t="shared" si="16"/>
        <v>1</v>
      </c>
      <c r="J152" s="3" t="s">
        <v>258</v>
      </c>
      <c r="K152" s="193">
        <v>20</v>
      </c>
      <c r="L152" s="103" t="str">
        <f t="shared" si="30"/>
        <v/>
      </c>
    </row>
    <row r="153" spans="2:12" ht="14.4" x14ac:dyDescent="0.3">
      <c r="B153" s="104" t="s">
        <v>287</v>
      </c>
      <c r="C153" s="104" t="s">
        <v>305</v>
      </c>
      <c r="D153" s="116"/>
      <c r="E153" s="3" t="s">
        <v>258</v>
      </c>
      <c r="F153" s="102"/>
      <c r="G153" s="42" t="str">
        <f t="shared" si="14"/>
        <v/>
      </c>
      <c r="H153" s="146">
        <f t="shared" si="15"/>
        <v>0</v>
      </c>
      <c r="I153" s="147">
        <f t="shared" si="16"/>
        <v>1</v>
      </c>
      <c r="J153" s="3" t="s">
        <v>258</v>
      </c>
      <c r="K153" s="193">
        <v>500</v>
      </c>
      <c r="L153" s="103" t="str">
        <f t="shared" si="30"/>
        <v/>
      </c>
    </row>
    <row r="154" spans="2:12" ht="14.4" x14ac:dyDescent="0.3">
      <c r="B154" s="104" t="s">
        <v>296</v>
      </c>
      <c r="C154" s="115" t="s">
        <v>295</v>
      </c>
      <c r="D154" s="116"/>
      <c r="E154" s="3" t="s">
        <v>258</v>
      </c>
      <c r="F154" s="102"/>
      <c r="G154" s="42" t="str">
        <f t="shared" si="14"/>
        <v/>
      </c>
      <c r="H154" s="146">
        <f t="shared" si="15"/>
        <v>0</v>
      </c>
      <c r="I154" s="147">
        <f t="shared" si="16"/>
        <v>1</v>
      </c>
      <c r="J154" s="3" t="s">
        <v>258</v>
      </c>
      <c r="K154" s="193">
        <v>500</v>
      </c>
      <c r="L154" s="103" t="str">
        <f t="shared" si="30"/>
        <v/>
      </c>
    </row>
    <row r="155" spans="2:12" ht="14.4" x14ac:dyDescent="0.3">
      <c r="B155" s="104" t="s">
        <v>297</v>
      </c>
      <c r="C155" s="115" t="s">
        <v>298</v>
      </c>
      <c r="D155" s="116"/>
      <c r="E155" s="3" t="s">
        <v>258</v>
      </c>
      <c r="F155" s="102"/>
      <c r="G155" s="42" t="str">
        <f t="shared" si="14"/>
        <v/>
      </c>
      <c r="H155" s="146">
        <f t="shared" si="15"/>
        <v>0</v>
      </c>
      <c r="I155" s="147">
        <f t="shared" si="16"/>
        <v>1</v>
      </c>
      <c r="J155" s="3" t="s">
        <v>258</v>
      </c>
      <c r="K155" s="193">
        <v>400</v>
      </c>
      <c r="L155" s="103" t="str">
        <f t="shared" si="30"/>
        <v/>
      </c>
    </row>
    <row r="156" spans="2:12" ht="14.4" x14ac:dyDescent="0.3">
      <c r="B156" s="104" t="s">
        <v>302</v>
      </c>
      <c r="C156" s="115" t="s">
        <v>299</v>
      </c>
      <c r="D156" s="116"/>
      <c r="E156" s="3" t="s">
        <v>258</v>
      </c>
      <c r="F156" s="102"/>
      <c r="G156" s="42" t="str">
        <f t="shared" si="14"/>
        <v/>
      </c>
      <c r="H156" s="146">
        <f t="shared" si="15"/>
        <v>0</v>
      </c>
      <c r="I156" s="147">
        <f t="shared" si="16"/>
        <v>1</v>
      </c>
      <c r="J156" s="3" t="s">
        <v>258</v>
      </c>
      <c r="K156" s="193">
        <v>300</v>
      </c>
      <c r="L156" s="103" t="str">
        <f t="shared" si="30"/>
        <v/>
      </c>
    </row>
    <row r="157" spans="2:12" ht="14.4" x14ac:dyDescent="0.3">
      <c r="B157" s="104" t="s">
        <v>303</v>
      </c>
      <c r="C157" s="115" t="s">
        <v>300</v>
      </c>
      <c r="D157" s="116"/>
      <c r="E157" s="3" t="s">
        <v>258</v>
      </c>
      <c r="F157" s="102"/>
      <c r="G157" s="42" t="str">
        <f t="shared" si="14"/>
        <v/>
      </c>
      <c r="H157" s="146">
        <f t="shared" si="15"/>
        <v>0</v>
      </c>
      <c r="I157" s="147">
        <f t="shared" si="16"/>
        <v>1</v>
      </c>
      <c r="J157" s="3" t="s">
        <v>258</v>
      </c>
      <c r="K157" s="193">
        <v>300</v>
      </c>
      <c r="L157" s="103" t="str">
        <f t="shared" si="30"/>
        <v/>
      </c>
    </row>
    <row r="158" spans="2:12" ht="15" thickBot="1" x14ac:dyDescent="0.35">
      <c r="B158" s="104" t="s">
        <v>304</v>
      </c>
      <c r="C158" s="115" t="s">
        <v>301</v>
      </c>
      <c r="D158" s="116"/>
      <c r="E158" s="3" t="s">
        <v>258</v>
      </c>
      <c r="F158" s="102"/>
      <c r="G158" s="42" t="str">
        <f t="shared" si="14"/>
        <v/>
      </c>
      <c r="H158" s="146">
        <f t="shared" ref="H158:H220" si="31">IF(OR(G158&lt;=0,G158="",G158="Prijs"),0,1)</f>
        <v>0</v>
      </c>
      <c r="I158" s="147">
        <f t="shared" ref="I158:I220" si="32">IF(K158&gt;0,1,0)</f>
        <v>1</v>
      </c>
      <c r="J158" s="3" t="s">
        <v>258</v>
      </c>
      <c r="K158" s="193">
        <v>300</v>
      </c>
      <c r="L158" s="103" t="str">
        <f t="shared" si="30"/>
        <v/>
      </c>
    </row>
    <row r="159" spans="2:12" ht="14.4" x14ac:dyDescent="0.3">
      <c r="B159" s="28" t="s">
        <v>306</v>
      </c>
      <c r="C159" s="29"/>
      <c r="D159" s="233"/>
      <c r="E159" s="234"/>
      <c r="F159" s="235"/>
      <c r="G159" s="236"/>
      <c r="H159" s="237"/>
      <c r="I159" s="237"/>
      <c r="J159" s="234"/>
      <c r="K159" s="238"/>
      <c r="L159" s="101"/>
    </row>
    <row r="160" spans="2:12" ht="14.4" x14ac:dyDescent="0.3">
      <c r="B160" s="8" t="s">
        <v>29</v>
      </c>
      <c r="C160" s="9"/>
      <c r="D160" s="116"/>
      <c r="E160" s="3" t="s">
        <v>258</v>
      </c>
      <c r="F160" s="102"/>
      <c r="G160" s="42" t="str">
        <f t="shared" ref="G160:G162" si="33">IF(F160="","",(D160-(D160*F160)))</f>
        <v/>
      </c>
      <c r="H160" s="146">
        <f t="shared" ref="H160:H162" si="34">IF(OR(G160&lt;=0,G160="",G160="Prijs"),0,1)</f>
        <v>0</v>
      </c>
      <c r="I160" s="147">
        <f t="shared" ref="I160:I162" si="35">IF(K160&gt;0,1,0)</f>
        <v>1</v>
      </c>
      <c r="J160" s="3" t="s">
        <v>258</v>
      </c>
      <c r="K160" s="193">
        <v>50</v>
      </c>
      <c r="L160" s="103" t="str">
        <f>IF(G160="","",G160*K160)</f>
        <v/>
      </c>
    </row>
    <row r="161" spans="2:12" ht="14.4" x14ac:dyDescent="0.3">
      <c r="B161" s="8" t="s">
        <v>30</v>
      </c>
      <c r="C161" s="9"/>
      <c r="D161" s="116"/>
      <c r="E161" s="3" t="s">
        <v>258</v>
      </c>
      <c r="F161" s="102"/>
      <c r="G161" s="42" t="str">
        <f t="shared" si="33"/>
        <v/>
      </c>
      <c r="H161" s="146">
        <f t="shared" si="34"/>
        <v>0</v>
      </c>
      <c r="I161" s="147">
        <f t="shared" si="35"/>
        <v>1</v>
      </c>
      <c r="J161" s="3" t="s">
        <v>258</v>
      </c>
      <c r="K161" s="193">
        <v>50</v>
      </c>
      <c r="L161" s="103" t="str">
        <f>IF(G161="","",G161*K161)</f>
        <v/>
      </c>
    </row>
    <row r="162" spans="2:12" ht="14.4" x14ac:dyDescent="0.3">
      <c r="B162" s="8" t="s">
        <v>31</v>
      </c>
      <c r="C162" s="9"/>
      <c r="D162" s="116"/>
      <c r="E162" s="3" t="s">
        <v>258</v>
      </c>
      <c r="F162" s="102"/>
      <c r="G162" s="42" t="str">
        <f t="shared" si="33"/>
        <v/>
      </c>
      <c r="H162" s="146">
        <f t="shared" si="34"/>
        <v>0</v>
      </c>
      <c r="I162" s="147">
        <f t="shared" si="35"/>
        <v>1</v>
      </c>
      <c r="J162" s="3" t="s">
        <v>258</v>
      </c>
      <c r="K162" s="193">
        <v>50</v>
      </c>
      <c r="L162" s="103" t="str">
        <f>IF(G162="","",G162*K162)</f>
        <v/>
      </c>
    </row>
    <row r="163" spans="2:12" x14ac:dyDescent="0.25">
      <c r="B163" s="119" t="s">
        <v>0</v>
      </c>
      <c r="C163" s="5" t="s">
        <v>23</v>
      </c>
      <c r="D163" s="113" t="s">
        <v>260</v>
      </c>
      <c r="E163" s="7" t="s">
        <v>261</v>
      </c>
      <c r="F163" s="91" t="s">
        <v>352</v>
      </c>
      <c r="G163" s="41" t="s">
        <v>260</v>
      </c>
      <c r="H163" s="146">
        <f t="shared" si="31"/>
        <v>0</v>
      </c>
      <c r="I163" s="147">
        <f t="shared" si="32"/>
        <v>0</v>
      </c>
      <c r="J163" s="6" t="s">
        <v>261</v>
      </c>
      <c r="K163" s="193"/>
      <c r="L163" s="90" t="s">
        <v>260</v>
      </c>
    </row>
    <row r="164" spans="2:12" x14ac:dyDescent="0.25">
      <c r="B164" s="10" t="s">
        <v>32</v>
      </c>
      <c r="C164" s="10" t="s">
        <v>33</v>
      </c>
      <c r="D164" s="114"/>
      <c r="E164" s="3" t="s">
        <v>258</v>
      </c>
      <c r="F164" s="102"/>
      <c r="G164" s="42" t="str">
        <f t="shared" ref="G164:G221" si="36">IF(F164="","",(D164-(D164*F164)))</f>
        <v/>
      </c>
      <c r="H164" s="146">
        <f t="shared" si="31"/>
        <v>0</v>
      </c>
      <c r="I164" s="147">
        <f t="shared" si="32"/>
        <v>1</v>
      </c>
      <c r="J164" s="3" t="s">
        <v>258</v>
      </c>
      <c r="K164" s="193">
        <v>600</v>
      </c>
      <c r="L164" s="103" t="str">
        <f t="shared" ref="L164:L195" si="37">IF(G164="","",G164*K164)</f>
        <v/>
      </c>
    </row>
    <row r="165" spans="2:12" x14ac:dyDescent="0.25">
      <c r="B165" s="10" t="s">
        <v>34</v>
      </c>
      <c r="C165" s="10" t="s">
        <v>35</v>
      </c>
      <c r="D165" s="120"/>
      <c r="E165" s="3" t="s">
        <v>258</v>
      </c>
      <c r="F165" s="102"/>
      <c r="G165" s="42" t="str">
        <f t="shared" si="36"/>
        <v/>
      </c>
      <c r="H165" s="146">
        <f t="shared" si="31"/>
        <v>0</v>
      </c>
      <c r="I165" s="147">
        <f t="shared" si="32"/>
        <v>1</v>
      </c>
      <c r="J165" s="3" t="s">
        <v>258</v>
      </c>
      <c r="K165" s="193">
        <v>300</v>
      </c>
      <c r="L165" s="103" t="str">
        <f t="shared" si="37"/>
        <v/>
      </c>
    </row>
    <row r="166" spans="2:12" x14ac:dyDescent="0.25">
      <c r="B166" s="10" t="s">
        <v>36</v>
      </c>
      <c r="C166" s="10" t="s">
        <v>37</v>
      </c>
      <c r="D166" s="120"/>
      <c r="E166" s="3" t="s">
        <v>258</v>
      </c>
      <c r="F166" s="102"/>
      <c r="G166" s="42" t="str">
        <f t="shared" si="36"/>
        <v/>
      </c>
      <c r="H166" s="146">
        <f t="shared" si="31"/>
        <v>0</v>
      </c>
      <c r="I166" s="147">
        <f t="shared" si="32"/>
        <v>1</v>
      </c>
      <c r="J166" s="3" t="s">
        <v>258</v>
      </c>
      <c r="K166" s="193">
        <v>300</v>
      </c>
      <c r="L166" s="103" t="str">
        <f t="shared" si="37"/>
        <v/>
      </c>
    </row>
    <row r="167" spans="2:12" x14ac:dyDescent="0.25">
      <c r="B167" s="10" t="s">
        <v>38</v>
      </c>
      <c r="C167" s="10"/>
      <c r="D167" s="120"/>
      <c r="E167" s="3" t="s">
        <v>258</v>
      </c>
      <c r="F167" s="102"/>
      <c r="G167" s="42" t="str">
        <f t="shared" si="36"/>
        <v/>
      </c>
      <c r="H167" s="146">
        <f t="shared" si="31"/>
        <v>0</v>
      </c>
      <c r="I167" s="147">
        <f t="shared" si="32"/>
        <v>1</v>
      </c>
      <c r="J167" s="3" t="s">
        <v>258</v>
      </c>
      <c r="K167" s="193">
        <v>100</v>
      </c>
      <c r="L167" s="103" t="str">
        <f t="shared" si="37"/>
        <v/>
      </c>
    </row>
    <row r="168" spans="2:12" x14ac:dyDescent="0.25">
      <c r="B168" s="10" t="s">
        <v>39</v>
      </c>
      <c r="C168" s="10" t="s">
        <v>40</v>
      </c>
      <c r="D168" s="120"/>
      <c r="E168" s="3" t="s">
        <v>258</v>
      </c>
      <c r="F168" s="102"/>
      <c r="G168" s="42" t="str">
        <f t="shared" si="36"/>
        <v/>
      </c>
      <c r="H168" s="146">
        <f t="shared" si="31"/>
        <v>0</v>
      </c>
      <c r="I168" s="147">
        <f t="shared" si="32"/>
        <v>1</v>
      </c>
      <c r="J168" s="3" t="s">
        <v>258</v>
      </c>
      <c r="K168" s="193">
        <v>100</v>
      </c>
      <c r="L168" s="103" t="str">
        <f t="shared" si="37"/>
        <v/>
      </c>
    </row>
    <row r="169" spans="2:12" x14ac:dyDescent="0.25">
      <c r="B169" s="10" t="s">
        <v>41</v>
      </c>
      <c r="C169" s="10"/>
      <c r="D169" s="120"/>
      <c r="E169" s="3" t="s">
        <v>258</v>
      </c>
      <c r="F169" s="102"/>
      <c r="G169" s="42" t="str">
        <f t="shared" si="36"/>
        <v/>
      </c>
      <c r="H169" s="146">
        <f t="shared" si="31"/>
        <v>0</v>
      </c>
      <c r="I169" s="147">
        <f t="shared" si="32"/>
        <v>1</v>
      </c>
      <c r="J169" s="3" t="s">
        <v>258</v>
      </c>
      <c r="K169" s="193">
        <v>100</v>
      </c>
      <c r="L169" s="103" t="str">
        <f t="shared" si="37"/>
        <v/>
      </c>
    </row>
    <row r="170" spans="2:12" x14ac:dyDescent="0.25">
      <c r="B170" s="10" t="s">
        <v>42</v>
      </c>
      <c r="C170" s="10" t="s">
        <v>43</v>
      </c>
      <c r="D170" s="120"/>
      <c r="E170" s="3" t="s">
        <v>258</v>
      </c>
      <c r="F170" s="102"/>
      <c r="G170" s="42" t="str">
        <f t="shared" si="36"/>
        <v/>
      </c>
      <c r="H170" s="146">
        <f t="shared" si="31"/>
        <v>0</v>
      </c>
      <c r="I170" s="147">
        <f t="shared" si="32"/>
        <v>1</v>
      </c>
      <c r="J170" s="3" t="s">
        <v>258</v>
      </c>
      <c r="K170" s="193">
        <v>100</v>
      </c>
      <c r="L170" s="103" t="str">
        <f t="shared" si="37"/>
        <v/>
      </c>
    </row>
    <row r="171" spans="2:12" x14ac:dyDescent="0.25">
      <c r="B171" s="10" t="s">
        <v>44</v>
      </c>
      <c r="C171" s="10" t="s">
        <v>45</v>
      </c>
      <c r="D171" s="120"/>
      <c r="E171" s="3" t="s">
        <v>258</v>
      </c>
      <c r="F171" s="102"/>
      <c r="G171" s="42" t="str">
        <f t="shared" si="36"/>
        <v/>
      </c>
      <c r="H171" s="146">
        <f t="shared" si="31"/>
        <v>0</v>
      </c>
      <c r="I171" s="147">
        <f t="shared" si="32"/>
        <v>1</v>
      </c>
      <c r="J171" s="3" t="s">
        <v>258</v>
      </c>
      <c r="K171" s="193">
        <v>100</v>
      </c>
      <c r="L171" s="103" t="str">
        <f t="shared" si="37"/>
        <v/>
      </c>
    </row>
    <row r="172" spans="2:12" x14ac:dyDescent="0.25">
      <c r="B172" s="10" t="s">
        <v>46</v>
      </c>
      <c r="C172" s="10"/>
      <c r="D172" s="120"/>
      <c r="E172" s="3" t="s">
        <v>258</v>
      </c>
      <c r="F172" s="102"/>
      <c r="G172" s="42" t="str">
        <f t="shared" si="36"/>
        <v/>
      </c>
      <c r="H172" s="146">
        <f t="shared" si="31"/>
        <v>0</v>
      </c>
      <c r="I172" s="147">
        <f t="shared" si="32"/>
        <v>1</v>
      </c>
      <c r="J172" s="3" t="s">
        <v>258</v>
      </c>
      <c r="K172" s="193">
        <v>100</v>
      </c>
      <c r="L172" s="103" t="str">
        <f t="shared" si="37"/>
        <v/>
      </c>
    </row>
    <row r="173" spans="2:12" x14ac:dyDescent="0.25">
      <c r="B173" s="10" t="s">
        <v>47</v>
      </c>
      <c r="C173" s="10" t="s">
        <v>48</v>
      </c>
      <c r="D173" s="120"/>
      <c r="E173" s="3" t="s">
        <v>258</v>
      </c>
      <c r="F173" s="102"/>
      <c r="G173" s="42" t="str">
        <f t="shared" si="36"/>
        <v/>
      </c>
      <c r="H173" s="146">
        <f t="shared" si="31"/>
        <v>0</v>
      </c>
      <c r="I173" s="147">
        <f t="shared" si="32"/>
        <v>1</v>
      </c>
      <c r="J173" s="3" t="s">
        <v>258</v>
      </c>
      <c r="K173" s="193">
        <v>100</v>
      </c>
      <c r="L173" s="103" t="str">
        <f t="shared" si="37"/>
        <v/>
      </c>
    </row>
    <row r="174" spans="2:12" x14ac:dyDescent="0.25">
      <c r="B174" s="10" t="s">
        <v>49</v>
      </c>
      <c r="C174" s="10" t="s">
        <v>50</v>
      </c>
      <c r="D174" s="120"/>
      <c r="E174" s="3" t="s">
        <v>258</v>
      </c>
      <c r="F174" s="102"/>
      <c r="G174" s="42" t="str">
        <f t="shared" si="36"/>
        <v/>
      </c>
      <c r="H174" s="146">
        <f t="shared" si="31"/>
        <v>0</v>
      </c>
      <c r="I174" s="147">
        <f t="shared" si="32"/>
        <v>1</v>
      </c>
      <c r="J174" s="3" t="s">
        <v>258</v>
      </c>
      <c r="K174" s="193">
        <v>100</v>
      </c>
      <c r="L174" s="103" t="str">
        <f t="shared" si="37"/>
        <v/>
      </c>
    </row>
    <row r="175" spans="2:12" x14ac:dyDescent="0.25">
      <c r="B175" s="10" t="s">
        <v>51</v>
      </c>
      <c r="C175" s="10" t="s">
        <v>52</v>
      </c>
      <c r="D175" s="120"/>
      <c r="E175" s="3" t="s">
        <v>258</v>
      </c>
      <c r="F175" s="102"/>
      <c r="G175" s="42" t="str">
        <f t="shared" si="36"/>
        <v/>
      </c>
      <c r="H175" s="146">
        <f t="shared" si="31"/>
        <v>0</v>
      </c>
      <c r="I175" s="147">
        <f t="shared" si="32"/>
        <v>1</v>
      </c>
      <c r="J175" s="3" t="s">
        <v>258</v>
      </c>
      <c r="K175" s="193">
        <v>100</v>
      </c>
      <c r="L175" s="103" t="str">
        <f t="shared" si="37"/>
        <v/>
      </c>
    </row>
    <row r="176" spans="2:12" x14ac:dyDescent="0.25">
      <c r="B176" s="10" t="s">
        <v>53</v>
      </c>
      <c r="C176" s="10" t="s">
        <v>54</v>
      </c>
      <c r="D176" s="120"/>
      <c r="E176" s="3" t="s">
        <v>258</v>
      </c>
      <c r="F176" s="102"/>
      <c r="G176" s="42" t="str">
        <f t="shared" si="36"/>
        <v/>
      </c>
      <c r="H176" s="146">
        <f t="shared" si="31"/>
        <v>0</v>
      </c>
      <c r="I176" s="147">
        <f t="shared" si="32"/>
        <v>1</v>
      </c>
      <c r="J176" s="3" t="s">
        <v>258</v>
      </c>
      <c r="K176" s="193">
        <v>100</v>
      </c>
      <c r="L176" s="103" t="str">
        <f t="shared" si="37"/>
        <v/>
      </c>
    </row>
    <row r="177" spans="2:12" x14ac:dyDescent="0.25">
      <c r="B177" s="10" t="s">
        <v>55</v>
      </c>
      <c r="C177" s="10" t="s">
        <v>56</v>
      </c>
      <c r="D177" s="120"/>
      <c r="E177" s="3" t="s">
        <v>258</v>
      </c>
      <c r="F177" s="102"/>
      <c r="G177" s="42" t="str">
        <f t="shared" si="36"/>
        <v/>
      </c>
      <c r="H177" s="146">
        <f t="shared" si="31"/>
        <v>0</v>
      </c>
      <c r="I177" s="147">
        <f t="shared" si="32"/>
        <v>1</v>
      </c>
      <c r="J177" s="3" t="s">
        <v>258</v>
      </c>
      <c r="K177" s="193">
        <v>100</v>
      </c>
      <c r="L177" s="103" t="str">
        <f t="shared" si="37"/>
        <v/>
      </c>
    </row>
    <row r="178" spans="2:12" x14ac:dyDescent="0.25">
      <c r="B178" s="10" t="s">
        <v>57</v>
      </c>
      <c r="C178" s="10" t="s">
        <v>58</v>
      </c>
      <c r="D178" s="120"/>
      <c r="E178" s="3" t="s">
        <v>258</v>
      </c>
      <c r="F178" s="102"/>
      <c r="G178" s="42" t="str">
        <f t="shared" si="36"/>
        <v/>
      </c>
      <c r="H178" s="146">
        <f t="shared" si="31"/>
        <v>0</v>
      </c>
      <c r="I178" s="147">
        <f t="shared" si="32"/>
        <v>1</v>
      </c>
      <c r="J178" s="3" t="s">
        <v>258</v>
      </c>
      <c r="K178" s="193">
        <v>100</v>
      </c>
      <c r="L178" s="103" t="str">
        <f t="shared" si="37"/>
        <v/>
      </c>
    </row>
    <row r="179" spans="2:12" x14ac:dyDescent="0.25">
      <c r="B179" s="10" t="s">
        <v>59</v>
      </c>
      <c r="C179" s="10" t="s">
        <v>60</v>
      </c>
      <c r="D179" s="120"/>
      <c r="E179" s="3" t="s">
        <v>258</v>
      </c>
      <c r="F179" s="102"/>
      <c r="G179" s="42" t="str">
        <f t="shared" si="36"/>
        <v/>
      </c>
      <c r="H179" s="146">
        <f t="shared" si="31"/>
        <v>0</v>
      </c>
      <c r="I179" s="147">
        <f t="shared" si="32"/>
        <v>1</v>
      </c>
      <c r="J179" s="3" t="s">
        <v>258</v>
      </c>
      <c r="K179" s="193">
        <v>100</v>
      </c>
      <c r="L179" s="103" t="str">
        <f t="shared" si="37"/>
        <v/>
      </c>
    </row>
    <row r="180" spans="2:12" x14ac:dyDescent="0.25">
      <c r="B180" s="10" t="s">
        <v>61</v>
      </c>
      <c r="C180" s="10" t="s">
        <v>62</v>
      </c>
      <c r="D180" s="120"/>
      <c r="E180" s="3" t="s">
        <v>258</v>
      </c>
      <c r="F180" s="102"/>
      <c r="G180" s="42" t="str">
        <f t="shared" si="36"/>
        <v/>
      </c>
      <c r="H180" s="146">
        <f t="shared" si="31"/>
        <v>0</v>
      </c>
      <c r="I180" s="147">
        <f t="shared" si="32"/>
        <v>1</v>
      </c>
      <c r="J180" s="3" t="s">
        <v>258</v>
      </c>
      <c r="K180" s="193">
        <v>100</v>
      </c>
      <c r="L180" s="103" t="str">
        <f t="shared" si="37"/>
        <v/>
      </c>
    </row>
    <row r="181" spans="2:12" x14ac:dyDescent="0.25">
      <c r="B181" s="10" t="s">
        <v>63</v>
      </c>
      <c r="C181" s="10" t="s">
        <v>64</v>
      </c>
      <c r="D181" s="120"/>
      <c r="E181" s="3" t="s">
        <v>258</v>
      </c>
      <c r="F181" s="102"/>
      <c r="G181" s="42" t="str">
        <f t="shared" si="36"/>
        <v/>
      </c>
      <c r="H181" s="146">
        <f t="shared" si="31"/>
        <v>0</v>
      </c>
      <c r="I181" s="147">
        <f t="shared" si="32"/>
        <v>1</v>
      </c>
      <c r="J181" s="3" t="s">
        <v>258</v>
      </c>
      <c r="K181" s="193">
        <v>100</v>
      </c>
      <c r="L181" s="103" t="str">
        <f t="shared" si="37"/>
        <v/>
      </c>
    </row>
    <row r="182" spans="2:12" x14ac:dyDescent="0.25">
      <c r="B182" s="10" t="s">
        <v>65</v>
      </c>
      <c r="C182" s="10" t="s">
        <v>66</v>
      </c>
      <c r="D182" s="120"/>
      <c r="E182" s="3" t="s">
        <v>258</v>
      </c>
      <c r="F182" s="102"/>
      <c r="G182" s="42" t="str">
        <f t="shared" si="36"/>
        <v/>
      </c>
      <c r="H182" s="146">
        <f t="shared" si="31"/>
        <v>0</v>
      </c>
      <c r="I182" s="147">
        <f t="shared" si="32"/>
        <v>1</v>
      </c>
      <c r="J182" s="3" t="s">
        <v>258</v>
      </c>
      <c r="K182" s="193">
        <v>100</v>
      </c>
      <c r="L182" s="103" t="str">
        <f t="shared" si="37"/>
        <v/>
      </c>
    </row>
    <row r="183" spans="2:12" x14ac:dyDescent="0.25">
      <c r="B183" s="10" t="s">
        <v>67</v>
      </c>
      <c r="C183" s="10" t="s">
        <v>68</v>
      </c>
      <c r="D183" s="120"/>
      <c r="E183" s="3" t="s">
        <v>258</v>
      </c>
      <c r="F183" s="102"/>
      <c r="G183" s="42" t="str">
        <f t="shared" si="36"/>
        <v/>
      </c>
      <c r="H183" s="146">
        <f t="shared" si="31"/>
        <v>0</v>
      </c>
      <c r="I183" s="147">
        <f t="shared" si="32"/>
        <v>1</v>
      </c>
      <c r="J183" s="3" t="s">
        <v>258</v>
      </c>
      <c r="K183" s="193">
        <v>100</v>
      </c>
      <c r="L183" s="103" t="str">
        <f t="shared" si="37"/>
        <v/>
      </c>
    </row>
    <row r="184" spans="2:12" x14ac:dyDescent="0.25">
      <c r="B184" s="10" t="s">
        <v>69</v>
      </c>
      <c r="C184" s="10" t="s">
        <v>70</v>
      </c>
      <c r="D184" s="120"/>
      <c r="E184" s="3" t="s">
        <v>258</v>
      </c>
      <c r="F184" s="102"/>
      <c r="G184" s="42" t="str">
        <f t="shared" si="36"/>
        <v/>
      </c>
      <c r="H184" s="146">
        <f t="shared" si="31"/>
        <v>0</v>
      </c>
      <c r="I184" s="147">
        <f t="shared" si="32"/>
        <v>1</v>
      </c>
      <c r="J184" s="3" t="s">
        <v>258</v>
      </c>
      <c r="K184" s="193">
        <v>100</v>
      </c>
      <c r="L184" s="103" t="str">
        <f t="shared" si="37"/>
        <v/>
      </c>
    </row>
    <row r="185" spans="2:12" x14ac:dyDescent="0.25">
      <c r="B185" s="10" t="s">
        <v>71</v>
      </c>
      <c r="C185" s="10" t="s">
        <v>72</v>
      </c>
      <c r="D185" s="120"/>
      <c r="E185" s="3" t="s">
        <v>258</v>
      </c>
      <c r="F185" s="102"/>
      <c r="G185" s="42" t="str">
        <f t="shared" si="36"/>
        <v/>
      </c>
      <c r="H185" s="146">
        <f t="shared" si="31"/>
        <v>0</v>
      </c>
      <c r="I185" s="147">
        <f t="shared" si="32"/>
        <v>1</v>
      </c>
      <c r="J185" s="3" t="s">
        <v>258</v>
      </c>
      <c r="K185" s="193">
        <v>100</v>
      </c>
      <c r="L185" s="103" t="str">
        <f t="shared" si="37"/>
        <v/>
      </c>
    </row>
    <row r="186" spans="2:12" x14ac:dyDescent="0.25">
      <c r="B186" s="10" t="s">
        <v>73</v>
      </c>
      <c r="C186" s="10" t="s">
        <v>74</v>
      </c>
      <c r="D186" s="120"/>
      <c r="E186" s="3" t="s">
        <v>258</v>
      </c>
      <c r="F186" s="102"/>
      <c r="G186" s="42" t="str">
        <f t="shared" si="36"/>
        <v/>
      </c>
      <c r="H186" s="146">
        <f t="shared" si="31"/>
        <v>0</v>
      </c>
      <c r="I186" s="147">
        <f t="shared" si="32"/>
        <v>1</v>
      </c>
      <c r="J186" s="3" t="s">
        <v>258</v>
      </c>
      <c r="K186" s="193">
        <v>100</v>
      </c>
      <c r="L186" s="103" t="str">
        <f t="shared" si="37"/>
        <v/>
      </c>
    </row>
    <row r="187" spans="2:12" x14ac:dyDescent="0.25">
      <c r="B187" s="10" t="s">
        <v>75</v>
      </c>
      <c r="C187" s="10" t="s">
        <v>76</v>
      </c>
      <c r="D187" s="120"/>
      <c r="E187" s="3" t="s">
        <v>258</v>
      </c>
      <c r="F187" s="102"/>
      <c r="G187" s="42" t="str">
        <f t="shared" si="36"/>
        <v/>
      </c>
      <c r="H187" s="146">
        <f t="shared" si="31"/>
        <v>0</v>
      </c>
      <c r="I187" s="147">
        <f t="shared" si="32"/>
        <v>1</v>
      </c>
      <c r="J187" s="3" t="s">
        <v>258</v>
      </c>
      <c r="K187" s="193">
        <v>100</v>
      </c>
      <c r="L187" s="103" t="str">
        <f t="shared" si="37"/>
        <v/>
      </c>
    </row>
    <row r="188" spans="2:12" x14ac:dyDescent="0.25">
      <c r="B188" s="10" t="s">
        <v>77</v>
      </c>
      <c r="C188" s="10" t="s">
        <v>78</v>
      </c>
      <c r="D188" s="120"/>
      <c r="E188" s="3" t="s">
        <v>258</v>
      </c>
      <c r="F188" s="102"/>
      <c r="G188" s="42" t="str">
        <f t="shared" si="36"/>
        <v/>
      </c>
      <c r="H188" s="146">
        <f t="shared" si="31"/>
        <v>0</v>
      </c>
      <c r="I188" s="147">
        <f t="shared" si="32"/>
        <v>1</v>
      </c>
      <c r="J188" s="3" t="s">
        <v>258</v>
      </c>
      <c r="K188" s="193">
        <v>100</v>
      </c>
      <c r="L188" s="103" t="str">
        <f t="shared" si="37"/>
        <v/>
      </c>
    </row>
    <row r="189" spans="2:12" x14ac:dyDescent="0.25">
      <c r="B189" s="10" t="s">
        <v>79</v>
      </c>
      <c r="C189" s="10" t="s">
        <v>80</v>
      </c>
      <c r="D189" s="120"/>
      <c r="E189" s="3" t="s">
        <v>258</v>
      </c>
      <c r="F189" s="102"/>
      <c r="G189" s="42" t="str">
        <f t="shared" si="36"/>
        <v/>
      </c>
      <c r="H189" s="146">
        <f t="shared" si="31"/>
        <v>0</v>
      </c>
      <c r="I189" s="147">
        <f t="shared" si="32"/>
        <v>1</v>
      </c>
      <c r="J189" s="3" t="s">
        <v>258</v>
      </c>
      <c r="K189" s="193">
        <v>100</v>
      </c>
      <c r="L189" s="103" t="str">
        <f t="shared" si="37"/>
        <v/>
      </c>
    </row>
    <row r="190" spans="2:12" x14ac:dyDescent="0.25">
      <c r="B190" s="10" t="s">
        <v>81</v>
      </c>
      <c r="C190" s="10" t="s">
        <v>82</v>
      </c>
      <c r="D190" s="120"/>
      <c r="E190" s="3" t="s">
        <v>258</v>
      </c>
      <c r="F190" s="102"/>
      <c r="G190" s="42" t="str">
        <f t="shared" si="36"/>
        <v/>
      </c>
      <c r="H190" s="146">
        <f t="shared" si="31"/>
        <v>0</v>
      </c>
      <c r="I190" s="147">
        <f t="shared" si="32"/>
        <v>1</v>
      </c>
      <c r="J190" s="3" t="s">
        <v>258</v>
      </c>
      <c r="K190" s="193">
        <v>100</v>
      </c>
      <c r="L190" s="103" t="str">
        <f t="shared" si="37"/>
        <v/>
      </c>
    </row>
    <row r="191" spans="2:12" x14ac:dyDescent="0.25">
      <c r="B191" s="10" t="s">
        <v>83</v>
      </c>
      <c r="C191" s="10" t="s">
        <v>84</v>
      </c>
      <c r="D191" s="120"/>
      <c r="E191" s="3" t="s">
        <v>258</v>
      </c>
      <c r="F191" s="102"/>
      <c r="G191" s="42" t="str">
        <f t="shared" si="36"/>
        <v/>
      </c>
      <c r="H191" s="146">
        <f t="shared" si="31"/>
        <v>0</v>
      </c>
      <c r="I191" s="147">
        <f t="shared" si="32"/>
        <v>1</v>
      </c>
      <c r="J191" s="3" t="s">
        <v>258</v>
      </c>
      <c r="K191" s="193">
        <v>100</v>
      </c>
      <c r="L191" s="103" t="str">
        <f t="shared" si="37"/>
        <v/>
      </c>
    </row>
    <row r="192" spans="2:12" x14ac:dyDescent="0.25">
      <c r="B192" s="10" t="s">
        <v>85</v>
      </c>
      <c r="C192" s="10" t="s">
        <v>86</v>
      </c>
      <c r="D192" s="120"/>
      <c r="E192" s="3" t="s">
        <v>258</v>
      </c>
      <c r="F192" s="102"/>
      <c r="G192" s="42" t="str">
        <f t="shared" si="36"/>
        <v/>
      </c>
      <c r="H192" s="146">
        <f t="shared" si="31"/>
        <v>0</v>
      </c>
      <c r="I192" s="147">
        <f t="shared" si="32"/>
        <v>1</v>
      </c>
      <c r="J192" s="3" t="s">
        <v>258</v>
      </c>
      <c r="K192" s="193">
        <v>100</v>
      </c>
      <c r="L192" s="103" t="str">
        <f t="shared" si="37"/>
        <v/>
      </c>
    </row>
    <row r="193" spans="2:12" x14ac:dyDescent="0.25">
      <c r="B193" s="10" t="s">
        <v>87</v>
      </c>
      <c r="C193" s="10" t="s">
        <v>88</v>
      </c>
      <c r="D193" s="120"/>
      <c r="E193" s="3" t="s">
        <v>258</v>
      </c>
      <c r="F193" s="102"/>
      <c r="G193" s="42" t="str">
        <f t="shared" si="36"/>
        <v/>
      </c>
      <c r="H193" s="146">
        <f t="shared" si="31"/>
        <v>0</v>
      </c>
      <c r="I193" s="147">
        <f t="shared" si="32"/>
        <v>1</v>
      </c>
      <c r="J193" s="3" t="s">
        <v>258</v>
      </c>
      <c r="K193" s="193">
        <v>100</v>
      </c>
      <c r="L193" s="103" t="str">
        <f t="shared" si="37"/>
        <v/>
      </c>
    </row>
    <row r="194" spans="2:12" x14ac:dyDescent="0.25">
      <c r="B194" s="10" t="s">
        <v>89</v>
      </c>
      <c r="C194" s="10" t="s">
        <v>90</v>
      </c>
      <c r="D194" s="120"/>
      <c r="E194" s="3" t="s">
        <v>258</v>
      </c>
      <c r="F194" s="102"/>
      <c r="G194" s="42" t="str">
        <f t="shared" si="36"/>
        <v/>
      </c>
      <c r="H194" s="146">
        <f t="shared" si="31"/>
        <v>0</v>
      </c>
      <c r="I194" s="147">
        <f t="shared" si="32"/>
        <v>1</v>
      </c>
      <c r="J194" s="3" t="s">
        <v>258</v>
      </c>
      <c r="K194" s="193">
        <v>100</v>
      </c>
      <c r="L194" s="103" t="str">
        <f t="shared" si="37"/>
        <v/>
      </c>
    </row>
    <row r="195" spans="2:12" x14ac:dyDescent="0.25">
      <c r="B195" s="10" t="s">
        <v>91</v>
      </c>
      <c r="C195" s="10" t="s">
        <v>92</v>
      </c>
      <c r="D195" s="120"/>
      <c r="E195" s="3" t="s">
        <v>258</v>
      </c>
      <c r="F195" s="102"/>
      <c r="G195" s="42" t="str">
        <f t="shared" si="36"/>
        <v/>
      </c>
      <c r="H195" s="146">
        <f t="shared" si="31"/>
        <v>0</v>
      </c>
      <c r="I195" s="147">
        <f t="shared" si="32"/>
        <v>1</v>
      </c>
      <c r="J195" s="3" t="s">
        <v>258</v>
      </c>
      <c r="K195" s="193">
        <v>100</v>
      </c>
      <c r="L195" s="103" t="str">
        <f t="shared" si="37"/>
        <v/>
      </c>
    </row>
    <row r="196" spans="2:12" x14ac:dyDescent="0.25">
      <c r="B196" s="10" t="s">
        <v>93</v>
      </c>
      <c r="C196" s="10" t="s">
        <v>94</v>
      </c>
      <c r="D196" s="120"/>
      <c r="E196" s="3" t="s">
        <v>258</v>
      </c>
      <c r="F196" s="102"/>
      <c r="G196" s="42" t="str">
        <f t="shared" si="36"/>
        <v/>
      </c>
      <c r="H196" s="146">
        <f t="shared" si="31"/>
        <v>0</v>
      </c>
      <c r="I196" s="147">
        <f t="shared" si="32"/>
        <v>1</v>
      </c>
      <c r="J196" s="3" t="s">
        <v>258</v>
      </c>
      <c r="K196" s="193">
        <v>100</v>
      </c>
      <c r="L196" s="103" t="str">
        <f t="shared" ref="L196:L221" si="38">IF(G196="","",G196*K196)</f>
        <v/>
      </c>
    </row>
    <row r="197" spans="2:12" x14ac:dyDescent="0.25">
      <c r="B197" s="10" t="s">
        <v>95</v>
      </c>
      <c r="C197" s="10" t="s">
        <v>96</v>
      </c>
      <c r="D197" s="120"/>
      <c r="E197" s="3" t="s">
        <v>258</v>
      </c>
      <c r="F197" s="102"/>
      <c r="G197" s="42" t="str">
        <f t="shared" si="36"/>
        <v/>
      </c>
      <c r="H197" s="146">
        <f t="shared" si="31"/>
        <v>0</v>
      </c>
      <c r="I197" s="147">
        <f t="shared" si="32"/>
        <v>1</v>
      </c>
      <c r="J197" s="3" t="s">
        <v>258</v>
      </c>
      <c r="K197" s="193">
        <v>100</v>
      </c>
      <c r="L197" s="103" t="str">
        <f t="shared" si="38"/>
        <v/>
      </c>
    </row>
    <row r="198" spans="2:12" x14ac:dyDescent="0.25">
      <c r="B198" s="10" t="s">
        <v>97</v>
      </c>
      <c r="C198" s="10" t="s">
        <v>98</v>
      </c>
      <c r="D198" s="120"/>
      <c r="E198" s="3" t="s">
        <v>258</v>
      </c>
      <c r="F198" s="102"/>
      <c r="G198" s="42" t="str">
        <f t="shared" si="36"/>
        <v/>
      </c>
      <c r="H198" s="146">
        <f t="shared" si="31"/>
        <v>0</v>
      </c>
      <c r="I198" s="147">
        <f t="shared" si="32"/>
        <v>1</v>
      </c>
      <c r="J198" s="3" t="s">
        <v>258</v>
      </c>
      <c r="K198" s="193">
        <v>100</v>
      </c>
      <c r="L198" s="103" t="str">
        <f t="shared" si="38"/>
        <v/>
      </c>
    </row>
    <row r="199" spans="2:12" x14ac:dyDescent="0.25">
      <c r="B199" s="10" t="s">
        <v>99</v>
      </c>
      <c r="C199" s="10" t="s">
        <v>100</v>
      </c>
      <c r="D199" s="120"/>
      <c r="E199" s="3" t="s">
        <v>258</v>
      </c>
      <c r="F199" s="102"/>
      <c r="G199" s="42" t="str">
        <f t="shared" si="36"/>
        <v/>
      </c>
      <c r="H199" s="146">
        <f t="shared" si="31"/>
        <v>0</v>
      </c>
      <c r="I199" s="147">
        <f t="shared" si="32"/>
        <v>1</v>
      </c>
      <c r="J199" s="3" t="s">
        <v>258</v>
      </c>
      <c r="K199" s="193">
        <v>100</v>
      </c>
      <c r="L199" s="103" t="str">
        <f t="shared" si="38"/>
        <v/>
      </c>
    </row>
    <row r="200" spans="2:12" x14ac:dyDescent="0.25">
      <c r="B200" s="10" t="s">
        <v>101</v>
      </c>
      <c r="C200" s="10" t="s">
        <v>102</v>
      </c>
      <c r="D200" s="120"/>
      <c r="E200" s="3" t="s">
        <v>258</v>
      </c>
      <c r="F200" s="102"/>
      <c r="G200" s="42" t="str">
        <f t="shared" si="36"/>
        <v/>
      </c>
      <c r="H200" s="146">
        <f t="shared" si="31"/>
        <v>0</v>
      </c>
      <c r="I200" s="147">
        <f t="shared" si="32"/>
        <v>1</v>
      </c>
      <c r="J200" s="3" t="s">
        <v>258</v>
      </c>
      <c r="K200" s="193">
        <v>100</v>
      </c>
      <c r="L200" s="103" t="str">
        <f t="shared" si="38"/>
        <v/>
      </c>
    </row>
    <row r="201" spans="2:12" x14ac:dyDescent="0.25">
      <c r="B201" s="10" t="s">
        <v>103</v>
      </c>
      <c r="C201" s="10" t="s">
        <v>104</v>
      </c>
      <c r="D201" s="120"/>
      <c r="E201" s="3" t="s">
        <v>258</v>
      </c>
      <c r="F201" s="102"/>
      <c r="G201" s="42" t="str">
        <f t="shared" si="36"/>
        <v/>
      </c>
      <c r="H201" s="146">
        <f t="shared" si="31"/>
        <v>0</v>
      </c>
      <c r="I201" s="147">
        <f t="shared" si="32"/>
        <v>1</v>
      </c>
      <c r="J201" s="3" t="s">
        <v>258</v>
      </c>
      <c r="K201" s="193">
        <v>100</v>
      </c>
      <c r="L201" s="103" t="str">
        <f t="shared" si="38"/>
        <v/>
      </c>
    </row>
    <row r="202" spans="2:12" x14ac:dyDescent="0.25">
      <c r="B202" s="10" t="s">
        <v>105</v>
      </c>
      <c r="C202" s="10" t="s">
        <v>106</v>
      </c>
      <c r="D202" s="120"/>
      <c r="E202" s="3" t="s">
        <v>258</v>
      </c>
      <c r="F202" s="102"/>
      <c r="G202" s="42" t="str">
        <f t="shared" si="36"/>
        <v/>
      </c>
      <c r="H202" s="146">
        <f t="shared" si="31"/>
        <v>0</v>
      </c>
      <c r="I202" s="147">
        <f t="shared" si="32"/>
        <v>1</v>
      </c>
      <c r="J202" s="3" t="s">
        <v>258</v>
      </c>
      <c r="K202" s="193">
        <v>100</v>
      </c>
      <c r="L202" s="103" t="str">
        <f t="shared" si="38"/>
        <v/>
      </c>
    </row>
    <row r="203" spans="2:12" x14ac:dyDescent="0.25">
      <c r="B203" s="10" t="s">
        <v>107</v>
      </c>
      <c r="C203" s="10" t="s">
        <v>108</v>
      </c>
      <c r="D203" s="120"/>
      <c r="E203" s="3" t="s">
        <v>258</v>
      </c>
      <c r="F203" s="102"/>
      <c r="G203" s="42" t="str">
        <f t="shared" si="36"/>
        <v/>
      </c>
      <c r="H203" s="146">
        <f t="shared" si="31"/>
        <v>0</v>
      </c>
      <c r="I203" s="147">
        <f t="shared" si="32"/>
        <v>1</v>
      </c>
      <c r="J203" s="3" t="s">
        <v>258</v>
      </c>
      <c r="K203" s="193">
        <v>100</v>
      </c>
      <c r="L203" s="103" t="str">
        <f t="shared" si="38"/>
        <v/>
      </c>
    </row>
    <row r="204" spans="2:12" x14ac:dyDescent="0.25">
      <c r="B204" s="10" t="s">
        <v>109</v>
      </c>
      <c r="C204" s="10" t="s">
        <v>110</v>
      </c>
      <c r="D204" s="120"/>
      <c r="E204" s="3" t="s">
        <v>258</v>
      </c>
      <c r="F204" s="102"/>
      <c r="G204" s="42" t="str">
        <f t="shared" si="36"/>
        <v/>
      </c>
      <c r="H204" s="146">
        <f t="shared" si="31"/>
        <v>0</v>
      </c>
      <c r="I204" s="147">
        <f t="shared" si="32"/>
        <v>1</v>
      </c>
      <c r="J204" s="3" t="s">
        <v>258</v>
      </c>
      <c r="K204" s="193">
        <v>100</v>
      </c>
      <c r="L204" s="103" t="str">
        <f t="shared" si="38"/>
        <v/>
      </c>
    </row>
    <row r="205" spans="2:12" x14ac:dyDescent="0.25">
      <c r="B205" s="10" t="s">
        <v>111</v>
      </c>
      <c r="C205" s="10" t="s">
        <v>112</v>
      </c>
      <c r="D205" s="120"/>
      <c r="E205" s="3" t="s">
        <v>258</v>
      </c>
      <c r="F205" s="102"/>
      <c r="G205" s="42" t="str">
        <f t="shared" si="36"/>
        <v/>
      </c>
      <c r="H205" s="146">
        <f t="shared" si="31"/>
        <v>0</v>
      </c>
      <c r="I205" s="147">
        <f t="shared" si="32"/>
        <v>1</v>
      </c>
      <c r="J205" s="3" t="s">
        <v>258</v>
      </c>
      <c r="K205" s="193">
        <v>100</v>
      </c>
      <c r="L205" s="103" t="str">
        <f t="shared" si="38"/>
        <v/>
      </c>
    </row>
    <row r="206" spans="2:12" x14ac:dyDescent="0.25">
      <c r="B206" s="10" t="s">
        <v>113</v>
      </c>
      <c r="C206" s="10" t="s">
        <v>114</v>
      </c>
      <c r="D206" s="120"/>
      <c r="E206" s="3" t="s">
        <v>258</v>
      </c>
      <c r="F206" s="102"/>
      <c r="G206" s="42" t="str">
        <f t="shared" si="36"/>
        <v/>
      </c>
      <c r="H206" s="146">
        <f t="shared" si="31"/>
        <v>0</v>
      </c>
      <c r="I206" s="147">
        <f t="shared" si="32"/>
        <v>1</v>
      </c>
      <c r="J206" s="3" t="s">
        <v>258</v>
      </c>
      <c r="K206" s="193">
        <v>100</v>
      </c>
      <c r="L206" s="103" t="str">
        <f t="shared" si="38"/>
        <v/>
      </c>
    </row>
    <row r="207" spans="2:12" x14ac:dyDescent="0.25">
      <c r="B207" s="10" t="s">
        <v>115</v>
      </c>
      <c r="C207" s="10" t="s">
        <v>116</v>
      </c>
      <c r="D207" s="120"/>
      <c r="E207" s="3" t="s">
        <v>258</v>
      </c>
      <c r="F207" s="102"/>
      <c r="G207" s="42" t="str">
        <f t="shared" si="36"/>
        <v/>
      </c>
      <c r="H207" s="146">
        <f t="shared" si="31"/>
        <v>0</v>
      </c>
      <c r="I207" s="147">
        <f t="shared" si="32"/>
        <v>1</v>
      </c>
      <c r="J207" s="3" t="s">
        <v>258</v>
      </c>
      <c r="K207" s="193">
        <v>100</v>
      </c>
      <c r="L207" s="103" t="str">
        <f t="shared" si="38"/>
        <v/>
      </c>
    </row>
    <row r="208" spans="2:12" x14ac:dyDescent="0.25">
      <c r="B208" s="10" t="s">
        <v>117</v>
      </c>
      <c r="C208" s="10" t="s">
        <v>118</v>
      </c>
      <c r="D208" s="120"/>
      <c r="E208" s="3" t="s">
        <v>258</v>
      </c>
      <c r="F208" s="102"/>
      <c r="G208" s="42" t="str">
        <f t="shared" si="36"/>
        <v/>
      </c>
      <c r="H208" s="146">
        <f t="shared" si="31"/>
        <v>0</v>
      </c>
      <c r="I208" s="147">
        <f t="shared" si="32"/>
        <v>1</v>
      </c>
      <c r="J208" s="3" t="s">
        <v>258</v>
      </c>
      <c r="K208" s="193">
        <v>100</v>
      </c>
      <c r="L208" s="103" t="str">
        <f t="shared" si="38"/>
        <v/>
      </c>
    </row>
    <row r="209" spans="2:12" x14ac:dyDescent="0.25">
      <c r="B209" s="10" t="s">
        <v>119</v>
      </c>
      <c r="C209" s="10" t="s">
        <v>120</v>
      </c>
      <c r="D209" s="120"/>
      <c r="E209" s="3" t="s">
        <v>258</v>
      </c>
      <c r="F209" s="102"/>
      <c r="G209" s="42" t="str">
        <f t="shared" si="36"/>
        <v/>
      </c>
      <c r="H209" s="146">
        <f t="shared" si="31"/>
        <v>0</v>
      </c>
      <c r="I209" s="147">
        <f t="shared" si="32"/>
        <v>1</v>
      </c>
      <c r="J209" s="3" t="s">
        <v>258</v>
      </c>
      <c r="K209" s="193">
        <v>100</v>
      </c>
      <c r="L209" s="103" t="str">
        <f t="shared" si="38"/>
        <v/>
      </c>
    </row>
    <row r="210" spans="2:12" x14ac:dyDescent="0.25">
      <c r="B210" s="10" t="s">
        <v>121</v>
      </c>
      <c r="C210" s="10" t="s">
        <v>122</v>
      </c>
      <c r="D210" s="120"/>
      <c r="E210" s="3" t="s">
        <v>258</v>
      </c>
      <c r="F210" s="102"/>
      <c r="G210" s="42" t="str">
        <f t="shared" si="36"/>
        <v/>
      </c>
      <c r="H210" s="146">
        <f t="shared" si="31"/>
        <v>0</v>
      </c>
      <c r="I210" s="147">
        <f t="shared" si="32"/>
        <v>1</v>
      </c>
      <c r="J210" s="3" t="s">
        <v>258</v>
      </c>
      <c r="K210" s="193">
        <v>100</v>
      </c>
      <c r="L210" s="103" t="str">
        <f t="shared" si="38"/>
        <v/>
      </c>
    </row>
    <row r="211" spans="2:12" x14ac:dyDescent="0.25">
      <c r="B211" s="10" t="s">
        <v>123</v>
      </c>
      <c r="C211" s="10" t="s">
        <v>124</v>
      </c>
      <c r="D211" s="120"/>
      <c r="E211" s="3" t="s">
        <v>258</v>
      </c>
      <c r="F211" s="102"/>
      <c r="G211" s="42" t="str">
        <f t="shared" si="36"/>
        <v/>
      </c>
      <c r="H211" s="146">
        <f t="shared" si="31"/>
        <v>0</v>
      </c>
      <c r="I211" s="147">
        <f t="shared" si="32"/>
        <v>1</v>
      </c>
      <c r="J211" s="3" t="s">
        <v>258</v>
      </c>
      <c r="K211" s="193">
        <v>100</v>
      </c>
      <c r="L211" s="103" t="str">
        <f t="shared" si="38"/>
        <v/>
      </c>
    </row>
    <row r="212" spans="2:12" x14ac:dyDescent="0.25">
      <c r="B212" s="10" t="s">
        <v>125</v>
      </c>
      <c r="C212" s="10" t="s">
        <v>126</v>
      </c>
      <c r="D212" s="120"/>
      <c r="E212" s="3" t="s">
        <v>258</v>
      </c>
      <c r="F212" s="102"/>
      <c r="G212" s="42" t="str">
        <f t="shared" si="36"/>
        <v/>
      </c>
      <c r="H212" s="146">
        <f t="shared" si="31"/>
        <v>0</v>
      </c>
      <c r="I212" s="147">
        <f t="shared" si="32"/>
        <v>1</v>
      </c>
      <c r="J212" s="3" t="s">
        <v>258</v>
      </c>
      <c r="K212" s="193">
        <v>100</v>
      </c>
      <c r="L212" s="103" t="str">
        <f t="shared" si="38"/>
        <v/>
      </c>
    </row>
    <row r="213" spans="2:12" x14ac:dyDescent="0.25">
      <c r="B213" s="10" t="s">
        <v>127</v>
      </c>
      <c r="C213" s="10" t="s">
        <v>128</v>
      </c>
      <c r="D213" s="120"/>
      <c r="E213" s="3" t="s">
        <v>258</v>
      </c>
      <c r="F213" s="102"/>
      <c r="G213" s="42" t="str">
        <f t="shared" si="36"/>
        <v/>
      </c>
      <c r="H213" s="146">
        <f t="shared" si="31"/>
        <v>0</v>
      </c>
      <c r="I213" s="147">
        <f t="shared" si="32"/>
        <v>1</v>
      </c>
      <c r="J213" s="3" t="s">
        <v>258</v>
      </c>
      <c r="K213" s="193">
        <v>100</v>
      </c>
      <c r="L213" s="103" t="str">
        <f t="shared" si="38"/>
        <v/>
      </c>
    </row>
    <row r="214" spans="2:12" x14ac:dyDescent="0.25">
      <c r="B214" s="10" t="s">
        <v>129</v>
      </c>
      <c r="C214" s="10" t="s">
        <v>130</v>
      </c>
      <c r="D214" s="120"/>
      <c r="E214" s="3" t="s">
        <v>258</v>
      </c>
      <c r="F214" s="102"/>
      <c r="G214" s="42" t="str">
        <f t="shared" si="36"/>
        <v/>
      </c>
      <c r="H214" s="146">
        <f t="shared" si="31"/>
        <v>0</v>
      </c>
      <c r="I214" s="147">
        <f t="shared" si="32"/>
        <v>1</v>
      </c>
      <c r="J214" s="3" t="s">
        <v>258</v>
      </c>
      <c r="K214" s="193">
        <v>100</v>
      </c>
      <c r="L214" s="103" t="str">
        <f t="shared" si="38"/>
        <v/>
      </c>
    </row>
    <row r="215" spans="2:12" x14ac:dyDescent="0.25">
      <c r="B215" s="10" t="s">
        <v>131</v>
      </c>
      <c r="C215" s="10" t="s">
        <v>132</v>
      </c>
      <c r="D215" s="120"/>
      <c r="E215" s="3" t="s">
        <v>258</v>
      </c>
      <c r="F215" s="102"/>
      <c r="G215" s="42" t="str">
        <f t="shared" si="36"/>
        <v/>
      </c>
      <c r="H215" s="146">
        <f t="shared" si="31"/>
        <v>0</v>
      </c>
      <c r="I215" s="147">
        <f t="shared" si="32"/>
        <v>1</v>
      </c>
      <c r="J215" s="3" t="s">
        <v>258</v>
      </c>
      <c r="K215" s="193">
        <v>100</v>
      </c>
      <c r="L215" s="103" t="str">
        <f t="shared" si="38"/>
        <v/>
      </c>
    </row>
    <row r="216" spans="2:12" x14ac:dyDescent="0.25">
      <c r="B216" s="10" t="s">
        <v>133</v>
      </c>
      <c r="C216" s="10"/>
      <c r="D216" s="120"/>
      <c r="E216" s="3" t="s">
        <v>258</v>
      </c>
      <c r="F216" s="102"/>
      <c r="G216" s="42" t="str">
        <f t="shared" si="36"/>
        <v/>
      </c>
      <c r="H216" s="146">
        <f t="shared" si="31"/>
        <v>0</v>
      </c>
      <c r="I216" s="147">
        <f t="shared" si="32"/>
        <v>1</v>
      </c>
      <c r="J216" s="3" t="s">
        <v>258</v>
      </c>
      <c r="K216" s="193">
        <v>10</v>
      </c>
      <c r="L216" s="103" t="str">
        <f t="shared" si="38"/>
        <v/>
      </c>
    </row>
    <row r="217" spans="2:12" x14ac:dyDescent="0.25">
      <c r="B217" s="10" t="s">
        <v>134</v>
      </c>
      <c r="C217" s="10"/>
      <c r="D217" s="120"/>
      <c r="E217" s="3" t="s">
        <v>258</v>
      </c>
      <c r="F217" s="102"/>
      <c r="G217" s="42" t="str">
        <f t="shared" si="36"/>
        <v/>
      </c>
      <c r="H217" s="146">
        <f t="shared" si="31"/>
        <v>0</v>
      </c>
      <c r="I217" s="147">
        <f t="shared" si="32"/>
        <v>1</v>
      </c>
      <c r="J217" s="3" t="s">
        <v>258</v>
      </c>
      <c r="K217" s="193">
        <v>10</v>
      </c>
      <c r="L217" s="103" t="str">
        <f t="shared" si="38"/>
        <v/>
      </c>
    </row>
    <row r="218" spans="2:12" x14ac:dyDescent="0.25">
      <c r="B218" s="10" t="s">
        <v>135</v>
      </c>
      <c r="C218" s="10" t="s">
        <v>136</v>
      </c>
      <c r="D218" s="120"/>
      <c r="E218" s="3" t="s">
        <v>258</v>
      </c>
      <c r="F218" s="102"/>
      <c r="G218" s="42" t="str">
        <f t="shared" si="36"/>
        <v/>
      </c>
      <c r="H218" s="146">
        <f t="shared" si="31"/>
        <v>0</v>
      </c>
      <c r="I218" s="147">
        <f t="shared" si="32"/>
        <v>1</v>
      </c>
      <c r="J218" s="3" t="s">
        <v>258</v>
      </c>
      <c r="K218" s="193">
        <v>100</v>
      </c>
      <c r="L218" s="103" t="str">
        <f t="shared" si="38"/>
        <v/>
      </c>
    </row>
    <row r="219" spans="2:12" x14ac:dyDescent="0.25">
      <c r="B219" s="10" t="s">
        <v>137</v>
      </c>
      <c r="C219" s="10" t="s">
        <v>138</v>
      </c>
      <c r="D219" s="120"/>
      <c r="E219" s="3" t="s">
        <v>258</v>
      </c>
      <c r="F219" s="102"/>
      <c r="G219" s="42" t="str">
        <f t="shared" si="36"/>
        <v/>
      </c>
      <c r="H219" s="146">
        <f t="shared" si="31"/>
        <v>0</v>
      </c>
      <c r="I219" s="147">
        <f t="shared" si="32"/>
        <v>1</v>
      </c>
      <c r="J219" s="3" t="s">
        <v>258</v>
      </c>
      <c r="K219" s="193">
        <v>100</v>
      </c>
      <c r="L219" s="103" t="str">
        <f t="shared" si="38"/>
        <v/>
      </c>
    </row>
    <row r="220" spans="2:12" x14ac:dyDescent="0.25">
      <c r="B220" s="10" t="s">
        <v>139</v>
      </c>
      <c r="C220" s="10"/>
      <c r="D220" s="120"/>
      <c r="E220" s="3" t="s">
        <v>258</v>
      </c>
      <c r="F220" s="102"/>
      <c r="G220" s="42" t="str">
        <f t="shared" si="36"/>
        <v/>
      </c>
      <c r="H220" s="146">
        <f t="shared" si="31"/>
        <v>0</v>
      </c>
      <c r="I220" s="147">
        <f t="shared" si="32"/>
        <v>1</v>
      </c>
      <c r="J220" s="3" t="s">
        <v>258</v>
      </c>
      <c r="K220" s="193">
        <v>10</v>
      </c>
      <c r="L220" s="103" t="str">
        <f t="shared" si="38"/>
        <v/>
      </c>
    </row>
    <row r="221" spans="2:12" x14ac:dyDescent="0.25">
      <c r="B221" s="10" t="s">
        <v>140</v>
      </c>
      <c r="C221" s="10"/>
      <c r="D221" s="120"/>
      <c r="E221" s="3" t="s">
        <v>258</v>
      </c>
      <c r="F221" s="102"/>
      <c r="G221" s="42" t="str">
        <f t="shared" si="36"/>
        <v/>
      </c>
      <c r="H221" s="146">
        <f t="shared" ref="H221:H284" si="39">IF(OR(G221&lt;=0,G221="",G221="Prijs"),0,1)</f>
        <v>0</v>
      </c>
      <c r="I221" s="147">
        <f t="shared" ref="I221:I284" si="40">IF(K221&gt;0,1,0)</f>
        <v>1</v>
      </c>
      <c r="J221" s="3" t="s">
        <v>258</v>
      </c>
      <c r="K221" s="193">
        <v>10</v>
      </c>
      <c r="L221" s="103" t="str">
        <f t="shared" si="38"/>
        <v/>
      </c>
    </row>
    <row r="222" spans="2:12" x14ac:dyDescent="0.25">
      <c r="B222" s="10" t="s">
        <v>141</v>
      </c>
      <c r="C222" s="10"/>
      <c r="D222" s="120"/>
      <c r="E222" s="3" t="s">
        <v>258</v>
      </c>
      <c r="F222" s="102"/>
      <c r="G222" s="42" t="str">
        <f t="shared" ref="G222:G285" si="41">IF(F222="","",(D222-(D222*F222)))</f>
        <v/>
      </c>
      <c r="H222" s="146">
        <f t="shared" si="39"/>
        <v>0</v>
      </c>
      <c r="I222" s="147">
        <f t="shared" si="40"/>
        <v>1</v>
      </c>
      <c r="J222" s="3" t="s">
        <v>258</v>
      </c>
      <c r="K222" s="193">
        <v>10</v>
      </c>
      <c r="L222" s="103" t="str">
        <f t="shared" ref="L222:L285" si="42">IF(G222="","",G222*K222)</f>
        <v/>
      </c>
    </row>
    <row r="223" spans="2:12" x14ac:dyDescent="0.25">
      <c r="B223" s="10" t="s">
        <v>142</v>
      </c>
      <c r="C223" s="10"/>
      <c r="D223" s="120"/>
      <c r="E223" s="3" t="s">
        <v>258</v>
      </c>
      <c r="F223" s="102"/>
      <c r="G223" s="42" t="str">
        <f t="shared" si="41"/>
        <v/>
      </c>
      <c r="H223" s="146">
        <f t="shared" si="39"/>
        <v>0</v>
      </c>
      <c r="I223" s="147">
        <f t="shared" si="40"/>
        <v>1</v>
      </c>
      <c r="J223" s="3" t="s">
        <v>258</v>
      </c>
      <c r="K223" s="193">
        <v>10</v>
      </c>
      <c r="L223" s="103" t="str">
        <f t="shared" si="42"/>
        <v/>
      </c>
    </row>
    <row r="224" spans="2:12" x14ac:dyDescent="0.25">
      <c r="B224" s="10" t="s">
        <v>143</v>
      </c>
      <c r="C224" s="10"/>
      <c r="D224" s="120"/>
      <c r="E224" s="3" t="s">
        <v>258</v>
      </c>
      <c r="F224" s="102"/>
      <c r="G224" s="42" t="str">
        <f t="shared" si="41"/>
        <v/>
      </c>
      <c r="H224" s="146">
        <f t="shared" si="39"/>
        <v>0</v>
      </c>
      <c r="I224" s="147">
        <f t="shared" si="40"/>
        <v>1</v>
      </c>
      <c r="J224" s="3" t="s">
        <v>258</v>
      </c>
      <c r="K224" s="193">
        <v>10</v>
      </c>
      <c r="L224" s="103" t="str">
        <f t="shared" si="42"/>
        <v/>
      </c>
    </row>
    <row r="225" spans="2:12" x14ac:dyDescent="0.25">
      <c r="B225" s="10" t="s">
        <v>144</v>
      </c>
      <c r="C225" s="10"/>
      <c r="D225" s="120"/>
      <c r="E225" s="3" t="s">
        <v>258</v>
      </c>
      <c r="F225" s="102"/>
      <c r="G225" s="42" t="str">
        <f t="shared" si="41"/>
        <v/>
      </c>
      <c r="H225" s="146">
        <f t="shared" si="39"/>
        <v>0</v>
      </c>
      <c r="I225" s="147">
        <f t="shared" si="40"/>
        <v>1</v>
      </c>
      <c r="J225" s="3" t="s">
        <v>258</v>
      </c>
      <c r="K225" s="193">
        <v>10</v>
      </c>
      <c r="L225" s="103" t="str">
        <f t="shared" si="42"/>
        <v/>
      </c>
    </row>
    <row r="226" spans="2:12" x14ac:dyDescent="0.25">
      <c r="B226" s="10" t="s">
        <v>145</v>
      </c>
      <c r="C226" s="10"/>
      <c r="D226" s="120"/>
      <c r="E226" s="3" t="s">
        <v>258</v>
      </c>
      <c r="F226" s="102"/>
      <c r="G226" s="42" t="str">
        <f t="shared" si="41"/>
        <v/>
      </c>
      <c r="H226" s="146">
        <f t="shared" si="39"/>
        <v>0</v>
      </c>
      <c r="I226" s="147">
        <f t="shared" si="40"/>
        <v>1</v>
      </c>
      <c r="J226" s="3" t="s">
        <v>258</v>
      </c>
      <c r="K226" s="193">
        <v>10</v>
      </c>
      <c r="L226" s="103" t="str">
        <f t="shared" si="42"/>
        <v/>
      </c>
    </row>
    <row r="227" spans="2:12" x14ac:dyDescent="0.25">
      <c r="B227" s="10" t="s">
        <v>146</v>
      </c>
      <c r="C227" s="10"/>
      <c r="D227" s="120"/>
      <c r="E227" s="3" t="s">
        <v>258</v>
      </c>
      <c r="F227" s="102"/>
      <c r="G227" s="42" t="str">
        <f t="shared" si="41"/>
        <v/>
      </c>
      <c r="H227" s="146">
        <f t="shared" si="39"/>
        <v>0</v>
      </c>
      <c r="I227" s="147">
        <f t="shared" si="40"/>
        <v>1</v>
      </c>
      <c r="J227" s="3" t="s">
        <v>258</v>
      </c>
      <c r="K227" s="193">
        <v>10</v>
      </c>
      <c r="L227" s="103" t="str">
        <f t="shared" si="42"/>
        <v/>
      </c>
    </row>
    <row r="228" spans="2:12" x14ac:dyDescent="0.25">
      <c r="B228" s="10" t="s">
        <v>147</v>
      </c>
      <c r="C228" s="10" t="s">
        <v>148</v>
      </c>
      <c r="D228" s="120"/>
      <c r="E228" s="3" t="s">
        <v>258</v>
      </c>
      <c r="F228" s="102"/>
      <c r="G228" s="42" t="str">
        <f t="shared" si="41"/>
        <v/>
      </c>
      <c r="H228" s="146">
        <f t="shared" si="39"/>
        <v>0</v>
      </c>
      <c r="I228" s="147">
        <f t="shared" si="40"/>
        <v>1</v>
      </c>
      <c r="J228" s="3" t="s">
        <v>258</v>
      </c>
      <c r="K228" s="193">
        <v>50</v>
      </c>
      <c r="L228" s="103" t="str">
        <f t="shared" si="42"/>
        <v/>
      </c>
    </row>
    <row r="229" spans="2:12" x14ac:dyDescent="0.25">
      <c r="B229" s="10" t="s">
        <v>149</v>
      </c>
      <c r="C229" s="10" t="s">
        <v>150</v>
      </c>
      <c r="D229" s="120"/>
      <c r="E229" s="3" t="s">
        <v>258</v>
      </c>
      <c r="F229" s="102"/>
      <c r="G229" s="42" t="str">
        <f t="shared" si="41"/>
        <v/>
      </c>
      <c r="H229" s="146">
        <f t="shared" si="39"/>
        <v>0</v>
      </c>
      <c r="I229" s="147">
        <f t="shared" si="40"/>
        <v>1</v>
      </c>
      <c r="J229" s="3" t="s">
        <v>258</v>
      </c>
      <c r="K229" s="193">
        <v>10</v>
      </c>
      <c r="L229" s="103" t="str">
        <f t="shared" si="42"/>
        <v/>
      </c>
    </row>
    <row r="230" spans="2:12" x14ac:dyDescent="0.25">
      <c r="B230" s="10" t="s">
        <v>151</v>
      </c>
      <c r="C230" s="10"/>
      <c r="D230" s="120"/>
      <c r="E230" s="3" t="s">
        <v>258</v>
      </c>
      <c r="F230" s="102"/>
      <c r="G230" s="42" t="str">
        <f t="shared" si="41"/>
        <v/>
      </c>
      <c r="H230" s="146">
        <f t="shared" si="39"/>
        <v>0</v>
      </c>
      <c r="I230" s="147">
        <f t="shared" si="40"/>
        <v>1</v>
      </c>
      <c r="J230" s="3" t="s">
        <v>258</v>
      </c>
      <c r="K230" s="193">
        <v>10</v>
      </c>
      <c r="L230" s="103" t="str">
        <f t="shared" si="42"/>
        <v/>
      </c>
    </row>
    <row r="231" spans="2:12" x14ac:dyDescent="0.25">
      <c r="B231" s="10" t="s">
        <v>152</v>
      </c>
      <c r="C231" s="10"/>
      <c r="D231" s="120"/>
      <c r="E231" s="3" t="s">
        <v>258</v>
      </c>
      <c r="F231" s="102"/>
      <c r="G231" s="42" t="str">
        <f t="shared" si="41"/>
        <v/>
      </c>
      <c r="H231" s="146">
        <f t="shared" si="39"/>
        <v>0</v>
      </c>
      <c r="I231" s="147">
        <f t="shared" si="40"/>
        <v>1</v>
      </c>
      <c r="J231" s="3" t="s">
        <v>258</v>
      </c>
      <c r="K231" s="193">
        <v>10</v>
      </c>
      <c r="L231" s="103" t="str">
        <f t="shared" si="42"/>
        <v/>
      </c>
    </row>
    <row r="232" spans="2:12" x14ac:dyDescent="0.25">
      <c r="B232" s="10" t="s">
        <v>153</v>
      </c>
      <c r="C232" s="10"/>
      <c r="D232" s="120"/>
      <c r="E232" s="3" t="s">
        <v>258</v>
      </c>
      <c r="F232" s="102"/>
      <c r="G232" s="42" t="str">
        <f t="shared" si="41"/>
        <v/>
      </c>
      <c r="H232" s="146">
        <f t="shared" si="39"/>
        <v>0</v>
      </c>
      <c r="I232" s="147">
        <f t="shared" si="40"/>
        <v>1</v>
      </c>
      <c r="J232" s="3" t="s">
        <v>258</v>
      </c>
      <c r="K232" s="193">
        <v>10</v>
      </c>
      <c r="L232" s="103" t="str">
        <f t="shared" si="42"/>
        <v/>
      </c>
    </row>
    <row r="233" spans="2:12" x14ac:dyDescent="0.25">
      <c r="B233" s="10" t="s">
        <v>154</v>
      </c>
      <c r="C233" s="10" t="s">
        <v>155</v>
      </c>
      <c r="D233" s="120"/>
      <c r="E233" s="3" t="s">
        <v>258</v>
      </c>
      <c r="F233" s="102"/>
      <c r="G233" s="42" t="str">
        <f t="shared" si="41"/>
        <v/>
      </c>
      <c r="H233" s="146">
        <f t="shared" si="39"/>
        <v>0</v>
      </c>
      <c r="I233" s="147">
        <f t="shared" si="40"/>
        <v>1</v>
      </c>
      <c r="J233" s="3" t="s">
        <v>258</v>
      </c>
      <c r="K233" s="193">
        <v>10</v>
      </c>
      <c r="L233" s="103" t="str">
        <f t="shared" si="42"/>
        <v/>
      </c>
    </row>
    <row r="234" spans="2:12" x14ac:dyDescent="0.25">
      <c r="B234" s="10" t="s">
        <v>156</v>
      </c>
      <c r="C234" s="10"/>
      <c r="D234" s="120"/>
      <c r="E234" s="3" t="s">
        <v>258</v>
      </c>
      <c r="F234" s="102"/>
      <c r="G234" s="42" t="str">
        <f t="shared" si="41"/>
        <v/>
      </c>
      <c r="H234" s="146">
        <f t="shared" si="39"/>
        <v>0</v>
      </c>
      <c r="I234" s="147">
        <f t="shared" si="40"/>
        <v>1</v>
      </c>
      <c r="J234" s="3" t="s">
        <v>258</v>
      </c>
      <c r="K234" s="193">
        <v>10</v>
      </c>
      <c r="L234" s="103" t="str">
        <f t="shared" si="42"/>
        <v/>
      </c>
    </row>
    <row r="235" spans="2:12" x14ac:dyDescent="0.25">
      <c r="B235" s="10" t="s">
        <v>157</v>
      </c>
      <c r="C235" s="10" t="s">
        <v>158</v>
      </c>
      <c r="D235" s="120"/>
      <c r="E235" s="3" t="s">
        <v>258</v>
      </c>
      <c r="F235" s="102"/>
      <c r="G235" s="42" t="str">
        <f t="shared" si="41"/>
        <v/>
      </c>
      <c r="H235" s="146">
        <f t="shared" si="39"/>
        <v>0</v>
      </c>
      <c r="I235" s="147">
        <f t="shared" si="40"/>
        <v>1</v>
      </c>
      <c r="J235" s="3" t="s">
        <v>258</v>
      </c>
      <c r="K235" s="193">
        <v>10</v>
      </c>
      <c r="L235" s="103" t="str">
        <f t="shared" si="42"/>
        <v/>
      </c>
    </row>
    <row r="236" spans="2:12" x14ac:dyDescent="0.25">
      <c r="B236" s="10" t="s">
        <v>159</v>
      </c>
      <c r="C236" s="10" t="s">
        <v>33</v>
      </c>
      <c r="D236" s="120"/>
      <c r="E236" s="3" t="s">
        <v>258</v>
      </c>
      <c r="F236" s="102"/>
      <c r="G236" s="42" t="str">
        <f t="shared" si="41"/>
        <v/>
      </c>
      <c r="H236" s="146">
        <f t="shared" si="39"/>
        <v>0</v>
      </c>
      <c r="I236" s="147">
        <f t="shared" si="40"/>
        <v>1</v>
      </c>
      <c r="J236" s="3" t="s">
        <v>258</v>
      </c>
      <c r="K236" s="193">
        <v>10</v>
      </c>
      <c r="L236" s="103" t="str">
        <f t="shared" si="42"/>
        <v/>
      </c>
    </row>
    <row r="237" spans="2:12" x14ac:dyDescent="0.25">
      <c r="B237" s="10" t="s">
        <v>160</v>
      </c>
      <c r="C237" s="10" t="s">
        <v>35</v>
      </c>
      <c r="D237" s="120"/>
      <c r="E237" s="3" t="s">
        <v>258</v>
      </c>
      <c r="F237" s="102"/>
      <c r="G237" s="42" t="str">
        <f t="shared" si="41"/>
        <v/>
      </c>
      <c r="H237" s="146">
        <f t="shared" si="39"/>
        <v>0</v>
      </c>
      <c r="I237" s="147">
        <f t="shared" si="40"/>
        <v>1</v>
      </c>
      <c r="J237" s="3" t="s">
        <v>258</v>
      </c>
      <c r="K237" s="193">
        <v>10</v>
      </c>
      <c r="L237" s="103" t="str">
        <f t="shared" si="42"/>
        <v/>
      </c>
    </row>
    <row r="238" spans="2:12" x14ac:dyDescent="0.25">
      <c r="B238" s="10" t="s">
        <v>161</v>
      </c>
      <c r="C238" s="10" t="s">
        <v>37</v>
      </c>
      <c r="D238" s="120"/>
      <c r="E238" s="3" t="s">
        <v>258</v>
      </c>
      <c r="F238" s="102"/>
      <c r="G238" s="42" t="str">
        <f t="shared" si="41"/>
        <v/>
      </c>
      <c r="H238" s="146">
        <f t="shared" si="39"/>
        <v>0</v>
      </c>
      <c r="I238" s="147">
        <f t="shared" si="40"/>
        <v>1</v>
      </c>
      <c r="J238" s="3" t="s">
        <v>258</v>
      </c>
      <c r="K238" s="193">
        <v>10</v>
      </c>
      <c r="L238" s="103" t="str">
        <f t="shared" si="42"/>
        <v/>
      </c>
    </row>
    <row r="239" spans="2:12" x14ac:dyDescent="0.25">
      <c r="B239" s="10" t="s">
        <v>162</v>
      </c>
      <c r="C239" s="10"/>
      <c r="D239" s="120"/>
      <c r="E239" s="3" t="s">
        <v>258</v>
      </c>
      <c r="F239" s="102"/>
      <c r="G239" s="42" t="str">
        <f t="shared" si="41"/>
        <v/>
      </c>
      <c r="H239" s="146">
        <f t="shared" si="39"/>
        <v>0</v>
      </c>
      <c r="I239" s="147">
        <f t="shared" si="40"/>
        <v>1</v>
      </c>
      <c r="J239" s="3" t="s">
        <v>258</v>
      </c>
      <c r="K239" s="193">
        <v>10</v>
      </c>
      <c r="L239" s="103" t="str">
        <f t="shared" si="42"/>
        <v/>
      </c>
    </row>
    <row r="240" spans="2:12" x14ac:dyDescent="0.25">
      <c r="B240" s="10" t="s">
        <v>163</v>
      </c>
      <c r="C240" s="10" t="s">
        <v>40</v>
      </c>
      <c r="D240" s="120"/>
      <c r="E240" s="3" t="s">
        <v>258</v>
      </c>
      <c r="F240" s="102"/>
      <c r="G240" s="42" t="str">
        <f t="shared" si="41"/>
        <v/>
      </c>
      <c r="H240" s="146">
        <f t="shared" si="39"/>
        <v>0</v>
      </c>
      <c r="I240" s="147">
        <f t="shared" si="40"/>
        <v>1</v>
      </c>
      <c r="J240" s="3" t="s">
        <v>258</v>
      </c>
      <c r="K240" s="193">
        <v>10</v>
      </c>
      <c r="L240" s="103" t="str">
        <f t="shared" si="42"/>
        <v/>
      </c>
    </row>
    <row r="241" spans="2:12" x14ac:dyDescent="0.25">
      <c r="B241" s="10" t="s">
        <v>164</v>
      </c>
      <c r="C241" s="10"/>
      <c r="D241" s="120"/>
      <c r="E241" s="3" t="s">
        <v>258</v>
      </c>
      <c r="F241" s="102"/>
      <c r="G241" s="42" t="str">
        <f t="shared" si="41"/>
        <v/>
      </c>
      <c r="H241" s="146">
        <f t="shared" si="39"/>
        <v>0</v>
      </c>
      <c r="I241" s="147">
        <f t="shared" si="40"/>
        <v>1</v>
      </c>
      <c r="J241" s="3" t="s">
        <v>258</v>
      </c>
      <c r="K241" s="193">
        <v>10</v>
      </c>
      <c r="L241" s="103" t="str">
        <f t="shared" si="42"/>
        <v/>
      </c>
    </row>
    <row r="242" spans="2:12" x14ac:dyDescent="0.25">
      <c r="B242" s="10" t="s">
        <v>165</v>
      </c>
      <c r="C242" s="10" t="s">
        <v>43</v>
      </c>
      <c r="D242" s="120"/>
      <c r="E242" s="3" t="s">
        <v>258</v>
      </c>
      <c r="F242" s="102"/>
      <c r="G242" s="42" t="str">
        <f t="shared" si="41"/>
        <v/>
      </c>
      <c r="H242" s="146">
        <f t="shared" si="39"/>
        <v>0</v>
      </c>
      <c r="I242" s="147">
        <f t="shared" si="40"/>
        <v>1</v>
      </c>
      <c r="J242" s="3" t="s">
        <v>258</v>
      </c>
      <c r="K242" s="193">
        <v>10</v>
      </c>
      <c r="L242" s="103" t="str">
        <f t="shared" si="42"/>
        <v/>
      </c>
    </row>
    <row r="243" spans="2:12" x14ac:dyDescent="0.25">
      <c r="B243" s="10" t="s">
        <v>166</v>
      </c>
      <c r="C243" s="10" t="s">
        <v>45</v>
      </c>
      <c r="D243" s="120"/>
      <c r="E243" s="3" t="s">
        <v>258</v>
      </c>
      <c r="F243" s="102"/>
      <c r="G243" s="42" t="str">
        <f t="shared" si="41"/>
        <v/>
      </c>
      <c r="H243" s="146">
        <f t="shared" si="39"/>
        <v>0</v>
      </c>
      <c r="I243" s="147">
        <f t="shared" si="40"/>
        <v>1</v>
      </c>
      <c r="J243" s="3" t="s">
        <v>258</v>
      </c>
      <c r="K243" s="193">
        <v>100</v>
      </c>
      <c r="L243" s="103" t="str">
        <f t="shared" si="42"/>
        <v/>
      </c>
    </row>
    <row r="244" spans="2:12" x14ac:dyDescent="0.25">
      <c r="B244" s="10" t="s">
        <v>167</v>
      </c>
      <c r="C244" s="10"/>
      <c r="D244" s="120"/>
      <c r="E244" s="3" t="s">
        <v>258</v>
      </c>
      <c r="F244" s="102"/>
      <c r="G244" s="42" t="str">
        <f t="shared" si="41"/>
        <v/>
      </c>
      <c r="H244" s="146">
        <f t="shared" si="39"/>
        <v>0</v>
      </c>
      <c r="I244" s="147">
        <f t="shared" si="40"/>
        <v>1</v>
      </c>
      <c r="J244" s="3" t="s">
        <v>258</v>
      </c>
      <c r="K244" s="193">
        <v>10</v>
      </c>
      <c r="L244" s="103" t="str">
        <f t="shared" si="42"/>
        <v/>
      </c>
    </row>
    <row r="245" spans="2:12" x14ac:dyDescent="0.25">
      <c r="B245" s="10" t="s">
        <v>168</v>
      </c>
      <c r="C245" s="10" t="s">
        <v>48</v>
      </c>
      <c r="D245" s="120"/>
      <c r="E245" s="3" t="s">
        <v>258</v>
      </c>
      <c r="F245" s="102"/>
      <c r="G245" s="42" t="str">
        <f t="shared" si="41"/>
        <v/>
      </c>
      <c r="H245" s="146">
        <f t="shared" si="39"/>
        <v>0</v>
      </c>
      <c r="I245" s="147">
        <f t="shared" si="40"/>
        <v>1</v>
      </c>
      <c r="J245" s="3" t="s">
        <v>258</v>
      </c>
      <c r="K245" s="193">
        <v>100</v>
      </c>
      <c r="L245" s="103" t="str">
        <f t="shared" si="42"/>
        <v/>
      </c>
    </row>
    <row r="246" spans="2:12" x14ac:dyDescent="0.25">
      <c r="B246" s="10" t="s">
        <v>169</v>
      </c>
      <c r="C246" s="10" t="s">
        <v>50</v>
      </c>
      <c r="D246" s="120"/>
      <c r="E246" s="3" t="s">
        <v>258</v>
      </c>
      <c r="F246" s="102"/>
      <c r="G246" s="42" t="str">
        <f t="shared" si="41"/>
        <v/>
      </c>
      <c r="H246" s="146">
        <f t="shared" si="39"/>
        <v>0</v>
      </c>
      <c r="I246" s="147">
        <f t="shared" si="40"/>
        <v>1</v>
      </c>
      <c r="J246" s="3" t="s">
        <v>258</v>
      </c>
      <c r="K246" s="193">
        <v>10</v>
      </c>
      <c r="L246" s="103" t="str">
        <f t="shared" si="42"/>
        <v/>
      </c>
    </row>
    <row r="247" spans="2:12" x14ac:dyDescent="0.25">
      <c r="B247" s="10" t="s">
        <v>170</v>
      </c>
      <c r="C247" s="10" t="s">
        <v>52</v>
      </c>
      <c r="D247" s="120"/>
      <c r="E247" s="3" t="s">
        <v>258</v>
      </c>
      <c r="F247" s="102"/>
      <c r="G247" s="42" t="str">
        <f t="shared" si="41"/>
        <v/>
      </c>
      <c r="H247" s="146">
        <f t="shared" si="39"/>
        <v>0</v>
      </c>
      <c r="I247" s="147">
        <f t="shared" si="40"/>
        <v>1</v>
      </c>
      <c r="J247" s="3" t="s">
        <v>258</v>
      </c>
      <c r="K247" s="193">
        <v>10</v>
      </c>
      <c r="L247" s="103" t="str">
        <f t="shared" si="42"/>
        <v/>
      </c>
    </row>
    <row r="248" spans="2:12" x14ac:dyDescent="0.25">
      <c r="B248" s="10" t="s">
        <v>171</v>
      </c>
      <c r="C248" s="10" t="s">
        <v>54</v>
      </c>
      <c r="D248" s="120"/>
      <c r="E248" s="3" t="s">
        <v>258</v>
      </c>
      <c r="F248" s="102"/>
      <c r="G248" s="42" t="str">
        <f t="shared" si="41"/>
        <v/>
      </c>
      <c r="H248" s="146">
        <f t="shared" si="39"/>
        <v>0</v>
      </c>
      <c r="I248" s="147">
        <f t="shared" si="40"/>
        <v>1</v>
      </c>
      <c r="J248" s="3" t="s">
        <v>258</v>
      </c>
      <c r="K248" s="193">
        <v>20</v>
      </c>
      <c r="L248" s="103" t="str">
        <f t="shared" si="42"/>
        <v/>
      </c>
    </row>
    <row r="249" spans="2:12" x14ac:dyDescent="0.25">
      <c r="B249" s="10" t="s">
        <v>172</v>
      </c>
      <c r="C249" s="10" t="s">
        <v>56</v>
      </c>
      <c r="D249" s="120"/>
      <c r="E249" s="3" t="s">
        <v>258</v>
      </c>
      <c r="F249" s="102"/>
      <c r="G249" s="42" t="str">
        <f t="shared" si="41"/>
        <v/>
      </c>
      <c r="H249" s="146">
        <f t="shared" si="39"/>
        <v>0</v>
      </c>
      <c r="I249" s="147">
        <f t="shared" si="40"/>
        <v>1</v>
      </c>
      <c r="J249" s="3" t="s">
        <v>258</v>
      </c>
      <c r="K249" s="193">
        <v>20</v>
      </c>
      <c r="L249" s="103" t="str">
        <f t="shared" si="42"/>
        <v/>
      </c>
    </row>
    <row r="250" spans="2:12" x14ac:dyDescent="0.25">
      <c r="B250" s="10" t="s">
        <v>173</v>
      </c>
      <c r="C250" s="10" t="s">
        <v>58</v>
      </c>
      <c r="D250" s="120"/>
      <c r="E250" s="3" t="s">
        <v>258</v>
      </c>
      <c r="F250" s="102"/>
      <c r="G250" s="42" t="str">
        <f t="shared" si="41"/>
        <v/>
      </c>
      <c r="H250" s="146">
        <f t="shared" si="39"/>
        <v>0</v>
      </c>
      <c r="I250" s="147">
        <f t="shared" si="40"/>
        <v>1</v>
      </c>
      <c r="J250" s="3" t="s">
        <v>258</v>
      </c>
      <c r="K250" s="193">
        <v>50</v>
      </c>
      <c r="L250" s="103" t="str">
        <f t="shared" si="42"/>
        <v/>
      </c>
    </row>
    <row r="251" spans="2:12" x14ac:dyDescent="0.25">
      <c r="B251" s="10" t="s">
        <v>174</v>
      </c>
      <c r="C251" s="10" t="s">
        <v>60</v>
      </c>
      <c r="D251" s="120"/>
      <c r="E251" s="3" t="s">
        <v>258</v>
      </c>
      <c r="F251" s="102"/>
      <c r="G251" s="42" t="str">
        <f t="shared" si="41"/>
        <v/>
      </c>
      <c r="H251" s="146">
        <f t="shared" si="39"/>
        <v>0</v>
      </c>
      <c r="I251" s="147">
        <f t="shared" si="40"/>
        <v>1</v>
      </c>
      <c r="J251" s="3" t="s">
        <v>258</v>
      </c>
      <c r="K251" s="193">
        <v>10</v>
      </c>
      <c r="L251" s="103" t="str">
        <f t="shared" si="42"/>
        <v/>
      </c>
    </row>
    <row r="252" spans="2:12" x14ac:dyDescent="0.25">
      <c r="B252" s="10" t="s">
        <v>175</v>
      </c>
      <c r="C252" s="10" t="s">
        <v>62</v>
      </c>
      <c r="D252" s="120"/>
      <c r="E252" s="3" t="s">
        <v>258</v>
      </c>
      <c r="F252" s="102"/>
      <c r="G252" s="42" t="str">
        <f t="shared" si="41"/>
        <v/>
      </c>
      <c r="H252" s="146">
        <f t="shared" si="39"/>
        <v>0</v>
      </c>
      <c r="I252" s="147">
        <f t="shared" si="40"/>
        <v>1</v>
      </c>
      <c r="J252" s="3" t="s">
        <v>258</v>
      </c>
      <c r="K252" s="193">
        <v>20</v>
      </c>
      <c r="L252" s="103" t="str">
        <f t="shared" si="42"/>
        <v/>
      </c>
    </row>
    <row r="253" spans="2:12" x14ac:dyDescent="0.25">
      <c r="B253" s="10" t="s">
        <v>176</v>
      </c>
      <c r="C253" s="10" t="s">
        <v>64</v>
      </c>
      <c r="D253" s="120"/>
      <c r="E253" s="3" t="s">
        <v>258</v>
      </c>
      <c r="F253" s="102"/>
      <c r="G253" s="42" t="str">
        <f t="shared" si="41"/>
        <v/>
      </c>
      <c r="H253" s="146">
        <f t="shared" si="39"/>
        <v>0</v>
      </c>
      <c r="I253" s="147">
        <f t="shared" si="40"/>
        <v>1</v>
      </c>
      <c r="J253" s="3" t="s">
        <v>258</v>
      </c>
      <c r="K253" s="193">
        <v>10</v>
      </c>
      <c r="L253" s="103" t="str">
        <f t="shared" si="42"/>
        <v/>
      </c>
    </row>
    <row r="254" spans="2:12" x14ac:dyDescent="0.25">
      <c r="B254" s="10" t="s">
        <v>177</v>
      </c>
      <c r="C254" s="10" t="s">
        <v>66</v>
      </c>
      <c r="D254" s="120"/>
      <c r="E254" s="3" t="s">
        <v>258</v>
      </c>
      <c r="F254" s="102"/>
      <c r="G254" s="42" t="str">
        <f t="shared" si="41"/>
        <v/>
      </c>
      <c r="H254" s="146">
        <f t="shared" si="39"/>
        <v>0</v>
      </c>
      <c r="I254" s="147">
        <f t="shared" si="40"/>
        <v>1</v>
      </c>
      <c r="J254" s="3" t="s">
        <v>258</v>
      </c>
      <c r="K254" s="193">
        <v>10</v>
      </c>
      <c r="L254" s="103" t="str">
        <f t="shared" si="42"/>
        <v/>
      </c>
    </row>
    <row r="255" spans="2:12" x14ac:dyDescent="0.25">
      <c r="B255" s="10" t="s">
        <v>178</v>
      </c>
      <c r="C255" s="10" t="s">
        <v>68</v>
      </c>
      <c r="D255" s="120"/>
      <c r="E255" s="3" t="s">
        <v>258</v>
      </c>
      <c r="F255" s="102"/>
      <c r="G255" s="42" t="str">
        <f t="shared" si="41"/>
        <v/>
      </c>
      <c r="H255" s="146">
        <f t="shared" si="39"/>
        <v>0</v>
      </c>
      <c r="I255" s="147">
        <f t="shared" si="40"/>
        <v>1</v>
      </c>
      <c r="J255" s="3" t="s">
        <v>258</v>
      </c>
      <c r="K255" s="193">
        <v>10</v>
      </c>
      <c r="L255" s="103" t="str">
        <f t="shared" si="42"/>
        <v/>
      </c>
    </row>
    <row r="256" spans="2:12" x14ac:dyDescent="0.25">
      <c r="B256" s="10" t="s">
        <v>179</v>
      </c>
      <c r="C256" s="10" t="s">
        <v>70</v>
      </c>
      <c r="D256" s="120"/>
      <c r="E256" s="3" t="s">
        <v>258</v>
      </c>
      <c r="F256" s="102"/>
      <c r="G256" s="42" t="str">
        <f t="shared" si="41"/>
        <v/>
      </c>
      <c r="H256" s="146">
        <f t="shared" si="39"/>
        <v>0</v>
      </c>
      <c r="I256" s="147">
        <f t="shared" si="40"/>
        <v>1</v>
      </c>
      <c r="J256" s="3" t="s">
        <v>258</v>
      </c>
      <c r="K256" s="193">
        <v>10</v>
      </c>
      <c r="L256" s="103" t="str">
        <f t="shared" si="42"/>
        <v/>
      </c>
    </row>
    <row r="257" spans="2:12" x14ac:dyDescent="0.25">
      <c r="B257" s="10" t="s">
        <v>180</v>
      </c>
      <c r="C257" s="10" t="s">
        <v>72</v>
      </c>
      <c r="D257" s="120"/>
      <c r="E257" s="3" t="s">
        <v>258</v>
      </c>
      <c r="F257" s="102"/>
      <c r="G257" s="42" t="str">
        <f t="shared" si="41"/>
        <v/>
      </c>
      <c r="H257" s="146">
        <f t="shared" si="39"/>
        <v>0</v>
      </c>
      <c r="I257" s="147">
        <f t="shared" si="40"/>
        <v>1</v>
      </c>
      <c r="J257" s="3" t="s">
        <v>258</v>
      </c>
      <c r="K257" s="193">
        <v>10</v>
      </c>
      <c r="L257" s="103" t="str">
        <f t="shared" si="42"/>
        <v/>
      </c>
    </row>
    <row r="258" spans="2:12" x14ac:dyDescent="0.25">
      <c r="B258" s="10" t="s">
        <v>181</v>
      </c>
      <c r="C258" s="10" t="s">
        <v>74</v>
      </c>
      <c r="D258" s="120"/>
      <c r="E258" s="3" t="s">
        <v>258</v>
      </c>
      <c r="F258" s="102"/>
      <c r="G258" s="42" t="str">
        <f t="shared" si="41"/>
        <v/>
      </c>
      <c r="H258" s="146">
        <f t="shared" si="39"/>
        <v>0</v>
      </c>
      <c r="I258" s="147">
        <f t="shared" si="40"/>
        <v>1</v>
      </c>
      <c r="J258" s="3" t="s">
        <v>258</v>
      </c>
      <c r="K258" s="193">
        <v>10</v>
      </c>
      <c r="L258" s="103" t="str">
        <f t="shared" si="42"/>
        <v/>
      </c>
    </row>
    <row r="259" spans="2:12" x14ac:dyDescent="0.25">
      <c r="B259" s="10" t="s">
        <v>182</v>
      </c>
      <c r="C259" s="10" t="s">
        <v>76</v>
      </c>
      <c r="D259" s="120"/>
      <c r="E259" s="3" t="s">
        <v>258</v>
      </c>
      <c r="F259" s="102"/>
      <c r="G259" s="42" t="str">
        <f t="shared" si="41"/>
        <v/>
      </c>
      <c r="H259" s="146">
        <f t="shared" si="39"/>
        <v>0</v>
      </c>
      <c r="I259" s="147">
        <f t="shared" si="40"/>
        <v>1</v>
      </c>
      <c r="J259" s="3" t="s">
        <v>258</v>
      </c>
      <c r="K259" s="193">
        <v>10</v>
      </c>
      <c r="L259" s="103" t="str">
        <f t="shared" si="42"/>
        <v/>
      </c>
    </row>
    <row r="260" spans="2:12" x14ac:dyDescent="0.25">
      <c r="B260" s="10" t="s">
        <v>183</v>
      </c>
      <c r="C260" s="10" t="s">
        <v>78</v>
      </c>
      <c r="D260" s="120"/>
      <c r="E260" s="3" t="s">
        <v>258</v>
      </c>
      <c r="F260" s="102"/>
      <c r="G260" s="42" t="str">
        <f t="shared" si="41"/>
        <v/>
      </c>
      <c r="H260" s="146">
        <f t="shared" si="39"/>
        <v>0</v>
      </c>
      <c r="I260" s="147">
        <f t="shared" si="40"/>
        <v>1</v>
      </c>
      <c r="J260" s="3" t="s">
        <v>258</v>
      </c>
      <c r="K260" s="193">
        <v>10</v>
      </c>
      <c r="L260" s="103" t="str">
        <f t="shared" si="42"/>
        <v/>
      </c>
    </row>
    <row r="261" spans="2:12" x14ac:dyDescent="0.25">
      <c r="B261" s="10" t="s">
        <v>184</v>
      </c>
      <c r="C261" s="10" t="s">
        <v>80</v>
      </c>
      <c r="D261" s="120"/>
      <c r="E261" s="3" t="s">
        <v>258</v>
      </c>
      <c r="F261" s="102"/>
      <c r="G261" s="42" t="str">
        <f t="shared" si="41"/>
        <v/>
      </c>
      <c r="H261" s="146">
        <f t="shared" si="39"/>
        <v>0</v>
      </c>
      <c r="I261" s="147">
        <f t="shared" si="40"/>
        <v>1</v>
      </c>
      <c r="J261" s="3" t="s">
        <v>258</v>
      </c>
      <c r="K261" s="193">
        <v>10</v>
      </c>
      <c r="L261" s="103" t="str">
        <f t="shared" si="42"/>
        <v/>
      </c>
    </row>
    <row r="262" spans="2:12" x14ac:dyDescent="0.25">
      <c r="B262" s="10" t="s">
        <v>185</v>
      </c>
      <c r="C262" s="10" t="s">
        <v>82</v>
      </c>
      <c r="D262" s="120"/>
      <c r="E262" s="3" t="s">
        <v>258</v>
      </c>
      <c r="F262" s="102"/>
      <c r="G262" s="42" t="str">
        <f t="shared" si="41"/>
        <v/>
      </c>
      <c r="H262" s="146">
        <f t="shared" si="39"/>
        <v>0</v>
      </c>
      <c r="I262" s="147">
        <f t="shared" si="40"/>
        <v>1</v>
      </c>
      <c r="J262" s="3" t="s">
        <v>258</v>
      </c>
      <c r="K262" s="193">
        <v>10</v>
      </c>
      <c r="L262" s="103" t="str">
        <f t="shared" si="42"/>
        <v/>
      </c>
    </row>
    <row r="263" spans="2:12" x14ac:dyDescent="0.25">
      <c r="B263" s="10" t="s">
        <v>186</v>
      </c>
      <c r="C263" s="10" t="s">
        <v>84</v>
      </c>
      <c r="D263" s="120"/>
      <c r="E263" s="3" t="s">
        <v>258</v>
      </c>
      <c r="F263" s="102"/>
      <c r="G263" s="42" t="str">
        <f t="shared" si="41"/>
        <v/>
      </c>
      <c r="H263" s="146">
        <f t="shared" si="39"/>
        <v>0</v>
      </c>
      <c r="I263" s="147">
        <f t="shared" si="40"/>
        <v>1</v>
      </c>
      <c r="J263" s="3" t="s">
        <v>258</v>
      </c>
      <c r="K263" s="193">
        <v>10</v>
      </c>
      <c r="L263" s="103" t="str">
        <f t="shared" si="42"/>
        <v/>
      </c>
    </row>
    <row r="264" spans="2:12" x14ac:dyDescent="0.25">
      <c r="B264" s="10" t="s">
        <v>187</v>
      </c>
      <c r="C264" s="10" t="s">
        <v>86</v>
      </c>
      <c r="D264" s="120"/>
      <c r="E264" s="3" t="s">
        <v>258</v>
      </c>
      <c r="F264" s="102"/>
      <c r="G264" s="42" t="str">
        <f t="shared" si="41"/>
        <v/>
      </c>
      <c r="H264" s="146">
        <f t="shared" si="39"/>
        <v>0</v>
      </c>
      <c r="I264" s="147">
        <f t="shared" si="40"/>
        <v>1</v>
      </c>
      <c r="J264" s="3" t="s">
        <v>258</v>
      </c>
      <c r="K264" s="193">
        <v>10</v>
      </c>
      <c r="L264" s="103" t="str">
        <f t="shared" si="42"/>
        <v/>
      </c>
    </row>
    <row r="265" spans="2:12" x14ac:dyDescent="0.25">
      <c r="B265" s="10" t="s">
        <v>188</v>
      </c>
      <c r="C265" s="10" t="s">
        <v>88</v>
      </c>
      <c r="D265" s="120"/>
      <c r="E265" s="3" t="s">
        <v>258</v>
      </c>
      <c r="F265" s="102"/>
      <c r="G265" s="42" t="str">
        <f t="shared" si="41"/>
        <v/>
      </c>
      <c r="H265" s="146">
        <f t="shared" si="39"/>
        <v>0</v>
      </c>
      <c r="I265" s="147">
        <f t="shared" si="40"/>
        <v>1</v>
      </c>
      <c r="J265" s="3" t="s">
        <v>258</v>
      </c>
      <c r="K265" s="193">
        <v>10</v>
      </c>
      <c r="L265" s="103" t="str">
        <f t="shared" si="42"/>
        <v/>
      </c>
    </row>
    <row r="266" spans="2:12" x14ac:dyDescent="0.25">
      <c r="B266" s="10" t="s">
        <v>189</v>
      </c>
      <c r="C266" s="10" t="s">
        <v>90</v>
      </c>
      <c r="D266" s="120"/>
      <c r="E266" s="3" t="s">
        <v>258</v>
      </c>
      <c r="F266" s="102"/>
      <c r="G266" s="42" t="str">
        <f t="shared" si="41"/>
        <v/>
      </c>
      <c r="H266" s="146">
        <f t="shared" si="39"/>
        <v>0</v>
      </c>
      <c r="I266" s="147">
        <f t="shared" si="40"/>
        <v>1</v>
      </c>
      <c r="J266" s="3" t="s">
        <v>258</v>
      </c>
      <c r="K266" s="193">
        <v>10</v>
      </c>
      <c r="L266" s="103" t="str">
        <f t="shared" si="42"/>
        <v/>
      </c>
    </row>
    <row r="267" spans="2:12" x14ac:dyDescent="0.25">
      <c r="B267" s="10" t="s">
        <v>190</v>
      </c>
      <c r="C267" s="10" t="s">
        <v>92</v>
      </c>
      <c r="D267" s="120"/>
      <c r="E267" s="3" t="s">
        <v>258</v>
      </c>
      <c r="F267" s="102"/>
      <c r="G267" s="42" t="str">
        <f t="shared" si="41"/>
        <v/>
      </c>
      <c r="H267" s="146">
        <f t="shared" si="39"/>
        <v>0</v>
      </c>
      <c r="I267" s="147">
        <f t="shared" si="40"/>
        <v>1</v>
      </c>
      <c r="J267" s="3" t="s">
        <v>258</v>
      </c>
      <c r="K267" s="193">
        <v>10</v>
      </c>
      <c r="L267" s="103" t="str">
        <f t="shared" si="42"/>
        <v/>
      </c>
    </row>
    <row r="268" spans="2:12" x14ac:dyDescent="0.25">
      <c r="B268" s="10" t="s">
        <v>191</v>
      </c>
      <c r="C268" s="10" t="s">
        <v>94</v>
      </c>
      <c r="D268" s="120"/>
      <c r="E268" s="3" t="s">
        <v>258</v>
      </c>
      <c r="F268" s="102"/>
      <c r="G268" s="42" t="str">
        <f t="shared" si="41"/>
        <v/>
      </c>
      <c r="H268" s="146">
        <f t="shared" si="39"/>
        <v>0</v>
      </c>
      <c r="I268" s="147">
        <f t="shared" si="40"/>
        <v>1</v>
      </c>
      <c r="J268" s="3" t="s">
        <v>258</v>
      </c>
      <c r="K268" s="193">
        <v>10</v>
      </c>
      <c r="L268" s="103" t="str">
        <f t="shared" si="42"/>
        <v/>
      </c>
    </row>
    <row r="269" spans="2:12" x14ac:dyDescent="0.25">
      <c r="B269" s="10" t="s">
        <v>95</v>
      </c>
      <c r="C269" s="10" t="s">
        <v>96</v>
      </c>
      <c r="D269" s="120"/>
      <c r="E269" s="3" t="s">
        <v>258</v>
      </c>
      <c r="F269" s="102"/>
      <c r="G269" s="42" t="str">
        <f t="shared" si="41"/>
        <v/>
      </c>
      <c r="H269" s="146">
        <f t="shared" si="39"/>
        <v>0</v>
      </c>
      <c r="I269" s="147">
        <f t="shared" si="40"/>
        <v>1</v>
      </c>
      <c r="J269" s="3" t="s">
        <v>258</v>
      </c>
      <c r="K269" s="193">
        <v>10</v>
      </c>
      <c r="L269" s="103" t="str">
        <f t="shared" si="42"/>
        <v/>
      </c>
    </row>
    <row r="270" spans="2:12" x14ac:dyDescent="0.25">
      <c r="B270" s="10" t="s">
        <v>192</v>
      </c>
      <c r="C270" s="10" t="s">
        <v>98</v>
      </c>
      <c r="D270" s="120"/>
      <c r="E270" s="3" t="s">
        <v>258</v>
      </c>
      <c r="F270" s="102"/>
      <c r="G270" s="42" t="str">
        <f t="shared" si="41"/>
        <v/>
      </c>
      <c r="H270" s="146">
        <f t="shared" si="39"/>
        <v>0</v>
      </c>
      <c r="I270" s="147">
        <f t="shared" si="40"/>
        <v>1</v>
      </c>
      <c r="J270" s="3" t="s">
        <v>258</v>
      </c>
      <c r="K270" s="193">
        <v>10</v>
      </c>
      <c r="L270" s="103" t="str">
        <f t="shared" si="42"/>
        <v/>
      </c>
    </row>
    <row r="271" spans="2:12" x14ac:dyDescent="0.25">
      <c r="B271" s="10" t="s">
        <v>193</v>
      </c>
      <c r="C271" s="10" t="s">
        <v>100</v>
      </c>
      <c r="D271" s="120"/>
      <c r="E271" s="3" t="s">
        <v>258</v>
      </c>
      <c r="F271" s="102"/>
      <c r="G271" s="42" t="str">
        <f t="shared" si="41"/>
        <v/>
      </c>
      <c r="H271" s="146">
        <f t="shared" si="39"/>
        <v>0</v>
      </c>
      <c r="I271" s="147">
        <f t="shared" si="40"/>
        <v>1</v>
      </c>
      <c r="J271" s="3" t="s">
        <v>258</v>
      </c>
      <c r="K271" s="193">
        <v>10</v>
      </c>
      <c r="L271" s="103" t="str">
        <f t="shared" si="42"/>
        <v/>
      </c>
    </row>
    <row r="272" spans="2:12" x14ac:dyDescent="0.25">
      <c r="B272" s="10" t="s">
        <v>194</v>
      </c>
      <c r="C272" s="10" t="s">
        <v>102</v>
      </c>
      <c r="D272" s="120"/>
      <c r="E272" s="3" t="s">
        <v>258</v>
      </c>
      <c r="F272" s="102"/>
      <c r="G272" s="42" t="str">
        <f t="shared" si="41"/>
        <v/>
      </c>
      <c r="H272" s="146">
        <f t="shared" si="39"/>
        <v>0</v>
      </c>
      <c r="I272" s="147">
        <f t="shared" si="40"/>
        <v>1</v>
      </c>
      <c r="J272" s="3" t="s">
        <v>258</v>
      </c>
      <c r="K272" s="193">
        <v>50</v>
      </c>
      <c r="L272" s="103" t="str">
        <f t="shared" si="42"/>
        <v/>
      </c>
    </row>
    <row r="273" spans="2:12" x14ac:dyDescent="0.25">
      <c r="B273" s="10" t="s">
        <v>195</v>
      </c>
      <c r="C273" s="10" t="s">
        <v>104</v>
      </c>
      <c r="D273" s="120"/>
      <c r="E273" s="3" t="s">
        <v>258</v>
      </c>
      <c r="F273" s="102"/>
      <c r="G273" s="42" t="str">
        <f t="shared" si="41"/>
        <v/>
      </c>
      <c r="H273" s="146">
        <f t="shared" si="39"/>
        <v>0</v>
      </c>
      <c r="I273" s="147">
        <f t="shared" si="40"/>
        <v>1</v>
      </c>
      <c r="J273" s="3" t="s">
        <v>258</v>
      </c>
      <c r="K273" s="193">
        <v>10</v>
      </c>
      <c r="L273" s="103" t="str">
        <f t="shared" si="42"/>
        <v/>
      </c>
    </row>
    <row r="274" spans="2:12" x14ac:dyDescent="0.25">
      <c r="B274" s="10" t="s">
        <v>196</v>
      </c>
      <c r="C274" s="10" t="s">
        <v>106</v>
      </c>
      <c r="D274" s="120"/>
      <c r="E274" s="3" t="s">
        <v>258</v>
      </c>
      <c r="F274" s="102"/>
      <c r="G274" s="42" t="str">
        <f t="shared" si="41"/>
        <v/>
      </c>
      <c r="H274" s="146">
        <f t="shared" si="39"/>
        <v>0</v>
      </c>
      <c r="I274" s="147">
        <f t="shared" si="40"/>
        <v>1</v>
      </c>
      <c r="J274" s="3" t="s">
        <v>258</v>
      </c>
      <c r="K274" s="193">
        <v>10</v>
      </c>
      <c r="L274" s="103" t="str">
        <f t="shared" si="42"/>
        <v/>
      </c>
    </row>
    <row r="275" spans="2:12" x14ac:dyDescent="0.25">
      <c r="B275" s="10" t="s">
        <v>197</v>
      </c>
      <c r="C275" s="10" t="s">
        <v>108</v>
      </c>
      <c r="D275" s="120"/>
      <c r="E275" s="3" t="s">
        <v>258</v>
      </c>
      <c r="F275" s="102"/>
      <c r="G275" s="42" t="str">
        <f t="shared" si="41"/>
        <v/>
      </c>
      <c r="H275" s="146">
        <f t="shared" si="39"/>
        <v>0</v>
      </c>
      <c r="I275" s="147">
        <f t="shared" si="40"/>
        <v>1</v>
      </c>
      <c r="J275" s="3" t="s">
        <v>258</v>
      </c>
      <c r="K275" s="193">
        <v>10</v>
      </c>
      <c r="L275" s="103" t="str">
        <f t="shared" si="42"/>
        <v/>
      </c>
    </row>
    <row r="276" spans="2:12" x14ac:dyDescent="0.25">
      <c r="B276" s="10" t="s">
        <v>198</v>
      </c>
      <c r="C276" s="10" t="s">
        <v>110</v>
      </c>
      <c r="D276" s="120"/>
      <c r="E276" s="3" t="s">
        <v>258</v>
      </c>
      <c r="F276" s="102"/>
      <c r="G276" s="42" t="str">
        <f t="shared" si="41"/>
        <v/>
      </c>
      <c r="H276" s="146">
        <f t="shared" si="39"/>
        <v>0</v>
      </c>
      <c r="I276" s="147">
        <f t="shared" si="40"/>
        <v>1</v>
      </c>
      <c r="J276" s="3" t="s">
        <v>258</v>
      </c>
      <c r="K276" s="193">
        <v>10</v>
      </c>
      <c r="L276" s="103" t="str">
        <f t="shared" si="42"/>
        <v/>
      </c>
    </row>
    <row r="277" spans="2:12" x14ac:dyDescent="0.25">
      <c r="B277" s="10" t="s">
        <v>199</v>
      </c>
      <c r="C277" s="10" t="s">
        <v>112</v>
      </c>
      <c r="D277" s="120"/>
      <c r="E277" s="3" t="s">
        <v>258</v>
      </c>
      <c r="F277" s="102"/>
      <c r="G277" s="42" t="str">
        <f t="shared" si="41"/>
        <v/>
      </c>
      <c r="H277" s="146">
        <f t="shared" si="39"/>
        <v>0</v>
      </c>
      <c r="I277" s="147">
        <f t="shared" si="40"/>
        <v>1</v>
      </c>
      <c r="J277" s="3" t="s">
        <v>258</v>
      </c>
      <c r="K277" s="193">
        <v>10</v>
      </c>
      <c r="L277" s="103" t="str">
        <f t="shared" si="42"/>
        <v/>
      </c>
    </row>
    <row r="278" spans="2:12" x14ac:dyDescent="0.25">
      <c r="B278" s="10" t="s">
        <v>200</v>
      </c>
      <c r="C278" s="10" t="s">
        <v>114</v>
      </c>
      <c r="D278" s="120"/>
      <c r="E278" s="3" t="s">
        <v>258</v>
      </c>
      <c r="F278" s="102"/>
      <c r="G278" s="42" t="str">
        <f t="shared" si="41"/>
        <v/>
      </c>
      <c r="H278" s="146">
        <f t="shared" si="39"/>
        <v>0</v>
      </c>
      <c r="I278" s="147">
        <f t="shared" si="40"/>
        <v>1</v>
      </c>
      <c r="J278" s="3" t="s">
        <v>258</v>
      </c>
      <c r="K278" s="193">
        <v>10</v>
      </c>
      <c r="L278" s="103" t="str">
        <f t="shared" si="42"/>
        <v/>
      </c>
    </row>
    <row r="279" spans="2:12" x14ac:dyDescent="0.25">
      <c r="B279" s="10" t="s">
        <v>201</v>
      </c>
      <c r="C279" s="10" t="s">
        <v>116</v>
      </c>
      <c r="D279" s="120"/>
      <c r="E279" s="3" t="s">
        <v>258</v>
      </c>
      <c r="F279" s="102"/>
      <c r="G279" s="42" t="str">
        <f t="shared" si="41"/>
        <v/>
      </c>
      <c r="H279" s="146">
        <f t="shared" si="39"/>
        <v>0</v>
      </c>
      <c r="I279" s="147">
        <f t="shared" si="40"/>
        <v>1</v>
      </c>
      <c r="J279" s="3" t="s">
        <v>258</v>
      </c>
      <c r="K279" s="193">
        <v>10</v>
      </c>
      <c r="L279" s="103" t="str">
        <f t="shared" si="42"/>
        <v/>
      </c>
    </row>
    <row r="280" spans="2:12" x14ac:dyDescent="0.25">
      <c r="B280" s="10" t="s">
        <v>202</v>
      </c>
      <c r="C280" s="10" t="s">
        <v>118</v>
      </c>
      <c r="D280" s="120"/>
      <c r="E280" s="3" t="s">
        <v>258</v>
      </c>
      <c r="F280" s="102"/>
      <c r="G280" s="42" t="str">
        <f t="shared" si="41"/>
        <v/>
      </c>
      <c r="H280" s="146">
        <f t="shared" si="39"/>
        <v>0</v>
      </c>
      <c r="I280" s="147">
        <f t="shared" si="40"/>
        <v>1</v>
      </c>
      <c r="J280" s="3" t="s">
        <v>258</v>
      </c>
      <c r="K280" s="193">
        <v>10</v>
      </c>
      <c r="L280" s="103" t="str">
        <f t="shared" si="42"/>
        <v/>
      </c>
    </row>
    <row r="281" spans="2:12" x14ac:dyDescent="0.25">
      <c r="B281" s="10" t="s">
        <v>203</v>
      </c>
      <c r="C281" s="10" t="s">
        <v>120</v>
      </c>
      <c r="D281" s="120"/>
      <c r="E281" s="3" t="s">
        <v>258</v>
      </c>
      <c r="F281" s="102"/>
      <c r="G281" s="42" t="str">
        <f t="shared" si="41"/>
        <v/>
      </c>
      <c r="H281" s="146">
        <f t="shared" si="39"/>
        <v>0</v>
      </c>
      <c r="I281" s="147">
        <f t="shared" si="40"/>
        <v>1</v>
      </c>
      <c r="J281" s="3" t="s">
        <v>258</v>
      </c>
      <c r="K281" s="193">
        <v>10</v>
      </c>
      <c r="L281" s="103" t="str">
        <f t="shared" si="42"/>
        <v/>
      </c>
    </row>
    <row r="282" spans="2:12" x14ac:dyDescent="0.25">
      <c r="B282" s="10" t="s">
        <v>204</v>
      </c>
      <c r="C282" s="10" t="s">
        <v>122</v>
      </c>
      <c r="D282" s="120"/>
      <c r="E282" s="3" t="s">
        <v>258</v>
      </c>
      <c r="F282" s="102"/>
      <c r="G282" s="42" t="str">
        <f t="shared" si="41"/>
        <v/>
      </c>
      <c r="H282" s="146">
        <f t="shared" si="39"/>
        <v>0</v>
      </c>
      <c r="I282" s="147">
        <f t="shared" si="40"/>
        <v>1</v>
      </c>
      <c r="J282" s="3" t="s">
        <v>258</v>
      </c>
      <c r="K282" s="193">
        <v>10</v>
      </c>
      <c r="L282" s="103" t="str">
        <f t="shared" si="42"/>
        <v/>
      </c>
    </row>
    <row r="283" spans="2:12" x14ac:dyDescent="0.25">
      <c r="B283" s="10" t="s">
        <v>205</v>
      </c>
      <c r="C283" s="10" t="s">
        <v>124</v>
      </c>
      <c r="D283" s="120"/>
      <c r="E283" s="3" t="s">
        <v>258</v>
      </c>
      <c r="F283" s="102"/>
      <c r="G283" s="42" t="str">
        <f t="shared" si="41"/>
        <v/>
      </c>
      <c r="H283" s="146">
        <f t="shared" si="39"/>
        <v>0</v>
      </c>
      <c r="I283" s="147">
        <f t="shared" si="40"/>
        <v>1</v>
      </c>
      <c r="J283" s="3" t="s">
        <v>258</v>
      </c>
      <c r="K283" s="193">
        <v>10</v>
      </c>
      <c r="L283" s="103" t="str">
        <f t="shared" si="42"/>
        <v/>
      </c>
    </row>
    <row r="284" spans="2:12" x14ac:dyDescent="0.25">
      <c r="B284" s="10" t="s">
        <v>206</v>
      </c>
      <c r="C284" s="10" t="s">
        <v>126</v>
      </c>
      <c r="D284" s="120"/>
      <c r="E284" s="3" t="s">
        <v>258</v>
      </c>
      <c r="F284" s="102"/>
      <c r="G284" s="42" t="str">
        <f t="shared" si="41"/>
        <v/>
      </c>
      <c r="H284" s="146">
        <f t="shared" si="39"/>
        <v>0</v>
      </c>
      <c r="I284" s="147">
        <f t="shared" si="40"/>
        <v>1</v>
      </c>
      <c r="J284" s="3" t="s">
        <v>258</v>
      </c>
      <c r="K284" s="193">
        <v>10</v>
      </c>
      <c r="L284" s="103" t="str">
        <f t="shared" si="42"/>
        <v/>
      </c>
    </row>
    <row r="285" spans="2:12" x14ac:dyDescent="0.25">
      <c r="B285" s="10" t="s">
        <v>207</v>
      </c>
      <c r="C285" s="10" t="s">
        <v>128</v>
      </c>
      <c r="D285" s="120"/>
      <c r="E285" s="3" t="s">
        <v>258</v>
      </c>
      <c r="F285" s="102"/>
      <c r="G285" s="42" t="str">
        <f t="shared" si="41"/>
        <v/>
      </c>
      <c r="H285" s="146">
        <f t="shared" ref="H285:H348" si="43">IF(OR(G285&lt;=0,G285="",G285="Prijs"),0,1)</f>
        <v>0</v>
      </c>
      <c r="I285" s="147">
        <f t="shared" ref="I285:I348" si="44">IF(K285&gt;0,1,0)</f>
        <v>1</v>
      </c>
      <c r="J285" s="3" t="s">
        <v>258</v>
      </c>
      <c r="K285" s="193">
        <v>10</v>
      </c>
      <c r="L285" s="103" t="str">
        <f t="shared" si="42"/>
        <v/>
      </c>
    </row>
    <row r="286" spans="2:12" x14ac:dyDescent="0.25">
      <c r="B286" s="10" t="s">
        <v>208</v>
      </c>
      <c r="C286" s="10" t="s">
        <v>130</v>
      </c>
      <c r="D286" s="120"/>
      <c r="E286" s="3" t="s">
        <v>258</v>
      </c>
      <c r="F286" s="102"/>
      <c r="G286" s="42" t="str">
        <f t="shared" ref="G286:G349" si="45">IF(F286="","",(D286-(D286*F286)))</f>
        <v/>
      </c>
      <c r="H286" s="146">
        <f t="shared" si="43"/>
        <v>0</v>
      </c>
      <c r="I286" s="147">
        <f t="shared" si="44"/>
        <v>1</v>
      </c>
      <c r="J286" s="3" t="s">
        <v>258</v>
      </c>
      <c r="K286" s="193">
        <v>10</v>
      </c>
      <c r="L286" s="103" t="str">
        <f t="shared" ref="L286:L349" si="46">IF(G286="","",G286*K286)</f>
        <v/>
      </c>
    </row>
    <row r="287" spans="2:12" x14ac:dyDescent="0.25">
      <c r="B287" s="10" t="s">
        <v>209</v>
      </c>
      <c r="C287" s="10" t="s">
        <v>132</v>
      </c>
      <c r="D287" s="120"/>
      <c r="E287" s="3" t="s">
        <v>258</v>
      </c>
      <c r="F287" s="102"/>
      <c r="G287" s="42" t="str">
        <f t="shared" si="45"/>
        <v/>
      </c>
      <c r="H287" s="146">
        <f t="shared" si="43"/>
        <v>0</v>
      </c>
      <c r="I287" s="147">
        <f t="shared" si="44"/>
        <v>1</v>
      </c>
      <c r="J287" s="3" t="s">
        <v>258</v>
      </c>
      <c r="K287" s="193">
        <v>10</v>
      </c>
      <c r="L287" s="103" t="str">
        <f t="shared" si="46"/>
        <v/>
      </c>
    </row>
    <row r="288" spans="2:12" x14ac:dyDescent="0.25">
      <c r="B288" s="10" t="s">
        <v>210</v>
      </c>
      <c r="C288" s="10"/>
      <c r="D288" s="120"/>
      <c r="E288" s="3" t="s">
        <v>258</v>
      </c>
      <c r="F288" s="102"/>
      <c r="G288" s="42" t="str">
        <f t="shared" si="45"/>
        <v/>
      </c>
      <c r="H288" s="146">
        <f t="shared" si="43"/>
        <v>0</v>
      </c>
      <c r="I288" s="147">
        <f t="shared" si="44"/>
        <v>1</v>
      </c>
      <c r="J288" s="3" t="s">
        <v>258</v>
      </c>
      <c r="K288" s="193">
        <v>10</v>
      </c>
      <c r="L288" s="103" t="str">
        <f t="shared" si="46"/>
        <v/>
      </c>
    </row>
    <row r="289" spans="2:12" x14ac:dyDescent="0.25">
      <c r="B289" s="10" t="s">
        <v>211</v>
      </c>
      <c r="C289" s="10"/>
      <c r="D289" s="120"/>
      <c r="E289" s="3" t="s">
        <v>258</v>
      </c>
      <c r="F289" s="102"/>
      <c r="G289" s="42" t="str">
        <f t="shared" si="45"/>
        <v/>
      </c>
      <c r="H289" s="146">
        <f t="shared" si="43"/>
        <v>0</v>
      </c>
      <c r="I289" s="147">
        <f t="shared" si="44"/>
        <v>1</v>
      </c>
      <c r="J289" s="3" t="s">
        <v>258</v>
      </c>
      <c r="K289" s="193">
        <v>10</v>
      </c>
      <c r="L289" s="103" t="str">
        <f t="shared" si="46"/>
        <v/>
      </c>
    </row>
    <row r="290" spans="2:12" x14ac:dyDescent="0.25">
      <c r="B290" s="10" t="s">
        <v>212</v>
      </c>
      <c r="C290" s="10" t="s">
        <v>136</v>
      </c>
      <c r="D290" s="120"/>
      <c r="E290" s="3" t="s">
        <v>258</v>
      </c>
      <c r="F290" s="102"/>
      <c r="G290" s="42" t="str">
        <f t="shared" si="45"/>
        <v/>
      </c>
      <c r="H290" s="146">
        <f t="shared" si="43"/>
        <v>0</v>
      </c>
      <c r="I290" s="147">
        <f t="shared" si="44"/>
        <v>1</v>
      </c>
      <c r="J290" s="3" t="s">
        <v>258</v>
      </c>
      <c r="K290" s="193">
        <v>20</v>
      </c>
      <c r="L290" s="103" t="str">
        <f t="shared" si="46"/>
        <v/>
      </c>
    </row>
    <row r="291" spans="2:12" x14ac:dyDescent="0.25">
      <c r="B291" s="10" t="s">
        <v>213</v>
      </c>
      <c r="C291" s="10" t="s">
        <v>138</v>
      </c>
      <c r="D291" s="120"/>
      <c r="E291" s="3" t="s">
        <v>258</v>
      </c>
      <c r="F291" s="102"/>
      <c r="G291" s="42" t="str">
        <f t="shared" si="45"/>
        <v/>
      </c>
      <c r="H291" s="146">
        <f t="shared" si="43"/>
        <v>0</v>
      </c>
      <c r="I291" s="147">
        <f t="shared" si="44"/>
        <v>1</v>
      </c>
      <c r="J291" s="3" t="s">
        <v>258</v>
      </c>
      <c r="K291" s="193">
        <v>20</v>
      </c>
      <c r="L291" s="103" t="str">
        <f t="shared" si="46"/>
        <v/>
      </c>
    </row>
    <row r="292" spans="2:12" x14ac:dyDescent="0.25">
      <c r="B292" s="10" t="s">
        <v>214</v>
      </c>
      <c r="C292" s="10"/>
      <c r="D292" s="120"/>
      <c r="E292" s="3" t="s">
        <v>258</v>
      </c>
      <c r="F292" s="102"/>
      <c r="G292" s="42" t="str">
        <f t="shared" si="45"/>
        <v/>
      </c>
      <c r="H292" s="146">
        <f t="shared" si="43"/>
        <v>0</v>
      </c>
      <c r="I292" s="147">
        <f t="shared" si="44"/>
        <v>1</v>
      </c>
      <c r="J292" s="3" t="s">
        <v>258</v>
      </c>
      <c r="K292" s="193">
        <v>10</v>
      </c>
      <c r="L292" s="103" t="str">
        <f t="shared" si="46"/>
        <v/>
      </c>
    </row>
    <row r="293" spans="2:12" x14ac:dyDescent="0.25">
      <c r="B293" s="10" t="s">
        <v>215</v>
      </c>
      <c r="C293" s="10"/>
      <c r="D293" s="120"/>
      <c r="E293" s="3" t="s">
        <v>258</v>
      </c>
      <c r="F293" s="102"/>
      <c r="G293" s="42" t="str">
        <f t="shared" si="45"/>
        <v/>
      </c>
      <c r="H293" s="146">
        <f t="shared" si="43"/>
        <v>0</v>
      </c>
      <c r="I293" s="147">
        <f t="shared" si="44"/>
        <v>1</v>
      </c>
      <c r="J293" s="3" t="s">
        <v>258</v>
      </c>
      <c r="K293" s="193">
        <v>10</v>
      </c>
      <c r="L293" s="103" t="str">
        <f t="shared" si="46"/>
        <v/>
      </c>
    </row>
    <row r="294" spans="2:12" x14ac:dyDescent="0.25">
      <c r="B294" s="10" t="s">
        <v>216</v>
      </c>
      <c r="C294" s="10"/>
      <c r="D294" s="120"/>
      <c r="E294" s="3" t="s">
        <v>258</v>
      </c>
      <c r="F294" s="102"/>
      <c r="G294" s="42" t="str">
        <f t="shared" si="45"/>
        <v/>
      </c>
      <c r="H294" s="146">
        <f t="shared" si="43"/>
        <v>0</v>
      </c>
      <c r="I294" s="147">
        <f t="shared" si="44"/>
        <v>1</v>
      </c>
      <c r="J294" s="3" t="s">
        <v>258</v>
      </c>
      <c r="K294" s="193">
        <v>10</v>
      </c>
      <c r="L294" s="103" t="str">
        <f t="shared" si="46"/>
        <v/>
      </c>
    </row>
    <row r="295" spans="2:12" x14ac:dyDescent="0.25">
      <c r="B295" s="10" t="s">
        <v>217</v>
      </c>
      <c r="C295" s="10"/>
      <c r="D295" s="120"/>
      <c r="E295" s="3" t="s">
        <v>258</v>
      </c>
      <c r="F295" s="102"/>
      <c r="G295" s="42" t="str">
        <f t="shared" si="45"/>
        <v/>
      </c>
      <c r="H295" s="146">
        <f t="shared" si="43"/>
        <v>0</v>
      </c>
      <c r="I295" s="147">
        <f t="shared" si="44"/>
        <v>1</v>
      </c>
      <c r="J295" s="3" t="s">
        <v>258</v>
      </c>
      <c r="K295" s="193">
        <v>10</v>
      </c>
      <c r="L295" s="103" t="str">
        <f t="shared" si="46"/>
        <v/>
      </c>
    </row>
    <row r="296" spans="2:12" x14ac:dyDescent="0.25">
      <c r="B296" s="10" t="s">
        <v>218</v>
      </c>
      <c r="C296" s="10"/>
      <c r="D296" s="120"/>
      <c r="E296" s="3" t="s">
        <v>258</v>
      </c>
      <c r="F296" s="102"/>
      <c r="G296" s="42" t="str">
        <f t="shared" si="45"/>
        <v/>
      </c>
      <c r="H296" s="146">
        <f t="shared" si="43"/>
        <v>0</v>
      </c>
      <c r="I296" s="147">
        <f t="shared" si="44"/>
        <v>1</v>
      </c>
      <c r="J296" s="3" t="s">
        <v>258</v>
      </c>
      <c r="K296" s="193">
        <v>10</v>
      </c>
      <c r="L296" s="103" t="str">
        <f t="shared" si="46"/>
        <v/>
      </c>
    </row>
    <row r="297" spans="2:12" x14ac:dyDescent="0.25">
      <c r="B297" s="10" t="s">
        <v>219</v>
      </c>
      <c r="C297" s="10"/>
      <c r="D297" s="120"/>
      <c r="E297" s="3" t="s">
        <v>258</v>
      </c>
      <c r="F297" s="102"/>
      <c r="G297" s="42" t="str">
        <f t="shared" si="45"/>
        <v/>
      </c>
      <c r="H297" s="146">
        <f t="shared" si="43"/>
        <v>0</v>
      </c>
      <c r="I297" s="147">
        <f t="shared" si="44"/>
        <v>1</v>
      </c>
      <c r="J297" s="3" t="s">
        <v>258</v>
      </c>
      <c r="K297" s="193">
        <v>10</v>
      </c>
      <c r="L297" s="103" t="str">
        <f t="shared" si="46"/>
        <v/>
      </c>
    </row>
    <row r="298" spans="2:12" x14ac:dyDescent="0.25">
      <c r="B298" s="10" t="s">
        <v>220</v>
      </c>
      <c r="C298" s="10"/>
      <c r="D298" s="120"/>
      <c r="E298" s="3" t="s">
        <v>258</v>
      </c>
      <c r="F298" s="102"/>
      <c r="G298" s="42" t="str">
        <f t="shared" si="45"/>
        <v/>
      </c>
      <c r="H298" s="146">
        <f t="shared" si="43"/>
        <v>0</v>
      </c>
      <c r="I298" s="147">
        <f t="shared" si="44"/>
        <v>1</v>
      </c>
      <c r="J298" s="3" t="s">
        <v>258</v>
      </c>
      <c r="K298" s="193">
        <v>10</v>
      </c>
      <c r="L298" s="103" t="str">
        <f t="shared" si="46"/>
        <v/>
      </c>
    </row>
    <row r="299" spans="2:12" x14ac:dyDescent="0.25">
      <c r="B299" s="10" t="s">
        <v>221</v>
      </c>
      <c r="C299" s="10"/>
      <c r="D299" s="120"/>
      <c r="E299" s="3" t="s">
        <v>258</v>
      </c>
      <c r="F299" s="102"/>
      <c r="G299" s="42" t="str">
        <f t="shared" si="45"/>
        <v/>
      </c>
      <c r="H299" s="146">
        <f t="shared" si="43"/>
        <v>0</v>
      </c>
      <c r="I299" s="147">
        <f t="shared" si="44"/>
        <v>1</v>
      </c>
      <c r="J299" s="3" t="s">
        <v>258</v>
      </c>
      <c r="K299" s="193">
        <v>10</v>
      </c>
      <c r="L299" s="103" t="str">
        <f t="shared" si="46"/>
        <v/>
      </c>
    </row>
    <row r="300" spans="2:12" x14ac:dyDescent="0.25">
      <c r="B300" s="10" t="s">
        <v>222</v>
      </c>
      <c r="C300" s="10" t="s">
        <v>158</v>
      </c>
      <c r="D300" s="120"/>
      <c r="E300" s="3" t="s">
        <v>258</v>
      </c>
      <c r="F300" s="102"/>
      <c r="G300" s="42" t="str">
        <f t="shared" si="45"/>
        <v/>
      </c>
      <c r="H300" s="146">
        <f t="shared" si="43"/>
        <v>0</v>
      </c>
      <c r="I300" s="147">
        <f t="shared" si="44"/>
        <v>1</v>
      </c>
      <c r="J300" s="3" t="s">
        <v>258</v>
      </c>
      <c r="K300" s="193">
        <v>20</v>
      </c>
      <c r="L300" s="103" t="str">
        <f t="shared" si="46"/>
        <v/>
      </c>
    </row>
    <row r="301" spans="2:12" x14ac:dyDescent="0.25">
      <c r="B301" s="10" t="s">
        <v>159</v>
      </c>
      <c r="C301" s="10" t="s">
        <v>33</v>
      </c>
      <c r="D301" s="120"/>
      <c r="E301" s="3" t="s">
        <v>258</v>
      </c>
      <c r="F301" s="102"/>
      <c r="G301" s="42" t="str">
        <f t="shared" si="45"/>
        <v/>
      </c>
      <c r="H301" s="146">
        <f t="shared" si="43"/>
        <v>0</v>
      </c>
      <c r="I301" s="147">
        <f t="shared" si="44"/>
        <v>1</v>
      </c>
      <c r="J301" s="3" t="s">
        <v>258</v>
      </c>
      <c r="K301" s="193">
        <v>20</v>
      </c>
      <c r="L301" s="103" t="str">
        <f t="shared" si="46"/>
        <v/>
      </c>
    </row>
    <row r="302" spans="2:12" x14ac:dyDescent="0.25">
      <c r="B302" s="10" t="s">
        <v>160</v>
      </c>
      <c r="C302" s="10" t="s">
        <v>35</v>
      </c>
      <c r="D302" s="120"/>
      <c r="E302" s="3" t="s">
        <v>258</v>
      </c>
      <c r="F302" s="102"/>
      <c r="G302" s="42" t="str">
        <f t="shared" si="45"/>
        <v/>
      </c>
      <c r="H302" s="146">
        <f t="shared" si="43"/>
        <v>0</v>
      </c>
      <c r="I302" s="147">
        <f t="shared" si="44"/>
        <v>1</v>
      </c>
      <c r="J302" s="3" t="s">
        <v>258</v>
      </c>
      <c r="K302" s="193">
        <v>20</v>
      </c>
      <c r="L302" s="103" t="str">
        <f t="shared" si="46"/>
        <v/>
      </c>
    </row>
    <row r="303" spans="2:12" x14ac:dyDescent="0.25">
      <c r="B303" s="10" t="s">
        <v>161</v>
      </c>
      <c r="C303" s="10" t="s">
        <v>37</v>
      </c>
      <c r="D303" s="120"/>
      <c r="E303" s="3" t="s">
        <v>258</v>
      </c>
      <c r="F303" s="102"/>
      <c r="G303" s="42" t="str">
        <f t="shared" si="45"/>
        <v/>
      </c>
      <c r="H303" s="146">
        <f t="shared" si="43"/>
        <v>0</v>
      </c>
      <c r="I303" s="147">
        <f t="shared" si="44"/>
        <v>1</v>
      </c>
      <c r="J303" s="3" t="s">
        <v>258</v>
      </c>
      <c r="K303" s="193">
        <v>20</v>
      </c>
      <c r="L303" s="103" t="str">
        <f t="shared" si="46"/>
        <v/>
      </c>
    </row>
    <row r="304" spans="2:12" x14ac:dyDescent="0.25">
      <c r="B304" s="10" t="s">
        <v>162</v>
      </c>
      <c r="C304" s="10"/>
      <c r="D304" s="120"/>
      <c r="E304" s="3" t="s">
        <v>258</v>
      </c>
      <c r="F304" s="102"/>
      <c r="G304" s="42" t="str">
        <f t="shared" si="45"/>
        <v/>
      </c>
      <c r="H304" s="146">
        <f t="shared" si="43"/>
        <v>0</v>
      </c>
      <c r="I304" s="147">
        <f t="shared" si="44"/>
        <v>1</v>
      </c>
      <c r="J304" s="3" t="s">
        <v>258</v>
      </c>
      <c r="K304" s="193">
        <v>10</v>
      </c>
      <c r="L304" s="103" t="str">
        <f t="shared" si="46"/>
        <v/>
      </c>
    </row>
    <row r="305" spans="2:12" x14ac:dyDescent="0.25">
      <c r="B305" s="10" t="s">
        <v>163</v>
      </c>
      <c r="C305" s="10" t="s">
        <v>40</v>
      </c>
      <c r="D305" s="120"/>
      <c r="E305" s="3" t="s">
        <v>258</v>
      </c>
      <c r="F305" s="102"/>
      <c r="G305" s="42" t="str">
        <f t="shared" si="45"/>
        <v/>
      </c>
      <c r="H305" s="146">
        <f t="shared" si="43"/>
        <v>0</v>
      </c>
      <c r="I305" s="147">
        <f t="shared" si="44"/>
        <v>1</v>
      </c>
      <c r="J305" s="3" t="s">
        <v>258</v>
      </c>
      <c r="K305" s="193">
        <v>20</v>
      </c>
      <c r="L305" s="103" t="str">
        <f t="shared" si="46"/>
        <v/>
      </c>
    </row>
    <row r="306" spans="2:12" x14ac:dyDescent="0.25">
      <c r="B306" s="10" t="s">
        <v>164</v>
      </c>
      <c r="C306" s="10"/>
      <c r="D306" s="120"/>
      <c r="E306" s="3" t="s">
        <v>258</v>
      </c>
      <c r="F306" s="102"/>
      <c r="G306" s="42" t="str">
        <f t="shared" si="45"/>
        <v/>
      </c>
      <c r="H306" s="146">
        <f t="shared" si="43"/>
        <v>0</v>
      </c>
      <c r="I306" s="147">
        <f t="shared" si="44"/>
        <v>1</v>
      </c>
      <c r="J306" s="3" t="s">
        <v>258</v>
      </c>
      <c r="K306" s="193">
        <v>10</v>
      </c>
      <c r="L306" s="103" t="str">
        <f t="shared" si="46"/>
        <v/>
      </c>
    </row>
    <row r="307" spans="2:12" x14ac:dyDescent="0.25">
      <c r="B307" s="10" t="s">
        <v>165</v>
      </c>
      <c r="C307" s="10" t="s">
        <v>43</v>
      </c>
      <c r="D307" s="120"/>
      <c r="E307" s="3" t="s">
        <v>258</v>
      </c>
      <c r="F307" s="102"/>
      <c r="G307" s="42" t="str">
        <f t="shared" si="45"/>
        <v/>
      </c>
      <c r="H307" s="146">
        <f t="shared" si="43"/>
        <v>0</v>
      </c>
      <c r="I307" s="147">
        <f t="shared" si="44"/>
        <v>1</v>
      </c>
      <c r="J307" s="3" t="s">
        <v>258</v>
      </c>
      <c r="K307" s="193">
        <v>50</v>
      </c>
      <c r="L307" s="103" t="str">
        <f t="shared" si="46"/>
        <v/>
      </c>
    </row>
    <row r="308" spans="2:12" x14ac:dyDescent="0.25">
      <c r="B308" s="10" t="s">
        <v>166</v>
      </c>
      <c r="C308" s="10" t="s">
        <v>45</v>
      </c>
      <c r="D308" s="120"/>
      <c r="E308" s="3" t="s">
        <v>258</v>
      </c>
      <c r="F308" s="102"/>
      <c r="G308" s="42" t="str">
        <f t="shared" si="45"/>
        <v/>
      </c>
      <c r="H308" s="146">
        <f t="shared" si="43"/>
        <v>0</v>
      </c>
      <c r="I308" s="147">
        <f t="shared" si="44"/>
        <v>1</v>
      </c>
      <c r="J308" s="3" t="s">
        <v>258</v>
      </c>
      <c r="K308" s="193">
        <v>50</v>
      </c>
      <c r="L308" s="103" t="str">
        <f t="shared" si="46"/>
        <v/>
      </c>
    </row>
    <row r="309" spans="2:12" x14ac:dyDescent="0.25">
      <c r="B309" s="10" t="s">
        <v>167</v>
      </c>
      <c r="C309" s="10"/>
      <c r="D309" s="120"/>
      <c r="E309" s="3" t="s">
        <v>258</v>
      </c>
      <c r="F309" s="102"/>
      <c r="G309" s="42" t="str">
        <f t="shared" si="45"/>
        <v/>
      </c>
      <c r="H309" s="146">
        <f t="shared" si="43"/>
        <v>0</v>
      </c>
      <c r="I309" s="147">
        <f t="shared" si="44"/>
        <v>1</v>
      </c>
      <c r="J309" s="3" t="s">
        <v>258</v>
      </c>
      <c r="K309" s="193">
        <v>10</v>
      </c>
      <c r="L309" s="103" t="str">
        <f t="shared" si="46"/>
        <v/>
      </c>
    </row>
    <row r="310" spans="2:12" x14ac:dyDescent="0.25">
      <c r="B310" s="10" t="s">
        <v>168</v>
      </c>
      <c r="C310" s="10" t="s">
        <v>48</v>
      </c>
      <c r="D310" s="120"/>
      <c r="E310" s="3" t="s">
        <v>258</v>
      </c>
      <c r="F310" s="102"/>
      <c r="G310" s="42" t="str">
        <f t="shared" si="45"/>
        <v/>
      </c>
      <c r="H310" s="146">
        <f t="shared" si="43"/>
        <v>0</v>
      </c>
      <c r="I310" s="147">
        <f t="shared" si="44"/>
        <v>1</v>
      </c>
      <c r="J310" s="3" t="s">
        <v>258</v>
      </c>
      <c r="K310" s="193">
        <v>50</v>
      </c>
      <c r="L310" s="103" t="str">
        <f t="shared" si="46"/>
        <v/>
      </c>
    </row>
    <row r="311" spans="2:12" x14ac:dyDescent="0.25">
      <c r="B311" s="10" t="s">
        <v>169</v>
      </c>
      <c r="C311" s="10" t="s">
        <v>50</v>
      </c>
      <c r="D311" s="120"/>
      <c r="E311" s="3" t="s">
        <v>258</v>
      </c>
      <c r="F311" s="102"/>
      <c r="G311" s="42" t="str">
        <f t="shared" si="45"/>
        <v/>
      </c>
      <c r="H311" s="146">
        <f t="shared" si="43"/>
        <v>0</v>
      </c>
      <c r="I311" s="147">
        <f t="shared" si="44"/>
        <v>1</v>
      </c>
      <c r="J311" s="3" t="s">
        <v>258</v>
      </c>
      <c r="K311" s="193">
        <v>10</v>
      </c>
      <c r="L311" s="103" t="str">
        <f t="shared" si="46"/>
        <v/>
      </c>
    </row>
    <row r="312" spans="2:12" x14ac:dyDescent="0.25">
      <c r="B312" s="10" t="s">
        <v>170</v>
      </c>
      <c r="C312" s="10" t="s">
        <v>52</v>
      </c>
      <c r="D312" s="120"/>
      <c r="E312" s="3" t="s">
        <v>258</v>
      </c>
      <c r="F312" s="102"/>
      <c r="G312" s="42" t="str">
        <f t="shared" si="45"/>
        <v/>
      </c>
      <c r="H312" s="146">
        <f t="shared" si="43"/>
        <v>0</v>
      </c>
      <c r="I312" s="147">
        <f t="shared" si="44"/>
        <v>1</v>
      </c>
      <c r="J312" s="3" t="s">
        <v>258</v>
      </c>
      <c r="K312" s="193">
        <v>10</v>
      </c>
      <c r="L312" s="103" t="str">
        <f t="shared" si="46"/>
        <v/>
      </c>
    </row>
    <row r="313" spans="2:12" x14ac:dyDescent="0.25">
      <c r="B313" s="10" t="s">
        <v>171</v>
      </c>
      <c r="C313" s="10" t="s">
        <v>54</v>
      </c>
      <c r="D313" s="120"/>
      <c r="E313" s="3" t="s">
        <v>258</v>
      </c>
      <c r="F313" s="102"/>
      <c r="G313" s="42" t="str">
        <f t="shared" si="45"/>
        <v/>
      </c>
      <c r="H313" s="146">
        <f t="shared" si="43"/>
        <v>0</v>
      </c>
      <c r="I313" s="147">
        <f t="shared" si="44"/>
        <v>1</v>
      </c>
      <c r="J313" s="3" t="s">
        <v>258</v>
      </c>
      <c r="K313" s="193">
        <v>10</v>
      </c>
      <c r="L313" s="103" t="str">
        <f t="shared" si="46"/>
        <v/>
      </c>
    </row>
    <row r="314" spans="2:12" x14ac:dyDescent="0.25">
      <c r="B314" s="10" t="s">
        <v>172</v>
      </c>
      <c r="C314" s="10" t="s">
        <v>56</v>
      </c>
      <c r="D314" s="120"/>
      <c r="E314" s="3" t="s">
        <v>258</v>
      </c>
      <c r="F314" s="102"/>
      <c r="G314" s="42" t="str">
        <f t="shared" si="45"/>
        <v/>
      </c>
      <c r="H314" s="146">
        <f t="shared" si="43"/>
        <v>0</v>
      </c>
      <c r="I314" s="147">
        <f t="shared" si="44"/>
        <v>1</v>
      </c>
      <c r="J314" s="3" t="s">
        <v>258</v>
      </c>
      <c r="K314" s="193">
        <v>10</v>
      </c>
      <c r="L314" s="103" t="str">
        <f t="shared" si="46"/>
        <v/>
      </c>
    </row>
    <row r="315" spans="2:12" x14ac:dyDescent="0.25">
      <c r="B315" s="10" t="s">
        <v>173</v>
      </c>
      <c r="C315" s="10" t="s">
        <v>58</v>
      </c>
      <c r="D315" s="120"/>
      <c r="E315" s="3" t="s">
        <v>258</v>
      </c>
      <c r="F315" s="102"/>
      <c r="G315" s="42" t="str">
        <f t="shared" si="45"/>
        <v/>
      </c>
      <c r="H315" s="146">
        <f t="shared" si="43"/>
        <v>0</v>
      </c>
      <c r="I315" s="147">
        <f t="shared" si="44"/>
        <v>1</v>
      </c>
      <c r="J315" s="3" t="s">
        <v>258</v>
      </c>
      <c r="K315" s="193">
        <v>10</v>
      </c>
      <c r="L315" s="103" t="str">
        <f t="shared" si="46"/>
        <v/>
      </c>
    </row>
    <row r="316" spans="2:12" x14ac:dyDescent="0.25">
      <c r="B316" s="10" t="s">
        <v>174</v>
      </c>
      <c r="C316" s="10" t="s">
        <v>60</v>
      </c>
      <c r="D316" s="120"/>
      <c r="E316" s="3" t="s">
        <v>258</v>
      </c>
      <c r="F316" s="102"/>
      <c r="G316" s="42" t="str">
        <f t="shared" si="45"/>
        <v/>
      </c>
      <c r="H316" s="146">
        <f t="shared" si="43"/>
        <v>0</v>
      </c>
      <c r="I316" s="147">
        <f t="shared" si="44"/>
        <v>1</v>
      </c>
      <c r="J316" s="3" t="s">
        <v>258</v>
      </c>
      <c r="K316" s="193">
        <v>10</v>
      </c>
      <c r="L316" s="103" t="str">
        <f t="shared" si="46"/>
        <v/>
      </c>
    </row>
    <row r="317" spans="2:12" x14ac:dyDescent="0.25">
      <c r="B317" s="10" t="s">
        <v>175</v>
      </c>
      <c r="C317" s="10" t="s">
        <v>62</v>
      </c>
      <c r="D317" s="120"/>
      <c r="E317" s="3" t="s">
        <v>258</v>
      </c>
      <c r="F317" s="102"/>
      <c r="G317" s="42" t="str">
        <f t="shared" si="45"/>
        <v/>
      </c>
      <c r="H317" s="146">
        <f t="shared" si="43"/>
        <v>0</v>
      </c>
      <c r="I317" s="147">
        <f t="shared" si="44"/>
        <v>1</v>
      </c>
      <c r="J317" s="3" t="s">
        <v>258</v>
      </c>
      <c r="K317" s="193">
        <v>50</v>
      </c>
      <c r="L317" s="103" t="str">
        <f t="shared" si="46"/>
        <v/>
      </c>
    </row>
    <row r="318" spans="2:12" x14ac:dyDescent="0.25">
      <c r="B318" s="10" t="s">
        <v>176</v>
      </c>
      <c r="C318" s="10" t="s">
        <v>64</v>
      </c>
      <c r="D318" s="120"/>
      <c r="E318" s="3" t="s">
        <v>258</v>
      </c>
      <c r="F318" s="102"/>
      <c r="G318" s="42" t="str">
        <f t="shared" si="45"/>
        <v/>
      </c>
      <c r="H318" s="146">
        <f t="shared" si="43"/>
        <v>0</v>
      </c>
      <c r="I318" s="147">
        <f t="shared" si="44"/>
        <v>1</v>
      </c>
      <c r="J318" s="3" t="s">
        <v>258</v>
      </c>
      <c r="K318" s="193">
        <v>10</v>
      </c>
      <c r="L318" s="103" t="str">
        <f t="shared" si="46"/>
        <v/>
      </c>
    </row>
    <row r="319" spans="2:12" x14ac:dyDescent="0.25">
      <c r="B319" s="10" t="s">
        <v>177</v>
      </c>
      <c r="C319" s="10" t="s">
        <v>66</v>
      </c>
      <c r="D319" s="120"/>
      <c r="E319" s="3" t="s">
        <v>258</v>
      </c>
      <c r="F319" s="102"/>
      <c r="G319" s="42" t="str">
        <f t="shared" si="45"/>
        <v/>
      </c>
      <c r="H319" s="146">
        <f t="shared" si="43"/>
        <v>0</v>
      </c>
      <c r="I319" s="147">
        <f t="shared" si="44"/>
        <v>1</v>
      </c>
      <c r="J319" s="3" t="s">
        <v>258</v>
      </c>
      <c r="K319" s="193">
        <v>10</v>
      </c>
      <c r="L319" s="103" t="str">
        <f t="shared" si="46"/>
        <v/>
      </c>
    </row>
    <row r="320" spans="2:12" x14ac:dyDescent="0.25">
      <c r="B320" s="10" t="s">
        <v>178</v>
      </c>
      <c r="C320" s="10" t="s">
        <v>68</v>
      </c>
      <c r="D320" s="120"/>
      <c r="E320" s="3" t="s">
        <v>258</v>
      </c>
      <c r="F320" s="102"/>
      <c r="G320" s="42" t="str">
        <f t="shared" si="45"/>
        <v/>
      </c>
      <c r="H320" s="146">
        <f t="shared" si="43"/>
        <v>0</v>
      </c>
      <c r="I320" s="147">
        <f t="shared" si="44"/>
        <v>1</v>
      </c>
      <c r="J320" s="3" t="s">
        <v>258</v>
      </c>
      <c r="K320" s="193">
        <v>10</v>
      </c>
      <c r="L320" s="103" t="str">
        <f t="shared" si="46"/>
        <v/>
      </c>
    </row>
    <row r="321" spans="2:12" x14ac:dyDescent="0.25">
      <c r="B321" s="10" t="s">
        <v>179</v>
      </c>
      <c r="C321" s="10" t="s">
        <v>70</v>
      </c>
      <c r="D321" s="120"/>
      <c r="E321" s="3" t="s">
        <v>258</v>
      </c>
      <c r="F321" s="102"/>
      <c r="G321" s="42" t="str">
        <f t="shared" si="45"/>
        <v/>
      </c>
      <c r="H321" s="146">
        <f t="shared" si="43"/>
        <v>0</v>
      </c>
      <c r="I321" s="147">
        <f t="shared" si="44"/>
        <v>1</v>
      </c>
      <c r="J321" s="3" t="s">
        <v>258</v>
      </c>
      <c r="K321" s="193">
        <v>10</v>
      </c>
      <c r="L321" s="103" t="str">
        <f t="shared" si="46"/>
        <v/>
      </c>
    </row>
    <row r="322" spans="2:12" x14ac:dyDescent="0.25">
      <c r="B322" s="10" t="s">
        <v>180</v>
      </c>
      <c r="C322" s="10" t="s">
        <v>72</v>
      </c>
      <c r="D322" s="120"/>
      <c r="E322" s="3" t="s">
        <v>258</v>
      </c>
      <c r="F322" s="102"/>
      <c r="G322" s="42" t="str">
        <f t="shared" si="45"/>
        <v/>
      </c>
      <c r="H322" s="146">
        <f t="shared" si="43"/>
        <v>0</v>
      </c>
      <c r="I322" s="147">
        <f t="shared" si="44"/>
        <v>1</v>
      </c>
      <c r="J322" s="3" t="s">
        <v>258</v>
      </c>
      <c r="K322" s="193">
        <v>10</v>
      </c>
      <c r="L322" s="103" t="str">
        <f t="shared" si="46"/>
        <v/>
      </c>
    </row>
    <row r="323" spans="2:12" x14ac:dyDescent="0.25">
      <c r="B323" s="10" t="s">
        <v>181</v>
      </c>
      <c r="C323" s="10" t="s">
        <v>74</v>
      </c>
      <c r="D323" s="120"/>
      <c r="E323" s="3" t="s">
        <v>258</v>
      </c>
      <c r="F323" s="102"/>
      <c r="G323" s="42" t="str">
        <f t="shared" si="45"/>
        <v/>
      </c>
      <c r="H323" s="146">
        <f t="shared" si="43"/>
        <v>0</v>
      </c>
      <c r="I323" s="147">
        <f t="shared" si="44"/>
        <v>1</v>
      </c>
      <c r="J323" s="3" t="s">
        <v>258</v>
      </c>
      <c r="K323" s="193">
        <v>10</v>
      </c>
      <c r="L323" s="103" t="str">
        <f t="shared" si="46"/>
        <v/>
      </c>
    </row>
    <row r="324" spans="2:12" x14ac:dyDescent="0.25">
      <c r="B324" s="10" t="s">
        <v>182</v>
      </c>
      <c r="C324" s="10" t="s">
        <v>76</v>
      </c>
      <c r="D324" s="120"/>
      <c r="E324" s="3" t="s">
        <v>258</v>
      </c>
      <c r="F324" s="102"/>
      <c r="G324" s="42" t="str">
        <f t="shared" si="45"/>
        <v/>
      </c>
      <c r="H324" s="146">
        <f t="shared" si="43"/>
        <v>0</v>
      </c>
      <c r="I324" s="147">
        <f t="shared" si="44"/>
        <v>1</v>
      </c>
      <c r="J324" s="3" t="s">
        <v>258</v>
      </c>
      <c r="K324" s="193">
        <v>10</v>
      </c>
      <c r="L324" s="103" t="str">
        <f t="shared" si="46"/>
        <v/>
      </c>
    </row>
    <row r="325" spans="2:12" x14ac:dyDescent="0.25">
      <c r="B325" s="10" t="s">
        <v>183</v>
      </c>
      <c r="C325" s="10" t="s">
        <v>78</v>
      </c>
      <c r="D325" s="120"/>
      <c r="E325" s="3" t="s">
        <v>258</v>
      </c>
      <c r="F325" s="102"/>
      <c r="G325" s="42" t="str">
        <f t="shared" si="45"/>
        <v/>
      </c>
      <c r="H325" s="146">
        <f t="shared" si="43"/>
        <v>0</v>
      </c>
      <c r="I325" s="147">
        <f t="shared" si="44"/>
        <v>1</v>
      </c>
      <c r="J325" s="3" t="s">
        <v>258</v>
      </c>
      <c r="K325" s="193">
        <v>10</v>
      </c>
      <c r="L325" s="103" t="str">
        <f t="shared" si="46"/>
        <v/>
      </c>
    </row>
    <row r="326" spans="2:12" x14ac:dyDescent="0.25">
      <c r="B326" s="10" t="s">
        <v>184</v>
      </c>
      <c r="C326" s="10" t="s">
        <v>80</v>
      </c>
      <c r="D326" s="120"/>
      <c r="E326" s="3" t="s">
        <v>258</v>
      </c>
      <c r="F326" s="102"/>
      <c r="G326" s="42" t="str">
        <f t="shared" si="45"/>
        <v/>
      </c>
      <c r="H326" s="146">
        <f t="shared" si="43"/>
        <v>0</v>
      </c>
      <c r="I326" s="147">
        <f t="shared" si="44"/>
        <v>1</v>
      </c>
      <c r="J326" s="3" t="s">
        <v>258</v>
      </c>
      <c r="K326" s="193">
        <v>10</v>
      </c>
      <c r="L326" s="103" t="str">
        <f t="shared" si="46"/>
        <v/>
      </c>
    </row>
    <row r="327" spans="2:12" x14ac:dyDescent="0.25">
      <c r="B327" s="10" t="s">
        <v>223</v>
      </c>
      <c r="C327" s="10" t="s">
        <v>82</v>
      </c>
      <c r="D327" s="120"/>
      <c r="E327" s="3" t="s">
        <v>258</v>
      </c>
      <c r="F327" s="102"/>
      <c r="G327" s="42" t="str">
        <f t="shared" si="45"/>
        <v/>
      </c>
      <c r="H327" s="146">
        <f t="shared" si="43"/>
        <v>0</v>
      </c>
      <c r="I327" s="147">
        <f t="shared" si="44"/>
        <v>1</v>
      </c>
      <c r="J327" s="3" t="s">
        <v>258</v>
      </c>
      <c r="K327" s="193">
        <v>10</v>
      </c>
      <c r="L327" s="103" t="str">
        <f t="shared" si="46"/>
        <v/>
      </c>
    </row>
    <row r="328" spans="2:12" x14ac:dyDescent="0.25">
      <c r="B328" s="10" t="s">
        <v>186</v>
      </c>
      <c r="C328" s="10" t="s">
        <v>84</v>
      </c>
      <c r="D328" s="120"/>
      <c r="E328" s="3" t="s">
        <v>258</v>
      </c>
      <c r="F328" s="102"/>
      <c r="G328" s="42" t="str">
        <f t="shared" si="45"/>
        <v/>
      </c>
      <c r="H328" s="146">
        <f t="shared" si="43"/>
        <v>0</v>
      </c>
      <c r="I328" s="147">
        <f t="shared" si="44"/>
        <v>1</v>
      </c>
      <c r="J328" s="3" t="s">
        <v>258</v>
      </c>
      <c r="K328" s="193">
        <v>10</v>
      </c>
      <c r="L328" s="103" t="str">
        <f t="shared" si="46"/>
        <v/>
      </c>
    </row>
    <row r="329" spans="2:12" x14ac:dyDescent="0.25">
      <c r="B329" s="10" t="s">
        <v>187</v>
      </c>
      <c r="C329" s="10" t="s">
        <v>86</v>
      </c>
      <c r="D329" s="120"/>
      <c r="E329" s="3" t="s">
        <v>258</v>
      </c>
      <c r="F329" s="102"/>
      <c r="G329" s="42" t="str">
        <f t="shared" si="45"/>
        <v/>
      </c>
      <c r="H329" s="146">
        <f t="shared" si="43"/>
        <v>0</v>
      </c>
      <c r="I329" s="147">
        <f t="shared" si="44"/>
        <v>1</v>
      </c>
      <c r="J329" s="3" t="s">
        <v>258</v>
      </c>
      <c r="K329" s="193">
        <v>10</v>
      </c>
      <c r="L329" s="103" t="str">
        <f t="shared" si="46"/>
        <v/>
      </c>
    </row>
    <row r="330" spans="2:12" x14ac:dyDescent="0.25">
      <c r="B330" s="10" t="s">
        <v>188</v>
      </c>
      <c r="C330" s="10" t="s">
        <v>88</v>
      </c>
      <c r="D330" s="120"/>
      <c r="E330" s="3" t="s">
        <v>258</v>
      </c>
      <c r="F330" s="102"/>
      <c r="G330" s="42" t="str">
        <f t="shared" si="45"/>
        <v/>
      </c>
      <c r="H330" s="146">
        <f t="shared" si="43"/>
        <v>0</v>
      </c>
      <c r="I330" s="147">
        <f t="shared" si="44"/>
        <v>1</v>
      </c>
      <c r="J330" s="3" t="s">
        <v>258</v>
      </c>
      <c r="K330" s="193">
        <v>10</v>
      </c>
      <c r="L330" s="103" t="str">
        <f t="shared" si="46"/>
        <v/>
      </c>
    </row>
    <row r="331" spans="2:12" x14ac:dyDescent="0.25">
      <c r="B331" s="10" t="s">
        <v>189</v>
      </c>
      <c r="C331" s="10" t="s">
        <v>90</v>
      </c>
      <c r="D331" s="120"/>
      <c r="E331" s="3" t="s">
        <v>258</v>
      </c>
      <c r="F331" s="102"/>
      <c r="G331" s="42" t="str">
        <f t="shared" si="45"/>
        <v/>
      </c>
      <c r="H331" s="146">
        <f t="shared" si="43"/>
        <v>0</v>
      </c>
      <c r="I331" s="147">
        <f t="shared" si="44"/>
        <v>1</v>
      </c>
      <c r="J331" s="3" t="s">
        <v>258</v>
      </c>
      <c r="K331" s="193">
        <v>10</v>
      </c>
      <c r="L331" s="103" t="str">
        <f t="shared" si="46"/>
        <v/>
      </c>
    </row>
    <row r="332" spans="2:12" x14ac:dyDescent="0.25">
      <c r="B332" s="10" t="s">
        <v>190</v>
      </c>
      <c r="C332" s="10" t="s">
        <v>92</v>
      </c>
      <c r="D332" s="120"/>
      <c r="E332" s="3" t="s">
        <v>258</v>
      </c>
      <c r="F332" s="102"/>
      <c r="G332" s="42" t="str">
        <f t="shared" si="45"/>
        <v/>
      </c>
      <c r="H332" s="146">
        <f t="shared" si="43"/>
        <v>0</v>
      </c>
      <c r="I332" s="147">
        <f t="shared" si="44"/>
        <v>1</v>
      </c>
      <c r="J332" s="3" t="s">
        <v>258</v>
      </c>
      <c r="K332" s="193">
        <v>10</v>
      </c>
      <c r="L332" s="103" t="str">
        <f t="shared" si="46"/>
        <v/>
      </c>
    </row>
    <row r="333" spans="2:12" x14ac:dyDescent="0.25">
      <c r="B333" s="10" t="s">
        <v>191</v>
      </c>
      <c r="C333" s="10" t="s">
        <v>94</v>
      </c>
      <c r="D333" s="120"/>
      <c r="E333" s="3" t="s">
        <v>258</v>
      </c>
      <c r="F333" s="102"/>
      <c r="G333" s="42" t="str">
        <f t="shared" si="45"/>
        <v/>
      </c>
      <c r="H333" s="146">
        <f t="shared" si="43"/>
        <v>0</v>
      </c>
      <c r="I333" s="147">
        <f t="shared" si="44"/>
        <v>1</v>
      </c>
      <c r="J333" s="3" t="s">
        <v>258</v>
      </c>
      <c r="K333" s="193">
        <v>10</v>
      </c>
      <c r="L333" s="103" t="str">
        <f t="shared" si="46"/>
        <v/>
      </c>
    </row>
    <row r="334" spans="2:12" x14ac:dyDescent="0.25">
      <c r="B334" s="10" t="s">
        <v>95</v>
      </c>
      <c r="C334" s="10" t="s">
        <v>96</v>
      </c>
      <c r="D334" s="120"/>
      <c r="E334" s="3" t="s">
        <v>258</v>
      </c>
      <c r="F334" s="102"/>
      <c r="G334" s="42" t="str">
        <f t="shared" si="45"/>
        <v/>
      </c>
      <c r="H334" s="146">
        <f t="shared" si="43"/>
        <v>0</v>
      </c>
      <c r="I334" s="147">
        <f t="shared" si="44"/>
        <v>1</v>
      </c>
      <c r="J334" s="3" t="s">
        <v>258</v>
      </c>
      <c r="K334" s="193">
        <v>10</v>
      </c>
      <c r="L334" s="103" t="str">
        <f t="shared" si="46"/>
        <v/>
      </c>
    </row>
    <row r="335" spans="2:12" x14ac:dyDescent="0.25">
      <c r="B335" s="10" t="s">
        <v>192</v>
      </c>
      <c r="C335" s="10" t="s">
        <v>98</v>
      </c>
      <c r="D335" s="120"/>
      <c r="E335" s="3" t="s">
        <v>258</v>
      </c>
      <c r="F335" s="102"/>
      <c r="G335" s="42" t="str">
        <f t="shared" si="45"/>
        <v/>
      </c>
      <c r="H335" s="146">
        <f t="shared" si="43"/>
        <v>0</v>
      </c>
      <c r="I335" s="147">
        <f t="shared" si="44"/>
        <v>1</v>
      </c>
      <c r="J335" s="3" t="s">
        <v>258</v>
      </c>
      <c r="K335" s="193">
        <v>10</v>
      </c>
      <c r="L335" s="103" t="str">
        <f t="shared" si="46"/>
        <v/>
      </c>
    </row>
    <row r="336" spans="2:12" x14ac:dyDescent="0.25">
      <c r="B336" s="10" t="s">
        <v>193</v>
      </c>
      <c r="C336" s="10" t="s">
        <v>100</v>
      </c>
      <c r="D336" s="120"/>
      <c r="E336" s="3" t="s">
        <v>258</v>
      </c>
      <c r="F336" s="102"/>
      <c r="G336" s="42" t="str">
        <f t="shared" si="45"/>
        <v/>
      </c>
      <c r="H336" s="146">
        <f t="shared" si="43"/>
        <v>0</v>
      </c>
      <c r="I336" s="147">
        <f t="shared" si="44"/>
        <v>1</v>
      </c>
      <c r="J336" s="3" t="s">
        <v>258</v>
      </c>
      <c r="K336" s="193">
        <v>10</v>
      </c>
      <c r="L336" s="103" t="str">
        <f t="shared" si="46"/>
        <v/>
      </c>
    </row>
    <row r="337" spans="2:12" x14ac:dyDescent="0.25">
      <c r="B337" s="10" t="s">
        <v>194</v>
      </c>
      <c r="C337" s="10" t="s">
        <v>102</v>
      </c>
      <c r="D337" s="120"/>
      <c r="E337" s="3" t="s">
        <v>258</v>
      </c>
      <c r="F337" s="102"/>
      <c r="G337" s="42" t="str">
        <f t="shared" si="45"/>
        <v/>
      </c>
      <c r="H337" s="146">
        <f t="shared" si="43"/>
        <v>0</v>
      </c>
      <c r="I337" s="147">
        <f t="shared" si="44"/>
        <v>1</v>
      </c>
      <c r="J337" s="3" t="s">
        <v>258</v>
      </c>
      <c r="K337" s="193">
        <v>10</v>
      </c>
      <c r="L337" s="103" t="str">
        <f t="shared" si="46"/>
        <v/>
      </c>
    </row>
    <row r="338" spans="2:12" x14ac:dyDescent="0.25">
      <c r="B338" s="10" t="s">
        <v>195</v>
      </c>
      <c r="C338" s="10" t="s">
        <v>104</v>
      </c>
      <c r="D338" s="120"/>
      <c r="E338" s="3" t="s">
        <v>258</v>
      </c>
      <c r="F338" s="102"/>
      <c r="G338" s="42" t="str">
        <f t="shared" si="45"/>
        <v/>
      </c>
      <c r="H338" s="146">
        <f t="shared" si="43"/>
        <v>0</v>
      </c>
      <c r="I338" s="147">
        <f t="shared" si="44"/>
        <v>1</v>
      </c>
      <c r="J338" s="3" t="s">
        <v>258</v>
      </c>
      <c r="K338" s="193">
        <v>10</v>
      </c>
      <c r="L338" s="103" t="str">
        <f t="shared" si="46"/>
        <v/>
      </c>
    </row>
    <row r="339" spans="2:12" x14ac:dyDescent="0.25">
      <c r="B339" s="10" t="s">
        <v>224</v>
      </c>
      <c r="C339" s="10" t="s">
        <v>106</v>
      </c>
      <c r="D339" s="120"/>
      <c r="E339" s="3" t="s">
        <v>258</v>
      </c>
      <c r="F339" s="102"/>
      <c r="G339" s="42" t="str">
        <f t="shared" si="45"/>
        <v/>
      </c>
      <c r="H339" s="146">
        <f t="shared" si="43"/>
        <v>0</v>
      </c>
      <c r="I339" s="147">
        <f t="shared" si="44"/>
        <v>1</v>
      </c>
      <c r="J339" s="3" t="s">
        <v>258</v>
      </c>
      <c r="K339" s="193">
        <v>10</v>
      </c>
      <c r="L339" s="103" t="str">
        <f t="shared" si="46"/>
        <v/>
      </c>
    </row>
    <row r="340" spans="2:12" x14ac:dyDescent="0.25">
      <c r="B340" s="10" t="s">
        <v>225</v>
      </c>
      <c r="C340" s="10" t="s">
        <v>108</v>
      </c>
      <c r="D340" s="120"/>
      <c r="E340" s="3" t="s">
        <v>258</v>
      </c>
      <c r="F340" s="102"/>
      <c r="G340" s="42" t="str">
        <f t="shared" si="45"/>
        <v/>
      </c>
      <c r="H340" s="146">
        <f t="shared" si="43"/>
        <v>0</v>
      </c>
      <c r="I340" s="147">
        <f t="shared" si="44"/>
        <v>1</v>
      </c>
      <c r="J340" s="3" t="s">
        <v>258</v>
      </c>
      <c r="K340" s="193">
        <v>10</v>
      </c>
      <c r="L340" s="103" t="str">
        <f t="shared" si="46"/>
        <v/>
      </c>
    </row>
    <row r="341" spans="2:12" x14ac:dyDescent="0.25">
      <c r="B341" s="10" t="s">
        <v>226</v>
      </c>
      <c r="C341" s="10" t="s">
        <v>110</v>
      </c>
      <c r="D341" s="120"/>
      <c r="E341" s="3" t="s">
        <v>258</v>
      </c>
      <c r="F341" s="102"/>
      <c r="G341" s="42" t="str">
        <f t="shared" si="45"/>
        <v/>
      </c>
      <c r="H341" s="146">
        <f t="shared" si="43"/>
        <v>0</v>
      </c>
      <c r="I341" s="147">
        <f t="shared" si="44"/>
        <v>1</v>
      </c>
      <c r="J341" s="3" t="s">
        <v>258</v>
      </c>
      <c r="K341" s="193">
        <v>10</v>
      </c>
      <c r="L341" s="103" t="str">
        <f t="shared" si="46"/>
        <v/>
      </c>
    </row>
    <row r="342" spans="2:12" x14ac:dyDescent="0.25">
      <c r="B342" s="10" t="s">
        <v>227</v>
      </c>
      <c r="C342" s="10" t="s">
        <v>112</v>
      </c>
      <c r="D342" s="120"/>
      <c r="E342" s="3" t="s">
        <v>258</v>
      </c>
      <c r="F342" s="102"/>
      <c r="G342" s="42" t="str">
        <f t="shared" si="45"/>
        <v/>
      </c>
      <c r="H342" s="146">
        <f t="shared" si="43"/>
        <v>0</v>
      </c>
      <c r="I342" s="147">
        <f t="shared" si="44"/>
        <v>1</v>
      </c>
      <c r="J342" s="3" t="s">
        <v>258</v>
      </c>
      <c r="K342" s="193">
        <v>10</v>
      </c>
      <c r="L342" s="103" t="str">
        <f t="shared" si="46"/>
        <v/>
      </c>
    </row>
    <row r="343" spans="2:12" x14ac:dyDescent="0.25">
      <c r="B343" s="10" t="s">
        <v>200</v>
      </c>
      <c r="C343" s="10" t="s">
        <v>114</v>
      </c>
      <c r="D343" s="120"/>
      <c r="E343" s="3" t="s">
        <v>258</v>
      </c>
      <c r="F343" s="102"/>
      <c r="G343" s="42" t="str">
        <f t="shared" si="45"/>
        <v/>
      </c>
      <c r="H343" s="146">
        <f t="shared" si="43"/>
        <v>0</v>
      </c>
      <c r="I343" s="147">
        <f t="shared" si="44"/>
        <v>1</v>
      </c>
      <c r="J343" s="3" t="s">
        <v>258</v>
      </c>
      <c r="K343" s="193">
        <v>10</v>
      </c>
      <c r="L343" s="103" t="str">
        <f t="shared" si="46"/>
        <v/>
      </c>
    </row>
    <row r="344" spans="2:12" x14ac:dyDescent="0.25">
      <c r="B344" s="10" t="s">
        <v>201</v>
      </c>
      <c r="C344" s="10" t="s">
        <v>116</v>
      </c>
      <c r="D344" s="120"/>
      <c r="E344" s="3" t="s">
        <v>258</v>
      </c>
      <c r="F344" s="102"/>
      <c r="G344" s="42" t="str">
        <f t="shared" si="45"/>
        <v/>
      </c>
      <c r="H344" s="146">
        <f t="shared" si="43"/>
        <v>0</v>
      </c>
      <c r="I344" s="147">
        <f t="shared" si="44"/>
        <v>1</v>
      </c>
      <c r="J344" s="3" t="s">
        <v>258</v>
      </c>
      <c r="K344" s="193">
        <v>10</v>
      </c>
      <c r="L344" s="103" t="str">
        <f t="shared" si="46"/>
        <v/>
      </c>
    </row>
    <row r="345" spans="2:12" x14ac:dyDescent="0.25">
      <c r="B345" s="10" t="s">
        <v>202</v>
      </c>
      <c r="C345" s="10" t="s">
        <v>118</v>
      </c>
      <c r="D345" s="120"/>
      <c r="E345" s="3" t="s">
        <v>258</v>
      </c>
      <c r="F345" s="102"/>
      <c r="G345" s="42" t="str">
        <f t="shared" si="45"/>
        <v/>
      </c>
      <c r="H345" s="146">
        <f t="shared" si="43"/>
        <v>0</v>
      </c>
      <c r="I345" s="147">
        <f t="shared" si="44"/>
        <v>1</v>
      </c>
      <c r="J345" s="3" t="s">
        <v>258</v>
      </c>
      <c r="K345" s="193">
        <v>10</v>
      </c>
      <c r="L345" s="103" t="str">
        <f t="shared" si="46"/>
        <v/>
      </c>
    </row>
    <row r="346" spans="2:12" x14ac:dyDescent="0.25">
      <c r="B346" s="10" t="s">
        <v>203</v>
      </c>
      <c r="C346" s="10" t="s">
        <v>120</v>
      </c>
      <c r="D346" s="120"/>
      <c r="E346" s="3" t="s">
        <v>258</v>
      </c>
      <c r="F346" s="102"/>
      <c r="G346" s="42" t="str">
        <f t="shared" si="45"/>
        <v/>
      </c>
      <c r="H346" s="146">
        <f t="shared" si="43"/>
        <v>0</v>
      </c>
      <c r="I346" s="147">
        <f t="shared" si="44"/>
        <v>1</v>
      </c>
      <c r="J346" s="3" t="s">
        <v>258</v>
      </c>
      <c r="K346" s="193">
        <v>10</v>
      </c>
      <c r="L346" s="103" t="str">
        <f t="shared" si="46"/>
        <v/>
      </c>
    </row>
    <row r="347" spans="2:12" x14ac:dyDescent="0.25">
      <c r="B347" s="10" t="s">
        <v>204</v>
      </c>
      <c r="C347" s="10" t="s">
        <v>122</v>
      </c>
      <c r="D347" s="120"/>
      <c r="E347" s="3" t="s">
        <v>258</v>
      </c>
      <c r="F347" s="102"/>
      <c r="G347" s="42" t="str">
        <f t="shared" si="45"/>
        <v/>
      </c>
      <c r="H347" s="146">
        <f t="shared" si="43"/>
        <v>0</v>
      </c>
      <c r="I347" s="147">
        <f t="shared" si="44"/>
        <v>1</v>
      </c>
      <c r="J347" s="3" t="s">
        <v>258</v>
      </c>
      <c r="K347" s="193">
        <v>10</v>
      </c>
      <c r="L347" s="103" t="str">
        <f t="shared" si="46"/>
        <v/>
      </c>
    </row>
    <row r="348" spans="2:12" x14ac:dyDescent="0.25">
      <c r="B348" s="10" t="s">
        <v>228</v>
      </c>
      <c r="C348" s="10" t="s">
        <v>124</v>
      </c>
      <c r="D348" s="120"/>
      <c r="E348" s="3" t="s">
        <v>258</v>
      </c>
      <c r="F348" s="102"/>
      <c r="G348" s="42" t="str">
        <f t="shared" si="45"/>
        <v/>
      </c>
      <c r="H348" s="146">
        <f t="shared" si="43"/>
        <v>0</v>
      </c>
      <c r="I348" s="147">
        <f t="shared" si="44"/>
        <v>1</v>
      </c>
      <c r="J348" s="3" t="s">
        <v>258</v>
      </c>
      <c r="K348" s="193">
        <v>10</v>
      </c>
      <c r="L348" s="103" t="str">
        <f t="shared" si="46"/>
        <v/>
      </c>
    </row>
    <row r="349" spans="2:12" x14ac:dyDescent="0.25">
      <c r="B349" s="10" t="s">
        <v>206</v>
      </c>
      <c r="C349" s="10" t="s">
        <v>126</v>
      </c>
      <c r="D349" s="120"/>
      <c r="E349" s="3" t="s">
        <v>258</v>
      </c>
      <c r="F349" s="102"/>
      <c r="G349" s="42" t="str">
        <f t="shared" si="45"/>
        <v/>
      </c>
      <c r="H349" s="146">
        <f t="shared" ref="H349:H419" si="47">IF(OR(G349&lt;=0,G349="",G349="Prijs"),0,1)</f>
        <v>0</v>
      </c>
      <c r="I349" s="147">
        <f t="shared" ref="I349:I419" si="48">IF(K349&gt;0,1,0)</f>
        <v>1</v>
      </c>
      <c r="J349" s="3" t="s">
        <v>258</v>
      </c>
      <c r="K349" s="193">
        <v>10</v>
      </c>
      <c r="L349" s="103" t="str">
        <f t="shared" si="46"/>
        <v/>
      </c>
    </row>
    <row r="350" spans="2:12" x14ac:dyDescent="0.25">
      <c r="B350" s="10" t="s">
        <v>207</v>
      </c>
      <c r="C350" s="10" t="s">
        <v>128</v>
      </c>
      <c r="D350" s="120"/>
      <c r="E350" s="3" t="s">
        <v>258</v>
      </c>
      <c r="F350" s="102"/>
      <c r="G350" s="42" t="str">
        <f t="shared" ref="G350:G419" si="49">IF(F350="","",(D350-(D350*F350)))</f>
        <v/>
      </c>
      <c r="H350" s="146">
        <f t="shared" si="47"/>
        <v>0</v>
      </c>
      <c r="I350" s="147">
        <f t="shared" si="48"/>
        <v>1</v>
      </c>
      <c r="J350" s="3" t="s">
        <v>258</v>
      </c>
      <c r="K350" s="193">
        <v>10</v>
      </c>
      <c r="L350" s="103" t="str">
        <f t="shared" ref="L350:L392" si="50">IF(G350="","",G350*K350)</f>
        <v/>
      </c>
    </row>
    <row r="351" spans="2:12" x14ac:dyDescent="0.25">
      <c r="B351" s="10" t="s">
        <v>208</v>
      </c>
      <c r="C351" s="10" t="s">
        <v>130</v>
      </c>
      <c r="D351" s="120"/>
      <c r="E351" s="3" t="s">
        <v>258</v>
      </c>
      <c r="F351" s="102"/>
      <c r="G351" s="42" t="str">
        <f t="shared" si="49"/>
        <v/>
      </c>
      <c r="H351" s="146">
        <f t="shared" si="47"/>
        <v>0</v>
      </c>
      <c r="I351" s="147">
        <f t="shared" si="48"/>
        <v>1</v>
      </c>
      <c r="J351" s="3" t="s">
        <v>258</v>
      </c>
      <c r="K351" s="193">
        <v>10</v>
      </c>
      <c r="L351" s="103" t="str">
        <f t="shared" si="50"/>
        <v/>
      </c>
    </row>
    <row r="352" spans="2:12" x14ac:dyDescent="0.25">
      <c r="B352" s="10" t="s">
        <v>209</v>
      </c>
      <c r="C352" s="10" t="s">
        <v>132</v>
      </c>
      <c r="D352" s="120"/>
      <c r="E352" s="3" t="s">
        <v>258</v>
      </c>
      <c r="F352" s="102"/>
      <c r="G352" s="42" t="str">
        <f t="shared" si="49"/>
        <v/>
      </c>
      <c r="H352" s="146">
        <f t="shared" si="47"/>
        <v>0</v>
      </c>
      <c r="I352" s="147">
        <f t="shared" si="48"/>
        <v>1</v>
      </c>
      <c r="J352" s="3" t="s">
        <v>258</v>
      </c>
      <c r="K352" s="193">
        <v>10</v>
      </c>
      <c r="L352" s="103" t="str">
        <f t="shared" si="50"/>
        <v/>
      </c>
    </row>
    <row r="353" spans="2:12" x14ac:dyDescent="0.25">
      <c r="B353" s="10" t="s">
        <v>210</v>
      </c>
      <c r="C353" s="10"/>
      <c r="D353" s="120"/>
      <c r="E353" s="3" t="s">
        <v>258</v>
      </c>
      <c r="F353" s="102"/>
      <c r="G353" s="42" t="str">
        <f t="shared" si="49"/>
        <v/>
      </c>
      <c r="H353" s="146">
        <f t="shared" si="47"/>
        <v>0</v>
      </c>
      <c r="I353" s="147">
        <f t="shared" si="48"/>
        <v>1</v>
      </c>
      <c r="J353" s="3" t="s">
        <v>258</v>
      </c>
      <c r="K353" s="193">
        <v>10</v>
      </c>
      <c r="L353" s="103" t="str">
        <f t="shared" si="50"/>
        <v/>
      </c>
    </row>
    <row r="354" spans="2:12" x14ac:dyDescent="0.25">
      <c r="B354" s="10" t="s">
        <v>211</v>
      </c>
      <c r="C354" s="10"/>
      <c r="D354" s="120"/>
      <c r="E354" s="3" t="s">
        <v>258</v>
      </c>
      <c r="F354" s="102"/>
      <c r="G354" s="42" t="str">
        <f t="shared" si="49"/>
        <v/>
      </c>
      <c r="H354" s="146">
        <f t="shared" si="47"/>
        <v>0</v>
      </c>
      <c r="I354" s="147">
        <f t="shared" si="48"/>
        <v>1</v>
      </c>
      <c r="J354" s="3" t="s">
        <v>258</v>
      </c>
      <c r="K354" s="193">
        <v>10</v>
      </c>
      <c r="L354" s="103" t="str">
        <f t="shared" si="50"/>
        <v/>
      </c>
    </row>
    <row r="355" spans="2:12" x14ac:dyDescent="0.25">
      <c r="B355" s="10" t="s">
        <v>212</v>
      </c>
      <c r="C355" s="10" t="s">
        <v>136</v>
      </c>
      <c r="D355" s="120"/>
      <c r="E355" s="3" t="s">
        <v>258</v>
      </c>
      <c r="F355" s="102"/>
      <c r="G355" s="42" t="str">
        <f t="shared" si="49"/>
        <v/>
      </c>
      <c r="H355" s="146">
        <f t="shared" si="47"/>
        <v>0</v>
      </c>
      <c r="I355" s="147">
        <f t="shared" si="48"/>
        <v>1</v>
      </c>
      <c r="J355" s="3" t="s">
        <v>258</v>
      </c>
      <c r="K355" s="193">
        <v>10</v>
      </c>
      <c r="L355" s="103" t="str">
        <f t="shared" si="50"/>
        <v/>
      </c>
    </row>
    <row r="356" spans="2:12" x14ac:dyDescent="0.25">
      <c r="B356" s="10" t="s">
        <v>213</v>
      </c>
      <c r="C356" s="10" t="s">
        <v>138</v>
      </c>
      <c r="D356" s="120"/>
      <c r="E356" s="3" t="s">
        <v>258</v>
      </c>
      <c r="F356" s="102"/>
      <c r="G356" s="42" t="str">
        <f t="shared" si="49"/>
        <v/>
      </c>
      <c r="H356" s="146">
        <f t="shared" si="47"/>
        <v>0</v>
      </c>
      <c r="I356" s="147">
        <f t="shared" si="48"/>
        <v>1</v>
      </c>
      <c r="J356" s="3" t="s">
        <v>258</v>
      </c>
      <c r="K356" s="193">
        <v>10</v>
      </c>
      <c r="L356" s="103" t="str">
        <f t="shared" si="50"/>
        <v/>
      </c>
    </row>
    <row r="357" spans="2:12" x14ac:dyDescent="0.25">
      <c r="B357" s="10" t="s">
        <v>214</v>
      </c>
      <c r="C357" s="10"/>
      <c r="D357" s="120"/>
      <c r="E357" s="3" t="s">
        <v>258</v>
      </c>
      <c r="F357" s="102"/>
      <c r="G357" s="42" t="str">
        <f t="shared" si="49"/>
        <v/>
      </c>
      <c r="H357" s="146">
        <f t="shared" si="47"/>
        <v>0</v>
      </c>
      <c r="I357" s="147">
        <f t="shared" si="48"/>
        <v>1</v>
      </c>
      <c r="J357" s="3" t="s">
        <v>258</v>
      </c>
      <c r="K357" s="193">
        <v>10</v>
      </c>
      <c r="L357" s="103" t="str">
        <f t="shared" si="50"/>
        <v/>
      </c>
    </row>
    <row r="358" spans="2:12" x14ac:dyDescent="0.25">
      <c r="B358" s="10" t="s">
        <v>215</v>
      </c>
      <c r="C358" s="10"/>
      <c r="D358" s="120"/>
      <c r="E358" s="3" t="s">
        <v>258</v>
      </c>
      <c r="F358" s="102"/>
      <c r="G358" s="42" t="str">
        <f t="shared" si="49"/>
        <v/>
      </c>
      <c r="H358" s="146">
        <f t="shared" si="47"/>
        <v>0</v>
      </c>
      <c r="I358" s="147">
        <f t="shared" si="48"/>
        <v>1</v>
      </c>
      <c r="J358" s="3" t="s">
        <v>258</v>
      </c>
      <c r="K358" s="193">
        <v>10</v>
      </c>
      <c r="L358" s="103" t="str">
        <f t="shared" si="50"/>
        <v/>
      </c>
    </row>
    <row r="359" spans="2:12" x14ac:dyDescent="0.25">
      <c r="B359" s="10" t="s">
        <v>216</v>
      </c>
      <c r="C359" s="10"/>
      <c r="D359" s="120"/>
      <c r="E359" s="3" t="s">
        <v>258</v>
      </c>
      <c r="F359" s="102"/>
      <c r="G359" s="42" t="str">
        <f t="shared" si="49"/>
        <v/>
      </c>
      <c r="H359" s="146">
        <f t="shared" si="47"/>
        <v>0</v>
      </c>
      <c r="I359" s="147">
        <f t="shared" si="48"/>
        <v>1</v>
      </c>
      <c r="J359" s="3" t="s">
        <v>258</v>
      </c>
      <c r="K359" s="193">
        <v>10</v>
      </c>
      <c r="L359" s="103" t="str">
        <f t="shared" si="50"/>
        <v/>
      </c>
    </row>
    <row r="360" spans="2:12" x14ac:dyDescent="0.25">
      <c r="B360" s="10" t="s">
        <v>217</v>
      </c>
      <c r="C360" s="10"/>
      <c r="D360" s="120"/>
      <c r="E360" s="3" t="s">
        <v>258</v>
      </c>
      <c r="F360" s="102"/>
      <c r="G360" s="42" t="str">
        <f t="shared" si="49"/>
        <v/>
      </c>
      <c r="H360" s="146">
        <f t="shared" si="47"/>
        <v>0</v>
      </c>
      <c r="I360" s="147">
        <f t="shared" si="48"/>
        <v>1</v>
      </c>
      <c r="J360" s="3" t="s">
        <v>258</v>
      </c>
      <c r="K360" s="193">
        <v>10</v>
      </c>
      <c r="L360" s="103" t="str">
        <f t="shared" si="50"/>
        <v/>
      </c>
    </row>
    <row r="361" spans="2:12" x14ac:dyDescent="0.25">
      <c r="B361" s="10" t="s">
        <v>218</v>
      </c>
      <c r="C361" s="10"/>
      <c r="D361" s="120"/>
      <c r="E361" s="3" t="s">
        <v>258</v>
      </c>
      <c r="F361" s="102"/>
      <c r="G361" s="42" t="str">
        <f t="shared" si="49"/>
        <v/>
      </c>
      <c r="H361" s="146">
        <f t="shared" si="47"/>
        <v>0</v>
      </c>
      <c r="I361" s="147">
        <f t="shared" si="48"/>
        <v>1</v>
      </c>
      <c r="J361" s="3" t="s">
        <v>258</v>
      </c>
      <c r="K361" s="193">
        <v>10</v>
      </c>
      <c r="L361" s="103" t="str">
        <f t="shared" si="50"/>
        <v/>
      </c>
    </row>
    <row r="362" spans="2:12" x14ac:dyDescent="0.25">
      <c r="B362" s="10" t="s">
        <v>219</v>
      </c>
      <c r="C362" s="10"/>
      <c r="D362" s="120"/>
      <c r="E362" s="3" t="s">
        <v>258</v>
      </c>
      <c r="F362" s="102"/>
      <c r="G362" s="42" t="str">
        <f t="shared" si="49"/>
        <v/>
      </c>
      <c r="H362" s="146">
        <f t="shared" si="47"/>
        <v>0</v>
      </c>
      <c r="I362" s="147">
        <f t="shared" si="48"/>
        <v>1</v>
      </c>
      <c r="J362" s="3" t="s">
        <v>258</v>
      </c>
      <c r="K362" s="193">
        <v>10</v>
      </c>
      <c r="L362" s="103" t="str">
        <f t="shared" si="50"/>
        <v/>
      </c>
    </row>
    <row r="363" spans="2:12" x14ac:dyDescent="0.25">
      <c r="B363" s="10" t="s">
        <v>220</v>
      </c>
      <c r="C363" s="10"/>
      <c r="D363" s="120"/>
      <c r="E363" s="3" t="s">
        <v>258</v>
      </c>
      <c r="F363" s="102"/>
      <c r="G363" s="42" t="str">
        <f t="shared" si="49"/>
        <v/>
      </c>
      <c r="H363" s="146">
        <f t="shared" si="47"/>
        <v>0</v>
      </c>
      <c r="I363" s="147">
        <f t="shared" si="48"/>
        <v>1</v>
      </c>
      <c r="J363" s="3" t="s">
        <v>258</v>
      </c>
      <c r="K363" s="193">
        <v>10</v>
      </c>
      <c r="L363" s="103" t="str">
        <f t="shared" si="50"/>
        <v/>
      </c>
    </row>
    <row r="364" spans="2:12" x14ac:dyDescent="0.25">
      <c r="B364" s="10" t="s">
        <v>221</v>
      </c>
      <c r="C364" s="10"/>
      <c r="D364" s="120"/>
      <c r="E364" s="3" t="s">
        <v>258</v>
      </c>
      <c r="F364" s="102"/>
      <c r="G364" s="42" t="str">
        <f t="shared" si="49"/>
        <v/>
      </c>
      <c r="H364" s="146">
        <f t="shared" si="47"/>
        <v>0</v>
      </c>
      <c r="I364" s="147">
        <f t="shared" si="48"/>
        <v>1</v>
      </c>
      <c r="J364" s="3" t="s">
        <v>258</v>
      </c>
      <c r="K364" s="193">
        <v>10</v>
      </c>
      <c r="L364" s="103" t="str">
        <f t="shared" si="50"/>
        <v/>
      </c>
    </row>
    <row r="365" spans="2:12" x14ac:dyDescent="0.25">
      <c r="B365" s="10" t="s">
        <v>222</v>
      </c>
      <c r="C365" s="10" t="s">
        <v>158</v>
      </c>
      <c r="D365" s="120"/>
      <c r="E365" s="3" t="s">
        <v>258</v>
      </c>
      <c r="F365" s="102"/>
      <c r="G365" s="42" t="str">
        <f t="shared" si="49"/>
        <v/>
      </c>
      <c r="H365" s="146">
        <f t="shared" si="47"/>
        <v>0</v>
      </c>
      <c r="I365" s="147">
        <f t="shared" si="48"/>
        <v>1</v>
      </c>
      <c r="J365" s="3" t="s">
        <v>258</v>
      </c>
      <c r="K365" s="193">
        <v>10</v>
      </c>
      <c r="L365" s="103" t="str">
        <f t="shared" si="50"/>
        <v/>
      </c>
    </row>
    <row r="366" spans="2:12" x14ac:dyDescent="0.25">
      <c r="B366" s="10" t="s">
        <v>229</v>
      </c>
      <c r="C366" s="10" t="s">
        <v>33</v>
      </c>
      <c r="D366" s="120"/>
      <c r="E366" s="3" t="s">
        <v>258</v>
      </c>
      <c r="F366" s="102"/>
      <c r="G366" s="42" t="str">
        <f t="shared" si="49"/>
        <v/>
      </c>
      <c r="H366" s="146">
        <f t="shared" si="47"/>
        <v>0</v>
      </c>
      <c r="I366" s="147">
        <f t="shared" si="48"/>
        <v>1</v>
      </c>
      <c r="J366" s="3" t="s">
        <v>258</v>
      </c>
      <c r="K366" s="193">
        <v>10</v>
      </c>
      <c r="L366" s="103" t="str">
        <f t="shared" si="50"/>
        <v/>
      </c>
    </row>
    <row r="367" spans="2:12" x14ac:dyDescent="0.25">
      <c r="B367" s="10" t="s">
        <v>230</v>
      </c>
      <c r="C367" s="10" t="s">
        <v>35</v>
      </c>
      <c r="D367" s="120"/>
      <c r="E367" s="3" t="s">
        <v>258</v>
      </c>
      <c r="F367" s="102"/>
      <c r="G367" s="42" t="str">
        <f t="shared" si="49"/>
        <v/>
      </c>
      <c r="H367" s="146">
        <f t="shared" si="47"/>
        <v>0</v>
      </c>
      <c r="I367" s="147">
        <f t="shared" si="48"/>
        <v>1</v>
      </c>
      <c r="J367" s="3" t="s">
        <v>258</v>
      </c>
      <c r="K367" s="193">
        <v>10</v>
      </c>
      <c r="L367" s="103" t="str">
        <f t="shared" si="50"/>
        <v/>
      </c>
    </row>
    <row r="368" spans="2:12" x14ac:dyDescent="0.25">
      <c r="B368" s="10" t="s">
        <v>231</v>
      </c>
      <c r="C368" s="10" t="s">
        <v>37</v>
      </c>
      <c r="D368" s="120"/>
      <c r="E368" s="3" t="s">
        <v>258</v>
      </c>
      <c r="F368" s="102"/>
      <c r="G368" s="42" t="str">
        <f t="shared" si="49"/>
        <v/>
      </c>
      <c r="H368" s="146">
        <f t="shared" si="47"/>
        <v>0</v>
      </c>
      <c r="I368" s="147">
        <f t="shared" si="48"/>
        <v>1</v>
      </c>
      <c r="J368" s="3" t="s">
        <v>258</v>
      </c>
      <c r="K368" s="193">
        <v>10</v>
      </c>
      <c r="L368" s="103" t="str">
        <f t="shared" si="50"/>
        <v/>
      </c>
    </row>
    <row r="369" spans="2:12" x14ac:dyDescent="0.25">
      <c r="B369" s="10" t="s">
        <v>232</v>
      </c>
      <c r="C369" s="10" t="s">
        <v>40</v>
      </c>
      <c r="D369" s="120"/>
      <c r="E369" s="3" t="s">
        <v>258</v>
      </c>
      <c r="F369" s="102"/>
      <c r="G369" s="42" t="str">
        <f t="shared" si="49"/>
        <v/>
      </c>
      <c r="H369" s="146">
        <f t="shared" si="47"/>
        <v>0</v>
      </c>
      <c r="I369" s="147">
        <f t="shared" si="48"/>
        <v>1</v>
      </c>
      <c r="J369" s="3" t="s">
        <v>258</v>
      </c>
      <c r="K369" s="193">
        <v>10</v>
      </c>
      <c r="L369" s="103" t="str">
        <f t="shared" si="50"/>
        <v/>
      </c>
    </row>
    <row r="370" spans="2:12" x14ac:dyDescent="0.25">
      <c r="B370" s="10" t="s">
        <v>233</v>
      </c>
      <c r="C370" s="10" t="s">
        <v>45</v>
      </c>
      <c r="D370" s="120"/>
      <c r="E370" s="3" t="s">
        <v>258</v>
      </c>
      <c r="F370" s="102"/>
      <c r="G370" s="42" t="str">
        <f t="shared" si="49"/>
        <v/>
      </c>
      <c r="H370" s="146">
        <f t="shared" si="47"/>
        <v>0</v>
      </c>
      <c r="I370" s="147">
        <f t="shared" si="48"/>
        <v>1</v>
      </c>
      <c r="J370" s="3" t="s">
        <v>258</v>
      </c>
      <c r="K370" s="193">
        <v>10</v>
      </c>
      <c r="L370" s="103" t="str">
        <f t="shared" si="50"/>
        <v/>
      </c>
    </row>
    <row r="371" spans="2:12" x14ac:dyDescent="0.25">
      <c r="B371" s="10" t="s">
        <v>234</v>
      </c>
      <c r="C371" s="10" t="s">
        <v>48</v>
      </c>
      <c r="D371" s="120"/>
      <c r="E371" s="3" t="s">
        <v>258</v>
      </c>
      <c r="F371" s="102"/>
      <c r="G371" s="42" t="str">
        <f t="shared" si="49"/>
        <v/>
      </c>
      <c r="H371" s="146">
        <f t="shared" si="47"/>
        <v>0</v>
      </c>
      <c r="I371" s="147">
        <f t="shared" si="48"/>
        <v>1</v>
      </c>
      <c r="J371" s="3" t="s">
        <v>258</v>
      </c>
      <c r="K371" s="193">
        <v>10</v>
      </c>
      <c r="L371" s="103" t="str">
        <f t="shared" si="50"/>
        <v/>
      </c>
    </row>
    <row r="372" spans="2:12" x14ac:dyDescent="0.25">
      <c r="B372" s="10" t="s">
        <v>235</v>
      </c>
      <c r="C372" s="10" t="s">
        <v>50</v>
      </c>
      <c r="D372" s="120"/>
      <c r="E372" s="3" t="s">
        <v>258</v>
      </c>
      <c r="F372" s="102"/>
      <c r="G372" s="42" t="str">
        <f t="shared" si="49"/>
        <v/>
      </c>
      <c r="H372" s="146">
        <f t="shared" si="47"/>
        <v>0</v>
      </c>
      <c r="I372" s="147">
        <f t="shared" si="48"/>
        <v>1</v>
      </c>
      <c r="J372" s="3" t="s">
        <v>258</v>
      </c>
      <c r="K372" s="193">
        <v>10</v>
      </c>
      <c r="L372" s="103" t="str">
        <f t="shared" si="50"/>
        <v/>
      </c>
    </row>
    <row r="373" spans="2:12" x14ac:dyDescent="0.25">
      <c r="B373" s="10" t="s">
        <v>236</v>
      </c>
      <c r="C373" s="10" t="s">
        <v>54</v>
      </c>
      <c r="D373" s="120"/>
      <c r="E373" s="3" t="s">
        <v>258</v>
      </c>
      <c r="F373" s="102"/>
      <c r="G373" s="42" t="str">
        <f t="shared" si="49"/>
        <v/>
      </c>
      <c r="H373" s="146">
        <f t="shared" si="47"/>
        <v>0</v>
      </c>
      <c r="I373" s="147">
        <f t="shared" si="48"/>
        <v>1</v>
      </c>
      <c r="J373" s="3" t="s">
        <v>258</v>
      </c>
      <c r="K373" s="193">
        <v>10</v>
      </c>
      <c r="L373" s="103" t="str">
        <f t="shared" si="50"/>
        <v/>
      </c>
    </row>
    <row r="374" spans="2:12" x14ac:dyDescent="0.25">
      <c r="B374" s="10" t="s">
        <v>237</v>
      </c>
      <c r="C374" s="10" t="s">
        <v>56</v>
      </c>
      <c r="D374" s="120"/>
      <c r="E374" s="3" t="s">
        <v>258</v>
      </c>
      <c r="F374" s="102"/>
      <c r="G374" s="42" t="str">
        <f t="shared" si="49"/>
        <v/>
      </c>
      <c r="H374" s="146">
        <f t="shared" si="47"/>
        <v>0</v>
      </c>
      <c r="I374" s="147">
        <f t="shared" si="48"/>
        <v>1</v>
      </c>
      <c r="J374" s="3" t="s">
        <v>258</v>
      </c>
      <c r="K374" s="193">
        <v>10</v>
      </c>
      <c r="L374" s="103" t="str">
        <f t="shared" si="50"/>
        <v/>
      </c>
    </row>
    <row r="375" spans="2:12" x14ac:dyDescent="0.25">
      <c r="B375" s="10" t="s">
        <v>238</v>
      </c>
      <c r="C375" s="10" t="s">
        <v>58</v>
      </c>
      <c r="D375" s="120"/>
      <c r="E375" s="3" t="s">
        <v>258</v>
      </c>
      <c r="F375" s="102"/>
      <c r="G375" s="42" t="str">
        <f t="shared" si="49"/>
        <v/>
      </c>
      <c r="H375" s="146">
        <f t="shared" si="47"/>
        <v>0</v>
      </c>
      <c r="I375" s="147">
        <f t="shared" si="48"/>
        <v>1</v>
      </c>
      <c r="J375" s="3" t="s">
        <v>258</v>
      </c>
      <c r="K375" s="193">
        <v>10</v>
      </c>
      <c r="L375" s="103" t="str">
        <f t="shared" si="50"/>
        <v/>
      </c>
    </row>
    <row r="376" spans="2:12" x14ac:dyDescent="0.25">
      <c r="B376" s="10" t="s">
        <v>239</v>
      </c>
      <c r="C376" s="10" t="s">
        <v>62</v>
      </c>
      <c r="D376" s="120"/>
      <c r="E376" s="3" t="s">
        <v>258</v>
      </c>
      <c r="F376" s="102"/>
      <c r="G376" s="42" t="str">
        <f t="shared" si="49"/>
        <v/>
      </c>
      <c r="H376" s="146">
        <f t="shared" si="47"/>
        <v>0</v>
      </c>
      <c r="I376" s="147">
        <f t="shared" si="48"/>
        <v>1</v>
      </c>
      <c r="J376" s="3" t="s">
        <v>258</v>
      </c>
      <c r="K376" s="193">
        <v>10</v>
      </c>
      <c r="L376" s="103" t="str">
        <f t="shared" si="50"/>
        <v/>
      </c>
    </row>
    <row r="377" spans="2:12" x14ac:dyDescent="0.25">
      <c r="B377" s="10" t="s">
        <v>240</v>
      </c>
      <c r="C377" s="10" t="s">
        <v>82</v>
      </c>
      <c r="D377" s="120"/>
      <c r="E377" s="3" t="s">
        <v>258</v>
      </c>
      <c r="F377" s="102"/>
      <c r="G377" s="42" t="str">
        <f t="shared" si="49"/>
        <v/>
      </c>
      <c r="H377" s="146">
        <f t="shared" si="47"/>
        <v>0</v>
      </c>
      <c r="I377" s="147">
        <f t="shared" si="48"/>
        <v>1</v>
      </c>
      <c r="J377" s="3" t="s">
        <v>258</v>
      </c>
      <c r="K377" s="193">
        <v>10</v>
      </c>
      <c r="L377" s="103" t="str">
        <f t="shared" si="50"/>
        <v/>
      </c>
    </row>
    <row r="378" spans="2:12" x14ac:dyDescent="0.25">
      <c r="B378" s="10" t="s">
        <v>241</v>
      </c>
      <c r="C378" s="10" t="s">
        <v>84</v>
      </c>
      <c r="D378" s="120"/>
      <c r="E378" s="3" t="s">
        <v>258</v>
      </c>
      <c r="F378" s="102"/>
      <c r="G378" s="42" t="str">
        <f t="shared" si="49"/>
        <v/>
      </c>
      <c r="H378" s="146">
        <f t="shared" si="47"/>
        <v>0</v>
      </c>
      <c r="I378" s="147">
        <f t="shared" si="48"/>
        <v>1</v>
      </c>
      <c r="J378" s="3" t="s">
        <v>258</v>
      </c>
      <c r="K378" s="193">
        <v>10</v>
      </c>
      <c r="L378" s="103" t="str">
        <f t="shared" si="50"/>
        <v/>
      </c>
    </row>
    <row r="379" spans="2:12" x14ac:dyDescent="0.25">
      <c r="B379" s="10" t="s">
        <v>242</v>
      </c>
      <c r="C379" s="10" t="s">
        <v>98</v>
      </c>
      <c r="D379" s="120"/>
      <c r="E379" s="3" t="s">
        <v>258</v>
      </c>
      <c r="F379" s="102"/>
      <c r="G379" s="42" t="str">
        <f t="shared" si="49"/>
        <v/>
      </c>
      <c r="H379" s="146">
        <f t="shared" si="47"/>
        <v>0</v>
      </c>
      <c r="I379" s="147">
        <f t="shared" si="48"/>
        <v>1</v>
      </c>
      <c r="J379" s="3" t="s">
        <v>258</v>
      </c>
      <c r="K379" s="193">
        <v>10</v>
      </c>
      <c r="L379" s="103" t="str">
        <f t="shared" si="50"/>
        <v/>
      </c>
    </row>
    <row r="380" spans="2:12" x14ac:dyDescent="0.25">
      <c r="B380" s="10" t="s">
        <v>243</v>
      </c>
      <c r="C380" s="10" t="s">
        <v>100</v>
      </c>
      <c r="D380" s="120"/>
      <c r="E380" s="3" t="s">
        <v>258</v>
      </c>
      <c r="F380" s="102"/>
      <c r="G380" s="42" t="str">
        <f t="shared" si="49"/>
        <v/>
      </c>
      <c r="H380" s="146">
        <f t="shared" si="47"/>
        <v>0</v>
      </c>
      <c r="I380" s="147">
        <f t="shared" si="48"/>
        <v>1</v>
      </c>
      <c r="J380" s="3" t="s">
        <v>258</v>
      </c>
      <c r="K380" s="193">
        <v>10</v>
      </c>
      <c r="L380" s="103" t="str">
        <f t="shared" si="50"/>
        <v/>
      </c>
    </row>
    <row r="381" spans="2:12" x14ac:dyDescent="0.25">
      <c r="B381" s="10" t="s">
        <v>244</v>
      </c>
      <c r="C381" s="10" t="s">
        <v>102</v>
      </c>
      <c r="D381" s="120"/>
      <c r="E381" s="3" t="s">
        <v>258</v>
      </c>
      <c r="F381" s="102"/>
      <c r="G381" s="42" t="str">
        <f t="shared" si="49"/>
        <v/>
      </c>
      <c r="H381" s="146">
        <f t="shared" si="47"/>
        <v>0</v>
      </c>
      <c r="I381" s="147">
        <f t="shared" si="48"/>
        <v>1</v>
      </c>
      <c r="J381" s="3" t="s">
        <v>258</v>
      </c>
      <c r="K381" s="193">
        <v>10</v>
      </c>
      <c r="L381" s="103" t="str">
        <f t="shared" si="50"/>
        <v/>
      </c>
    </row>
    <row r="382" spans="2:12" x14ac:dyDescent="0.25">
      <c r="B382" s="10" t="s">
        <v>245</v>
      </c>
      <c r="C382" s="10" t="s">
        <v>104</v>
      </c>
      <c r="D382" s="120"/>
      <c r="E382" s="3" t="s">
        <v>258</v>
      </c>
      <c r="F382" s="102"/>
      <c r="G382" s="42" t="str">
        <f t="shared" si="49"/>
        <v/>
      </c>
      <c r="H382" s="146">
        <f t="shared" si="47"/>
        <v>0</v>
      </c>
      <c r="I382" s="147">
        <f t="shared" si="48"/>
        <v>1</v>
      </c>
      <c r="J382" s="3" t="s">
        <v>258</v>
      </c>
      <c r="K382" s="193">
        <v>10</v>
      </c>
      <c r="L382" s="103" t="str">
        <f t="shared" si="50"/>
        <v/>
      </c>
    </row>
    <row r="383" spans="2:12" x14ac:dyDescent="0.25">
      <c r="B383" s="10" t="s">
        <v>246</v>
      </c>
      <c r="C383" s="10" t="s">
        <v>106</v>
      </c>
      <c r="D383" s="120"/>
      <c r="E383" s="3" t="s">
        <v>258</v>
      </c>
      <c r="F383" s="102"/>
      <c r="G383" s="42" t="str">
        <f t="shared" si="49"/>
        <v/>
      </c>
      <c r="H383" s="146">
        <f t="shared" si="47"/>
        <v>0</v>
      </c>
      <c r="I383" s="147">
        <f t="shared" si="48"/>
        <v>1</v>
      </c>
      <c r="J383" s="3" t="s">
        <v>258</v>
      </c>
      <c r="K383" s="193">
        <v>10</v>
      </c>
      <c r="L383" s="103" t="str">
        <f t="shared" si="50"/>
        <v/>
      </c>
    </row>
    <row r="384" spans="2:12" x14ac:dyDescent="0.25">
      <c r="B384" s="10" t="s">
        <v>247</v>
      </c>
      <c r="C384" s="10" t="s">
        <v>108</v>
      </c>
      <c r="D384" s="120"/>
      <c r="E384" s="3" t="s">
        <v>258</v>
      </c>
      <c r="F384" s="102"/>
      <c r="G384" s="42" t="str">
        <f t="shared" si="49"/>
        <v/>
      </c>
      <c r="H384" s="146">
        <f t="shared" si="47"/>
        <v>0</v>
      </c>
      <c r="I384" s="147">
        <f t="shared" si="48"/>
        <v>1</v>
      </c>
      <c r="J384" s="3" t="s">
        <v>258</v>
      </c>
      <c r="K384" s="193">
        <v>10</v>
      </c>
      <c r="L384" s="103" t="str">
        <f t="shared" si="50"/>
        <v/>
      </c>
    </row>
    <row r="385" spans="2:12" x14ac:dyDescent="0.25">
      <c r="B385" s="10" t="s">
        <v>248</v>
      </c>
      <c r="C385" s="10" t="s">
        <v>110</v>
      </c>
      <c r="D385" s="120"/>
      <c r="E385" s="3" t="s">
        <v>258</v>
      </c>
      <c r="F385" s="102"/>
      <c r="G385" s="42" t="str">
        <f t="shared" si="49"/>
        <v/>
      </c>
      <c r="H385" s="146">
        <f t="shared" si="47"/>
        <v>0</v>
      </c>
      <c r="I385" s="147">
        <f t="shared" si="48"/>
        <v>1</v>
      </c>
      <c r="J385" s="3" t="s">
        <v>258</v>
      </c>
      <c r="K385" s="193">
        <v>10</v>
      </c>
      <c r="L385" s="103" t="str">
        <f t="shared" si="50"/>
        <v/>
      </c>
    </row>
    <row r="386" spans="2:12" x14ac:dyDescent="0.25">
      <c r="B386" s="10" t="s">
        <v>249</v>
      </c>
      <c r="C386" s="10" t="s">
        <v>112</v>
      </c>
      <c r="D386" s="120"/>
      <c r="E386" s="3" t="s">
        <v>258</v>
      </c>
      <c r="F386" s="102"/>
      <c r="G386" s="42" t="str">
        <f t="shared" si="49"/>
        <v/>
      </c>
      <c r="H386" s="146">
        <f t="shared" si="47"/>
        <v>0</v>
      </c>
      <c r="I386" s="147">
        <f t="shared" si="48"/>
        <v>1</v>
      </c>
      <c r="J386" s="3" t="s">
        <v>258</v>
      </c>
      <c r="K386" s="193">
        <v>10</v>
      </c>
      <c r="L386" s="103" t="str">
        <f t="shared" si="50"/>
        <v/>
      </c>
    </row>
    <row r="387" spans="2:12" x14ac:dyDescent="0.25">
      <c r="B387" s="10" t="s">
        <v>250</v>
      </c>
      <c r="C387" s="10" t="s">
        <v>114</v>
      </c>
      <c r="D387" s="120"/>
      <c r="E387" s="3" t="s">
        <v>258</v>
      </c>
      <c r="F387" s="102"/>
      <c r="G387" s="42" t="str">
        <f t="shared" si="49"/>
        <v/>
      </c>
      <c r="H387" s="146">
        <f t="shared" si="47"/>
        <v>0</v>
      </c>
      <c r="I387" s="147">
        <f t="shared" si="48"/>
        <v>1</v>
      </c>
      <c r="J387" s="3" t="s">
        <v>258</v>
      </c>
      <c r="K387" s="193">
        <v>10</v>
      </c>
      <c r="L387" s="103" t="str">
        <f t="shared" si="50"/>
        <v/>
      </c>
    </row>
    <row r="388" spans="2:12" x14ac:dyDescent="0.25">
      <c r="B388" s="10" t="s">
        <v>251</v>
      </c>
      <c r="C388" s="10" t="s">
        <v>116</v>
      </c>
      <c r="D388" s="120"/>
      <c r="E388" s="3" t="s">
        <v>258</v>
      </c>
      <c r="F388" s="102"/>
      <c r="G388" s="42" t="str">
        <f t="shared" si="49"/>
        <v/>
      </c>
      <c r="H388" s="146">
        <f t="shared" si="47"/>
        <v>0</v>
      </c>
      <c r="I388" s="147">
        <f t="shared" si="48"/>
        <v>1</v>
      </c>
      <c r="J388" s="3" t="s">
        <v>258</v>
      </c>
      <c r="K388" s="193">
        <v>10</v>
      </c>
      <c r="L388" s="103" t="str">
        <f t="shared" si="50"/>
        <v/>
      </c>
    </row>
    <row r="389" spans="2:12" x14ac:dyDescent="0.25">
      <c r="B389" s="10" t="s">
        <v>252</v>
      </c>
      <c r="C389" s="10" t="s">
        <v>118</v>
      </c>
      <c r="D389" s="120"/>
      <c r="E389" s="3" t="s">
        <v>258</v>
      </c>
      <c r="F389" s="102"/>
      <c r="G389" s="42" t="str">
        <f t="shared" si="49"/>
        <v/>
      </c>
      <c r="H389" s="146">
        <f t="shared" si="47"/>
        <v>0</v>
      </c>
      <c r="I389" s="147">
        <f t="shared" si="48"/>
        <v>1</v>
      </c>
      <c r="J389" s="3" t="s">
        <v>258</v>
      </c>
      <c r="K389" s="193">
        <v>10</v>
      </c>
      <c r="L389" s="103" t="str">
        <f t="shared" si="50"/>
        <v/>
      </c>
    </row>
    <row r="390" spans="2:12" x14ac:dyDescent="0.25">
      <c r="B390" s="10" t="s">
        <v>253</v>
      </c>
      <c r="C390" s="10" t="s">
        <v>124</v>
      </c>
      <c r="D390" s="120"/>
      <c r="E390" s="3" t="s">
        <v>258</v>
      </c>
      <c r="F390" s="102"/>
      <c r="G390" s="42" t="str">
        <f t="shared" si="49"/>
        <v/>
      </c>
      <c r="H390" s="146">
        <f t="shared" si="47"/>
        <v>0</v>
      </c>
      <c r="I390" s="147">
        <f t="shared" si="48"/>
        <v>1</v>
      </c>
      <c r="J390" s="3" t="s">
        <v>258</v>
      </c>
      <c r="K390" s="193">
        <v>10</v>
      </c>
      <c r="L390" s="103" t="str">
        <f t="shared" si="50"/>
        <v/>
      </c>
    </row>
    <row r="391" spans="2:12" x14ac:dyDescent="0.25">
      <c r="B391" s="10" t="s">
        <v>254</v>
      </c>
      <c r="C391" s="10" t="s">
        <v>126</v>
      </c>
      <c r="D391" s="120"/>
      <c r="E391" s="3" t="s">
        <v>258</v>
      </c>
      <c r="F391" s="102"/>
      <c r="G391" s="42" t="str">
        <f t="shared" si="49"/>
        <v/>
      </c>
      <c r="H391" s="146">
        <f t="shared" si="47"/>
        <v>0</v>
      </c>
      <c r="I391" s="147">
        <f t="shared" si="48"/>
        <v>1</v>
      </c>
      <c r="J391" s="3" t="s">
        <v>258</v>
      </c>
      <c r="K391" s="193">
        <v>10</v>
      </c>
      <c r="L391" s="103" t="str">
        <f t="shared" si="50"/>
        <v/>
      </c>
    </row>
    <row r="392" spans="2:12" ht="13.8" thickBot="1" x14ac:dyDescent="0.3">
      <c r="B392" s="10" t="s">
        <v>255</v>
      </c>
      <c r="C392" s="10" t="s">
        <v>158</v>
      </c>
      <c r="D392" s="120"/>
      <c r="E392" s="3" t="s">
        <v>258</v>
      </c>
      <c r="F392" s="102"/>
      <c r="G392" s="42" t="str">
        <f t="shared" si="49"/>
        <v/>
      </c>
      <c r="H392" s="146">
        <f t="shared" si="47"/>
        <v>0</v>
      </c>
      <c r="I392" s="147">
        <f t="shared" si="48"/>
        <v>1</v>
      </c>
      <c r="J392" s="3" t="s">
        <v>258</v>
      </c>
      <c r="K392" s="193">
        <v>10</v>
      </c>
      <c r="L392" s="103" t="str">
        <f t="shared" si="50"/>
        <v/>
      </c>
    </row>
    <row r="393" spans="2:12" x14ac:dyDescent="0.25">
      <c r="B393" s="32" t="s">
        <v>315</v>
      </c>
      <c r="C393" s="33"/>
      <c r="D393" s="106"/>
      <c r="E393" s="27"/>
      <c r="F393" s="107"/>
      <c r="G393" s="99"/>
      <c r="H393" s="149">
        <f t="shared" si="47"/>
        <v>0</v>
      </c>
      <c r="I393" s="149">
        <f t="shared" si="48"/>
        <v>0</v>
      </c>
      <c r="J393" s="22"/>
      <c r="K393" s="192"/>
      <c r="L393" s="101"/>
    </row>
    <row r="394" spans="2:12" x14ac:dyDescent="0.25">
      <c r="B394" s="119" t="s">
        <v>0</v>
      </c>
      <c r="C394" s="5" t="s">
        <v>23</v>
      </c>
      <c r="D394" s="113" t="s">
        <v>260</v>
      </c>
      <c r="E394" s="7" t="s">
        <v>261</v>
      </c>
      <c r="F394" s="91" t="s">
        <v>352</v>
      </c>
      <c r="G394" s="41" t="s">
        <v>260</v>
      </c>
      <c r="H394" s="146">
        <f t="shared" si="47"/>
        <v>0</v>
      </c>
      <c r="I394" s="147">
        <f t="shared" si="48"/>
        <v>0</v>
      </c>
      <c r="J394" s="6" t="s">
        <v>261</v>
      </c>
      <c r="K394" s="193"/>
      <c r="L394" s="90" t="s">
        <v>260</v>
      </c>
    </row>
    <row r="395" spans="2:12" x14ac:dyDescent="0.25">
      <c r="B395" s="104" t="s">
        <v>316</v>
      </c>
      <c r="C395" s="104" t="s">
        <v>318</v>
      </c>
      <c r="D395" s="42"/>
      <c r="E395" s="121" t="s">
        <v>258</v>
      </c>
      <c r="F395" s="102"/>
      <c r="G395" s="42" t="str">
        <f t="shared" si="49"/>
        <v/>
      </c>
      <c r="H395" s="146">
        <f t="shared" si="47"/>
        <v>0</v>
      </c>
      <c r="I395" s="147">
        <f t="shared" si="48"/>
        <v>1</v>
      </c>
      <c r="J395" s="121" t="s">
        <v>258</v>
      </c>
      <c r="K395" s="193">
        <v>150</v>
      </c>
      <c r="L395" s="103" t="str">
        <f>IF(G395="","",G395*K395)</f>
        <v/>
      </c>
    </row>
    <row r="396" spans="2:12" x14ac:dyDescent="0.25">
      <c r="B396" s="104" t="s">
        <v>317</v>
      </c>
      <c r="C396" s="104" t="s">
        <v>319</v>
      </c>
      <c r="D396" s="42"/>
      <c r="E396" s="121" t="s">
        <v>258</v>
      </c>
      <c r="F396" s="102"/>
      <c r="G396" s="42" t="str">
        <f t="shared" si="49"/>
        <v/>
      </c>
      <c r="H396" s="146">
        <f t="shared" si="47"/>
        <v>0</v>
      </c>
      <c r="I396" s="147">
        <f t="shared" si="48"/>
        <v>1</v>
      </c>
      <c r="J396" s="121" t="s">
        <v>258</v>
      </c>
      <c r="K396" s="193">
        <v>200</v>
      </c>
      <c r="L396" s="103" t="str">
        <f>IF(G396="","",G396*K396)</f>
        <v/>
      </c>
    </row>
    <row r="397" spans="2:12" ht="13.8" thickBot="1" x14ac:dyDescent="0.3">
      <c r="B397" s="30" t="s">
        <v>420</v>
      </c>
      <c r="C397" s="31" t="s">
        <v>319</v>
      </c>
      <c r="D397" s="42"/>
      <c r="E397" s="121" t="s">
        <v>258</v>
      </c>
      <c r="F397" s="102"/>
      <c r="G397" s="42" t="str">
        <f t="shared" ref="G397" si="51">IF(F397="","",(D397-(D397*F397)))</f>
        <v/>
      </c>
      <c r="H397" s="146">
        <f t="shared" ref="H397" si="52">IF(OR(G397&lt;=0,G397="",G397="Prijs"),0,1)</f>
        <v>0</v>
      </c>
      <c r="I397" s="147">
        <f t="shared" ref="I397" si="53">IF(K397&gt;0,1,0)</f>
        <v>1</v>
      </c>
      <c r="J397" s="121" t="s">
        <v>258</v>
      </c>
      <c r="K397" s="193">
        <v>100</v>
      </c>
      <c r="L397" s="98"/>
    </row>
    <row r="398" spans="2:12" x14ac:dyDescent="0.25">
      <c r="B398" s="32" t="s">
        <v>320</v>
      </c>
      <c r="C398" s="33"/>
      <c r="D398" s="106"/>
      <c r="E398" s="27"/>
      <c r="F398" s="107"/>
      <c r="G398" s="99"/>
      <c r="H398" s="149">
        <f t="shared" si="47"/>
        <v>0</v>
      </c>
      <c r="I398" s="149">
        <f t="shared" si="48"/>
        <v>0</v>
      </c>
      <c r="J398" s="22"/>
      <c r="K398" s="192"/>
      <c r="L398" s="101"/>
    </row>
    <row r="399" spans="2:12" x14ac:dyDescent="0.25">
      <c r="B399" s="119" t="s">
        <v>0</v>
      </c>
      <c r="C399" s="5" t="s">
        <v>23</v>
      </c>
      <c r="D399" s="113" t="s">
        <v>260</v>
      </c>
      <c r="E399" s="7" t="s">
        <v>261</v>
      </c>
      <c r="F399" s="91" t="s">
        <v>352</v>
      </c>
      <c r="G399" s="41" t="s">
        <v>260</v>
      </c>
      <c r="H399" s="146">
        <f t="shared" si="47"/>
        <v>0</v>
      </c>
      <c r="I399" s="147">
        <f t="shared" si="48"/>
        <v>0</v>
      </c>
      <c r="J399" s="6" t="s">
        <v>261</v>
      </c>
      <c r="K399" s="193"/>
      <c r="L399" s="90" t="s">
        <v>260</v>
      </c>
    </row>
    <row r="400" spans="2:12" x14ac:dyDescent="0.25">
      <c r="B400" s="104" t="s">
        <v>321</v>
      </c>
      <c r="C400" s="104" t="s">
        <v>319</v>
      </c>
      <c r="D400" s="42"/>
      <c r="E400" s="121" t="s">
        <v>258</v>
      </c>
      <c r="F400" s="102"/>
      <c r="G400" s="42" t="str">
        <f t="shared" si="49"/>
        <v/>
      </c>
      <c r="H400" s="146">
        <f t="shared" si="47"/>
        <v>0</v>
      </c>
      <c r="I400" s="147">
        <f t="shared" si="48"/>
        <v>1</v>
      </c>
      <c r="J400" s="121" t="s">
        <v>258</v>
      </c>
      <c r="K400" s="193">
        <v>20</v>
      </c>
      <c r="L400" s="103" t="str">
        <f>IF(G400="","",G400*K400)</f>
        <v/>
      </c>
    </row>
    <row r="401" spans="2:12" ht="13.8" thickBot="1" x14ac:dyDescent="0.3">
      <c r="B401" s="30" t="s">
        <v>447</v>
      </c>
      <c r="C401" s="31" t="s">
        <v>448</v>
      </c>
      <c r="D401" s="42"/>
      <c r="E401" s="121" t="s">
        <v>258</v>
      </c>
      <c r="F401" s="102"/>
      <c r="G401" s="42" t="str">
        <f t="shared" ref="G401" si="54">IF(F401="","",(D401-(D401*F401)))</f>
        <v/>
      </c>
      <c r="H401" s="146">
        <f t="shared" ref="H401" si="55">IF(OR(G401&lt;=0,G401="",G401="Prijs"),0,1)</f>
        <v>0</v>
      </c>
      <c r="I401" s="147">
        <f t="shared" ref="I401" si="56">IF(K401&gt;0,1,0)</f>
        <v>1</v>
      </c>
      <c r="J401" s="121" t="s">
        <v>258</v>
      </c>
      <c r="K401" s="193">
        <v>20</v>
      </c>
      <c r="L401" s="98"/>
    </row>
    <row r="402" spans="2:12" x14ac:dyDescent="0.25">
      <c r="B402" s="32" t="s">
        <v>394</v>
      </c>
      <c r="C402" s="33"/>
      <c r="D402" s="106"/>
      <c r="E402" s="27"/>
      <c r="F402" s="107"/>
      <c r="G402" s="99"/>
      <c r="H402" s="149">
        <f t="shared" si="47"/>
        <v>0</v>
      </c>
      <c r="I402" s="149">
        <f t="shared" si="48"/>
        <v>0</v>
      </c>
      <c r="J402" s="22"/>
      <c r="K402" s="192"/>
      <c r="L402" s="101"/>
    </row>
    <row r="403" spans="2:12" x14ac:dyDescent="0.25">
      <c r="B403" s="119" t="s">
        <v>0</v>
      </c>
      <c r="C403" s="5" t="s">
        <v>23</v>
      </c>
      <c r="D403" s="113" t="s">
        <v>260</v>
      </c>
      <c r="E403" s="7" t="s">
        <v>261</v>
      </c>
      <c r="F403" s="91" t="s">
        <v>352</v>
      </c>
      <c r="G403" s="41" t="s">
        <v>260</v>
      </c>
      <c r="H403" s="146">
        <f t="shared" si="47"/>
        <v>0</v>
      </c>
      <c r="I403" s="147">
        <f t="shared" si="48"/>
        <v>0</v>
      </c>
      <c r="J403" s="6" t="s">
        <v>261</v>
      </c>
      <c r="K403" s="193"/>
      <c r="L403" s="90" t="s">
        <v>260</v>
      </c>
    </row>
    <row r="404" spans="2:12" x14ac:dyDescent="0.25">
      <c r="B404" s="10" t="s">
        <v>395</v>
      </c>
      <c r="C404" s="209" t="s">
        <v>396</v>
      </c>
      <c r="D404" s="213">
        <v>0</v>
      </c>
      <c r="E404" s="3" t="s">
        <v>258</v>
      </c>
      <c r="F404" s="214"/>
      <c r="G404" s="232" t="str">
        <f t="shared" si="49"/>
        <v/>
      </c>
      <c r="H404" s="146"/>
      <c r="I404" s="147"/>
      <c r="J404" s="212" t="s">
        <v>258</v>
      </c>
      <c r="K404" s="193">
        <v>100</v>
      </c>
      <c r="L404" s="103" t="str">
        <f t="shared" ref="L404:L411" si="57">IF(G404="","",G404*K404)</f>
        <v/>
      </c>
    </row>
    <row r="405" spans="2:12" x14ac:dyDescent="0.25">
      <c r="B405" s="211" t="s">
        <v>397</v>
      </c>
      <c r="C405" s="210" t="s">
        <v>398</v>
      </c>
      <c r="D405" s="213">
        <v>0</v>
      </c>
      <c r="E405" s="3" t="s">
        <v>258</v>
      </c>
      <c r="F405" s="214"/>
      <c r="G405" s="232" t="str">
        <f t="shared" si="49"/>
        <v/>
      </c>
      <c r="H405" s="146"/>
      <c r="I405" s="147"/>
      <c r="J405" s="212" t="s">
        <v>258</v>
      </c>
      <c r="K405" s="193">
        <v>5</v>
      </c>
      <c r="L405" s="103" t="str">
        <f t="shared" si="57"/>
        <v/>
      </c>
    </row>
    <row r="406" spans="2:12" x14ac:dyDescent="0.25">
      <c r="B406" s="211" t="s">
        <v>399</v>
      </c>
      <c r="C406" s="210" t="s">
        <v>400</v>
      </c>
      <c r="D406" s="213">
        <v>0</v>
      </c>
      <c r="E406" s="3" t="s">
        <v>258</v>
      </c>
      <c r="F406" s="214"/>
      <c r="G406" s="232" t="str">
        <f t="shared" si="49"/>
        <v/>
      </c>
      <c r="H406" s="146"/>
      <c r="I406" s="147"/>
      <c r="J406" s="212" t="s">
        <v>258</v>
      </c>
      <c r="K406" s="193">
        <v>50</v>
      </c>
      <c r="L406" s="103" t="str">
        <f t="shared" si="57"/>
        <v/>
      </c>
    </row>
    <row r="407" spans="2:12" x14ac:dyDescent="0.25">
      <c r="B407" s="211" t="s">
        <v>401</v>
      </c>
      <c r="C407" s="210"/>
      <c r="D407" s="213">
        <v>0</v>
      </c>
      <c r="E407" s="3" t="s">
        <v>258</v>
      </c>
      <c r="F407" s="214"/>
      <c r="G407" s="232" t="str">
        <f t="shared" si="49"/>
        <v/>
      </c>
      <c r="H407" s="146"/>
      <c r="I407" s="147"/>
      <c r="J407" s="212" t="s">
        <v>258</v>
      </c>
      <c r="K407" s="193">
        <v>10</v>
      </c>
      <c r="L407" s="103" t="str">
        <f t="shared" si="57"/>
        <v/>
      </c>
    </row>
    <row r="408" spans="2:12" ht="26.4" x14ac:dyDescent="0.25">
      <c r="B408" s="211" t="s">
        <v>402</v>
      </c>
      <c r="C408" s="210" t="s">
        <v>404</v>
      </c>
      <c r="D408" s="213">
        <v>0</v>
      </c>
      <c r="E408" s="3" t="s">
        <v>258</v>
      </c>
      <c r="F408" s="214"/>
      <c r="G408" s="232" t="str">
        <f t="shared" si="49"/>
        <v/>
      </c>
      <c r="H408" s="146"/>
      <c r="I408" s="147"/>
      <c r="J408" s="212" t="s">
        <v>258</v>
      </c>
      <c r="K408" s="193">
        <v>20</v>
      </c>
      <c r="L408" s="103" t="str">
        <f t="shared" si="57"/>
        <v/>
      </c>
    </row>
    <row r="409" spans="2:12" ht="26.4" x14ac:dyDescent="0.25">
      <c r="B409" s="211" t="s">
        <v>402</v>
      </c>
      <c r="C409" s="210" t="s">
        <v>403</v>
      </c>
      <c r="D409" s="213">
        <v>0</v>
      </c>
      <c r="E409" s="3" t="s">
        <v>258</v>
      </c>
      <c r="F409" s="214"/>
      <c r="G409" s="232" t="str">
        <f t="shared" si="49"/>
        <v/>
      </c>
      <c r="H409" s="146"/>
      <c r="I409" s="147"/>
      <c r="J409" s="212" t="s">
        <v>258</v>
      </c>
      <c r="K409" s="193">
        <v>20</v>
      </c>
      <c r="L409" s="103" t="str">
        <f t="shared" si="57"/>
        <v/>
      </c>
    </row>
    <row r="410" spans="2:12" x14ac:dyDescent="0.25">
      <c r="B410" s="211" t="s">
        <v>402</v>
      </c>
      <c r="C410" s="210" t="s">
        <v>405</v>
      </c>
      <c r="D410" s="213">
        <v>0</v>
      </c>
      <c r="E410" s="3" t="s">
        <v>258</v>
      </c>
      <c r="F410" s="214"/>
      <c r="G410" s="232" t="str">
        <f t="shared" si="49"/>
        <v/>
      </c>
      <c r="H410" s="146"/>
      <c r="I410" s="147"/>
      <c r="J410" s="212" t="s">
        <v>258</v>
      </c>
      <c r="K410" s="193">
        <v>20</v>
      </c>
      <c r="L410" s="103" t="str">
        <f t="shared" si="57"/>
        <v/>
      </c>
    </row>
    <row r="411" spans="2:12" x14ac:dyDescent="0.25">
      <c r="B411" s="211" t="s">
        <v>406</v>
      </c>
      <c r="C411" s="210" t="s">
        <v>407</v>
      </c>
      <c r="D411" s="213">
        <v>0</v>
      </c>
      <c r="E411" s="3" t="s">
        <v>258</v>
      </c>
      <c r="F411" s="214"/>
      <c r="G411" s="232" t="str">
        <f t="shared" si="49"/>
        <v/>
      </c>
      <c r="H411" s="146"/>
      <c r="I411" s="147"/>
      <c r="J411" s="212" t="s">
        <v>258</v>
      </c>
      <c r="K411" s="193">
        <v>30</v>
      </c>
      <c r="L411" s="103" t="str">
        <f t="shared" si="57"/>
        <v/>
      </c>
    </row>
    <row r="412" spans="2:12" x14ac:dyDescent="0.25">
      <c r="B412" s="1" t="s">
        <v>307</v>
      </c>
      <c r="C412" s="1" t="s">
        <v>308</v>
      </c>
      <c r="D412" s="42">
        <v>0</v>
      </c>
      <c r="E412" s="3" t="s">
        <v>258</v>
      </c>
      <c r="F412" s="102"/>
      <c r="G412" s="42" t="str">
        <f t="shared" si="49"/>
        <v/>
      </c>
      <c r="H412" s="146">
        <f t="shared" si="47"/>
        <v>0</v>
      </c>
      <c r="I412" s="147">
        <f t="shared" si="48"/>
        <v>1</v>
      </c>
      <c r="J412" s="3" t="s">
        <v>258</v>
      </c>
      <c r="K412" s="193">
        <v>10</v>
      </c>
      <c r="L412" s="103" t="str">
        <f t="shared" ref="L412:L414" si="58">IF(G412="","",G412*K412)</f>
        <v/>
      </c>
    </row>
    <row r="413" spans="2:12" x14ac:dyDescent="0.25">
      <c r="B413" s="1" t="s">
        <v>307</v>
      </c>
      <c r="C413" s="1" t="s">
        <v>369</v>
      </c>
      <c r="D413" s="42">
        <v>0</v>
      </c>
      <c r="E413" s="3" t="s">
        <v>258</v>
      </c>
      <c r="F413" s="102"/>
      <c r="G413" s="232" t="str">
        <f t="shared" si="49"/>
        <v/>
      </c>
      <c r="H413" s="146"/>
      <c r="I413" s="147"/>
      <c r="J413" s="3" t="s">
        <v>258</v>
      </c>
      <c r="K413" s="193">
        <v>10</v>
      </c>
      <c r="L413" s="103" t="str">
        <f t="shared" si="58"/>
        <v/>
      </c>
    </row>
    <row r="414" spans="2:12" x14ac:dyDescent="0.25">
      <c r="B414" s="1" t="s">
        <v>307</v>
      </c>
      <c r="C414" s="1" t="s">
        <v>370</v>
      </c>
      <c r="D414" s="42">
        <v>0</v>
      </c>
      <c r="E414" s="3" t="s">
        <v>258</v>
      </c>
      <c r="F414" s="102"/>
      <c r="G414" s="232" t="str">
        <f t="shared" si="49"/>
        <v/>
      </c>
      <c r="H414" s="146"/>
      <c r="I414" s="147"/>
      <c r="J414" s="3" t="s">
        <v>258</v>
      </c>
      <c r="K414" s="193">
        <v>10</v>
      </c>
      <c r="L414" s="103" t="str">
        <f t="shared" si="58"/>
        <v/>
      </c>
    </row>
    <row r="415" spans="2:12" x14ac:dyDescent="0.25">
      <c r="B415" s="1" t="s">
        <v>310</v>
      </c>
      <c r="C415" s="1" t="s">
        <v>313</v>
      </c>
      <c r="D415" s="42">
        <v>0</v>
      </c>
      <c r="E415" s="3" t="s">
        <v>258</v>
      </c>
      <c r="F415" s="102"/>
      <c r="G415" s="42" t="str">
        <f t="shared" si="49"/>
        <v/>
      </c>
      <c r="H415" s="146">
        <f t="shared" si="47"/>
        <v>0</v>
      </c>
      <c r="I415" s="147">
        <f t="shared" si="48"/>
        <v>1</v>
      </c>
      <c r="J415" s="3" t="s">
        <v>258</v>
      </c>
      <c r="K415" s="193">
        <v>20</v>
      </c>
      <c r="L415" s="103" t="str">
        <f t="shared" ref="L415:L419" si="59">IF(G415="","",G415*K415)</f>
        <v/>
      </c>
    </row>
    <row r="416" spans="2:12" x14ac:dyDescent="0.25">
      <c r="B416" s="1" t="s">
        <v>309</v>
      </c>
      <c r="C416" s="1" t="s">
        <v>314</v>
      </c>
      <c r="D416" s="42">
        <v>0</v>
      </c>
      <c r="E416" s="3" t="s">
        <v>258</v>
      </c>
      <c r="F416" s="102"/>
      <c r="G416" s="42" t="str">
        <f t="shared" si="49"/>
        <v/>
      </c>
      <c r="H416" s="146">
        <f t="shared" si="47"/>
        <v>0</v>
      </c>
      <c r="I416" s="147">
        <f t="shared" si="48"/>
        <v>1</v>
      </c>
      <c r="J416" s="3" t="s">
        <v>258</v>
      </c>
      <c r="K416" s="193">
        <v>20</v>
      </c>
      <c r="L416" s="103" t="str">
        <f t="shared" si="59"/>
        <v/>
      </c>
    </row>
    <row r="417" spans="2:12" x14ac:dyDescent="0.25">
      <c r="B417" s="1" t="s">
        <v>311</v>
      </c>
      <c r="C417" s="1" t="s">
        <v>314</v>
      </c>
      <c r="D417" s="42">
        <v>0</v>
      </c>
      <c r="E417" s="3" t="s">
        <v>258</v>
      </c>
      <c r="F417" s="102"/>
      <c r="G417" s="42" t="str">
        <f t="shared" si="49"/>
        <v/>
      </c>
      <c r="H417" s="146">
        <f t="shared" si="47"/>
        <v>0</v>
      </c>
      <c r="I417" s="147">
        <f t="shared" si="48"/>
        <v>1</v>
      </c>
      <c r="J417" s="3" t="s">
        <v>258</v>
      </c>
      <c r="K417" s="193">
        <v>40</v>
      </c>
      <c r="L417" s="103" t="str">
        <f t="shared" si="59"/>
        <v/>
      </c>
    </row>
    <row r="418" spans="2:12" x14ac:dyDescent="0.25">
      <c r="B418" s="1" t="s">
        <v>312</v>
      </c>
      <c r="C418" s="1" t="s">
        <v>426</v>
      </c>
      <c r="D418" s="42">
        <v>0</v>
      </c>
      <c r="E418" s="3" t="s">
        <v>258</v>
      </c>
      <c r="F418" s="102"/>
      <c r="G418" s="42" t="str">
        <f t="shared" si="49"/>
        <v/>
      </c>
      <c r="H418" s="146">
        <f t="shared" si="47"/>
        <v>0</v>
      </c>
      <c r="I418" s="147">
        <f t="shared" si="48"/>
        <v>1</v>
      </c>
      <c r="J418" s="3" t="s">
        <v>258</v>
      </c>
      <c r="K418" s="193">
        <v>60</v>
      </c>
      <c r="L418" s="103" t="str">
        <f t="shared" si="59"/>
        <v/>
      </c>
    </row>
    <row r="419" spans="2:12" ht="13.8" thickBot="1" x14ac:dyDescent="0.3">
      <c r="B419" s="23" t="s">
        <v>427</v>
      </c>
      <c r="C419" s="23" t="s">
        <v>428</v>
      </c>
      <c r="D419" s="42">
        <v>0</v>
      </c>
      <c r="E419" s="36" t="s">
        <v>258</v>
      </c>
      <c r="F419" s="102"/>
      <c r="G419" s="42" t="str">
        <f t="shared" si="49"/>
        <v/>
      </c>
      <c r="H419" s="146">
        <f t="shared" si="47"/>
        <v>0</v>
      </c>
      <c r="I419" s="147">
        <f t="shared" si="48"/>
        <v>1</v>
      </c>
      <c r="J419" s="25" t="s">
        <v>258</v>
      </c>
      <c r="K419" s="194">
        <v>100</v>
      </c>
      <c r="L419" s="122" t="str">
        <f t="shared" si="59"/>
        <v/>
      </c>
    </row>
    <row r="420" spans="2:12" ht="13.8" thickTop="1" x14ac:dyDescent="0.25">
      <c r="B420" s="34"/>
      <c r="C420" s="34"/>
      <c r="D420" s="45"/>
      <c r="E420" s="37"/>
      <c r="F420" s="123"/>
      <c r="G420" s="45"/>
      <c r="H420" s="49">
        <f>SUM(H26:H419)</f>
        <v>0</v>
      </c>
      <c r="I420" s="49">
        <f>SUM(I26:I419)</f>
        <v>344</v>
      </c>
      <c r="J420" s="35"/>
      <c r="K420" s="195"/>
      <c r="L420" s="124"/>
    </row>
    <row r="421" spans="2:12" ht="15.6" x14ac:dyDescent="0.3">
      <c r="B421" s="244" t="s">
        <v>343</v>
      </c>
      <c r="C421" s="1"/>
      <c r="D421" s="245"/>
      <c r="E421" s="212"/>
      <c r="F421" s="8"/>
      <c r="G421" s="245"/>
      <c r="H421" s="246"/>
      <c r="I421" s="246"/>
      <c r="J421" s="3"/>
      <c r="K421" s="193"/>
      <c r="L421" s="247">
        <f>SUM(L26:L419)</f>
        <v>0</v>
      </c>
    </row>
    <row r="422" spans="2:12" ht="15.6" x14ac:dyDescent="0.3">
      <c r="B422" s="244"/>
      <c r="C422" s="1"/>
      <c r="D422" s="245"/>
      <c r="E422" s="212"/>
      <c r="F422" s="8"/>
      <c r="G422" s="245"/>
      <c r="H422" s="246"/>
      <c r="I422" s="246"/>
      <c r="J422" s="3"/>
      <c r="K422" s="193"/>
      <c r="L422" s="247"/>
    </row>
    <row r="423" spans="2:12" x14ac:dyDescent="0.25">
      <c r="B423" s="217" t="s">
        <v>322</v>
      </c>
      <c r="C423" s="218"/>
      <c r="D423" s="219"/>
      <c r="E423" s="220"/>
      <c r="F423" s="239" t="s">
        <v>352</v>
      </c>
      <c r="G423" s="240"/>
      <c r="H423" s="241"/>
      <c r="I423" s="241"/>
      <c r="J423" s="220"/>
      <c r="K423" s="242"/>
      <c r="L423" s="243"/>
    </row>
    <row r="424" spans="2:12" x14ac:dyDescent="0.25">
      <c r="B424" s="1" t="s">
        <v>335</v>
      </c>
      <c r="C424" s="1"/>
      <c r="D424" s="117"/>
      <c r="E424" s="3"/>
      <c r="F424" s="102">
        <v>0</v>
      </c>
      <c r="G424" s="127"/>
      <c r="H424" s="128"/>
      <c r="I424" s="128"/>
      <c r="J424" s="3"/>
      <c r="K424" s="193"/>
      <c r="L424" s="103"/>
    </row>
    <row r="425" spans="2:12" ht="13.8" thickBot="1" x14ac:dyDescent="0.3">
      <c r="B425" s="23"/>
      <c r="C425" s="23"/>
      <c r="D425" s="43"/>
      <c r="E425" s="25"/>
      <c r="F425" s="105"/>
      <c r="G425" s="43"/>
      <c r="H425" s="50"/>
      <c r="I425" s="50"/>
      <c r="J425" s="25"/>
      <c r="K425" s="194"/>
      <c r="L425" s="136"/>
    </row>
    <row r="426" spans="2:12" x14ac:dyDescent="0.25">
      <c r="B426" s="26" t="s">
        <v>358</v>
      </c>
      <c r="C426" s="29"/>
      <c r="D426" s="106"/>
      <c r="E426" s="27"/>
      <c r="F426" s="107"/>
      <c r="G426" s="125" t="s">
        <v>260</v>
      </c>
      <c r="H426" s="126"/>
      <c r="I426" s="126"/>
      <c r="J426" s="129" t="s">
        <v>261</v>
      </c>
      <c r="K426" s="196"/>
      <c r="L426" s="125" t="s">
        <v>260</v>
      </c>
    </row>
    <row r="427" spans="2:12" x14ac:dyDescent="0.25">
      <c r="B427" s="1" t="s">
        <v>361</v>
      </c>
      <c r="C427" s="1"/>
      <c r="D427" s="117"/>
      <c r="E427" s="3"/>
      <c r="F427" s="118"/>
      <c r="G427" s="42">
        <v>0</v>
      </c>
      <c r="H427" s="130"/>
      <c r="I427" s="130"/>
      <c r="J427" s="3" t="s">
        <v>258</v>
      </c>
      <c r="K427" s="193">
        <v>20000</v>
      </c>
      <c r="L427" s="201">
        <f>IF(G427="","",G427*K427)</f>
        <v>0</v>
      </c>
    </row>
    <row r="428" spans="2:12" x14ac:dyDescent="0.25">
      <c r="B428" s="1" t="s">
        <v>362</v>
      </c>
      <c r="C428" s="1"/>
      <c r="D428" s="117"/>
      <c r="E428" s="3"/>
      <c r="F428" s="118"/>
      <c r="G428" s="42">
        <v>0</v>
      </c>
      <c r="H428" s="130"/>
      <c r="I428" s="130"/>
      <c r="J428" s="3" t="s">
        <v>258</v>
      </c>
      <c r="K428" s="193">
        <v>20000</v>
      </c>
      <c r="L428" s="201">
        <f>IF(G428="","",G428*K428)</f>
        <v>0</v>
      </c>
    </row>
    <row r="429" spans="2:12" x14ac:dyDescent="0.25">
      <c r="B429" s="1" t="s">
        <v>371</v>
      </c>
      <c r="C429" s="1"/>
      <c r="D429" s="117"/>
      <c r="E429" s="3"/>
      <c r="F429" s="118"/>
      <c r="G429" s="42">
        <v>0</v>
      </c>
      <c r="H429" s="130"/>
      <c r="I429" s="130"/>
      <c r="J429" s="3" t="s">
        <v>258</v>
      </c>
      <c r="K429" s="193">
        <v>200</v>
      </c>
      <c r="L429" s="201">
        <f t="shared" ref="L429:L440" si="60">IF(G429="","",G429*K429)</f>
        <v>0</v>
      </c>
    </row>
    <row r="430" spans="2:12" x14ac:dyDescent="0.25">
      <c r="B430" s="1" t="s">
        <v>377</v>
      </c>
      <c r="C430" s="1"/>
      <c r="D430" s="117"/>
      <c r="E430" s="3"/>
      <c r="F430" s="118"/>
      <c r="G430" s="42">
        <v>0</v>
      </c>
      <c r="H430" s="130"/>
      <c r="I430" s="130"/>
      <c r="J430" s="3" t="s">
        <v>360</v>
      </c>
      <c r="K430" s="193">
        <v>1</v>
      </c>
      <c r="L430" s="201">
        <f t="shared" si="60"/>
        <v>0</v>
      </c>
    </row>
    <row r="431" spans="2:12" x14ac:dyDescent="0.25">
      <c r="B431" s="1" t="s">
        <v>359</v>
      </c>
      <c r="C431" s="1"/>
      <c r="D431" s="117"/>
      <c r="E431" s="3"/>
      <c r="F431" s="118"/>
      <c r="G431" s="42">
        <v>0</v>
      </c>
      <c r="H431" s="48"/>
      <c r="I431" s="48"/>
      <c r="J431" s="3" t="s">
        <v>258</v>
      </c>
      <c r="K431" s="193">
        <f>SUM(K26:K419)</f>
        <v>27759</v>
      </c>
      <c r="L431" s="201">
        <f t="shared" si="60"/>
        <v>0</v>
      </c>
    </row>
    <row r="432" spans="2:12" x14ac:dyDescent="0.25">
      <c r="B432" s="1" t="s">
        <v>431</v>
      </c>
      <c r="C432" s="1" t="s">
        <v>421</v>
      </c>
      <c r="D432" s="117"/>
      <c r="E432" s="3"/>
      <c r="F432" s="118"/>
      <c r="G432" s="42">
        <v>0</v>
      </c>
      <c r="H432" s="48"/>
      <c r="I432" s="48"/>
      <c r="J432" s="3" t="s">
        <v>360</v>
      </c>
      <c r="K432" s="193">
        <v>1</v>
      </c>
      <c r="L432" s="201"/>
    </row>
    <row r="433" spans="2:12" x14ac:dyDescent="0.25">
      <c r="B433" s="1" t="s">
        <v>435</v>
      </c>
      <c r="C433" s="1" t="s">
        <v>421</v>
      </c>
      <c r="D433" s="117"/>
      <c r="E433" s="3"/>
      <c r="F433" s="118"/>
      <c r="G433" s="42">
        <v>0</v>
      </c>
      <c r="H433" s="48"/>
      <c r="I433" s="48"/>
      <c r="J433" s="3" t="s">
        <v>360</v>
      </c>
      <c r="K433" s="193">
        <v>1</v>
      </c>
      <c r="L433" s="201"/>
    </row>
    <row r="434" spans="2:12" x14ac:dyDescent="0.25">
      <c r="B434" s="1" t="s">
        <v>423</v>
      </c>
      <c r="C434" s="1" t="s">
        <v>424</v>
      </c>
      <c r="D434" s="117"/>
      <c r="E434" s="3"/>
      <c r="F434" s="118"/>
      <c r="G434" s="42">
        <v>0</v>
      </c>
      <c r="H434" s="48"/>
      <c r="I434" s="48"/>
      <c r="J434" s="3" t="s">
        <v>425</v>
      </c>
      <c r="K434" s="193">
        <v>50</v>
      </c>
      <c r="L434" s="201"/>
    </row>
    <row r="435" spans="2:12" x14ac:dyDescent="0.25">
      <c r="B435" s="1" t="s">
        <v>422</v>
      </c>
      <c r="C435" s="1" t="s">
        <v>421</v>
      </c>
      <c r="D435" s="117"/>
      <c r="E435" s="3"/>
      <c r="F435" s="118"/>
      <c r="G435" s="42">
        <v>0</v>
      </c>
      <c r="H435" s="48"/>
      <c r="I435" s="48"/>
      <c r="J435" s="3" t="s">
        <v>360</v>
      </c>
      <c r="K435" s="193">
        <v>1</v>
      </c>
      <c r="L435" s="201"/>
    </row>
    <row r="436" spans="2:12" x14ac:dyDescent="0.25">
      <c r="B436" s="1" t="s">
        <v>432</v>
      </c>
      <c r="C436" s="1"/>
      <c r="D436" s="117"/>
      <c r="E436" s="3"/>
      <c r="F436" s="118"/>
      <c r="G436" s="42">
        <v>0</v>
      </c>
      <c r="H436" s="48"/>
      <c r="I436" s="48"/>
      <c r="J436" s="3" t="s">
        <v>258</v>
      </c>
      <c r="K436" s="193">
        <v>5000</v>
      </c>
      <c r="L436" s="201"/>
    </row>
    <row r="437" spans="2:12" x14ac:dyDescent="0.25">
      <c r="B437" s="1" t="s">
        <v>433</v>
      </c>
      <c r="C437" s="1"/>
      <c r="D437" s="117"/>
      <c r="E437" s="3"/>
      <c r="F437" s="118"/>
      <c r="G437" s="202">
        <v>0</v>
      </c>
      <c r="H437" s="130"/>
      <c r="I437" s="130"/>
      <c r="J437" s="3" t="s">
        <v>258</v>
      </c>
      <c r="K437" s="193">
        <v>2000</v>
      </c>
      <c r="L437" s="201">
        <f t="shared" si="60"/>
        <v>0</v>
      </c>
    </row>
    <row r="438" spans="2:12" x14ac:dyDescent="0.25">
      <c r="B438" s="23" t="s">
        <v>434</v>
      </c>
      <c r="C438" s="23"/>
      <c r="D438" s="43"/>
      <c r="E438" s="25"/>
      <c r="F438" s="105"/>
      <c r="G438" s="215">
        <v>0</v>
      </c>
      <c r="H438" s="50"/>
      <c r="I438" s="50"/>
      <c r="J438" s="3" t="s">
        <v>258</v>
      </c>
      <c r="K438" s="194">
        <v>50</v>
      </c>
      <c r="L438" s="201"/>
    </row>
    <row r="439" spans="2:12" x14ac:dyDescent="0.25">
      <c r="B439" s="23" t="s">
        <v>430</v>
      </c>
      <c r="C439" s="23"/>
      <c r="D439" s="43"/>
      <c r="E439" s="25"/>
      <c r="F439" s="105"/>
      <c r="G439" s="215">
        <v>0</v>
      </c>
      <c r="H439" s="50"/>
      <c r="I439" s="50"/>
      <c r="J439" s="3" t="s">
        <v>258</v>
      </c>
      <c r="K439" s="194">
        <v>100</v>
      </c>
      <c r="L439" s="201"/>
    </row>
    <row r="440" spans="2:12" ht="13.8" thickBot="1" x14ac:dyDescent="0.3">
      <c r="B440" s="131" t="s">
        <v>429</v>
      </c>
      <c r="C440" s="131"/>
      <c r="D440" s="132"/>
      <c r="E440" s="133"/>
      <c r="F440" s="134"/>
      <c r="G440" s="227">
        <v>0</v>
      </c>
      <c r="H440" s="135"/>
      <c r="I440" s="135"/>
      <c r="J440" s="133" t="s">
        <v>258</v>
      </c>
      <c r="K440" s="197">
        <v>2000</v>
      </c>
      <c r="L440" s="201">
        <f t="shared" si="60"/>
        <v>0</v>
      </c>
    </row>
    <row r="441" spans="2:12" x14ac:dyDescent="0.25">
      <c r="B441" s="137"/>
      <c r="C441" s="66"/>
      <c r="D441" s="138"/>
      <c r="E441" s="139"/>
      <c r="F441" s="140"/>
      <c r="G441" s="138"/>
      <c r="H441" s="141"/>
      <c r="I441" s="141"/>
      <c r="J441" s="139"/>
      <c r="K441" s="185"/>
      <c r="L441" s="142"/>
    </row>
    <row r="442" spans="2:12" ht="48.75" customHeight="1" x14ac:dyDescent="0.25">
      <c r="B442" s="248" t="s">
        <v>351</v>
      </c>
      <c r="C442" s="249"/>
      <c r="D442" s="249"/>
      <c r="E442" s="249"/>
      <c r="F442" s="249"/>
      <c r="G442" s="249"/>
      <c r="H442" s="51"/>
      <c r="I442" s="51"/>
      <c r="J442" s="139"/>
      <c r="K442" s="185"/>
      <c r="L442" s="142"/>
    </row>
    <row r="443" spans="2:12" x14ac:dyDescent="0.25">
      <c r="B443" s="137"/>
      <c r="C443" s="66"/>
      <c r="D443" s="138"/>
      <c r="E443" s="139"/>
      <c r="F443" s="140"/>
      <c r="G443" s="138"/>
      <c r="H443" s="141"/>
      <c r="I443" s="141"/>
      <c r="J443" s="139"/>
      <c r="K443" s="185"/>
      <c r="L443" s="142"/>
    </row>
    <row r="444" spans="2:12" ht="35.25" customHeight="1" x14ac:dyDescent="0.25">
      <c r="B444" s="248" t="s">
        <v>341</v>
      </c>
      <c r="C444" s="249"/>
      <c r="D444" s="249"/>
      <c r="E444" s="249"/>
      <c r="F444" s="249"/>
      <c r="G444" s="249"/>
      <c r="H444" s="51"/>
      <c r="I444" s="51"/>
      <c r="J444" s="139"/>
      <c r="K444" s="185"/>
      <c r="L444" s="142"/>
    </row>
    <row r="445" spans="2:12" x14ac:dyDescent="0.25">
      <c r="B445" s="137"/>
      <c r="C445" s="66"/>
      <c r="D445" s="138"/>
      <c r="E445" s="139"/>
      <c r="F445" s="140"/>
      <c r="G445" s="138"/>
      <c r="H445" s="141"/>
      <c r="I445" s="141"/>
      <c r="J445" s="139"/>
      <c r="K445" s="185"/>
      <c r="L445" s="142"/>
    </row>
    <row r="446" spans="2:12" ht="92.25" customHeight="1" thickBot="1" x14ac:dyDescent="0.3">
      <c r="B446" s="248" t="s">
        <v>342</v>
      </c>
      <c r="C446" s="249"/>
      <c r="D446" s="249"/>
      <c r="E446" s="249"/>
      <c r="F446" s="249"/>
      <c r="G446" s="249"/>
      <c r="H446" s="51"/>
      <c r="I446" s="51"/>
      <c r="J446" s="139"/>
      <c r="K446" s="185"/>
      <c r="L446" s="142"/>
    </row>
    <row r="447" spans="2:12" x14ac:dyDescent="0.25">
      <c r="B447" s="143"/>
      <c r="C447" s="151"/>
      <c r="D447" s="152"/>
      <c r="E447" s="153"/>
      <c r="F447" s="154"/>
      <c r="G447" s="152"/>
      <c r="H447" s="155"/>
      <c r="I447" s="155"/>
      <c r="J447" s="153"/>
      <c r="K447" s="198"/>
      <c r="L447" s="156"/>
    </row>
    <row r="448" spans="2:12" ht="13.8" x14ac:dyDescent="0.25">
      <c r="B448" s="144" t="s">
        <v>344</v>
      </c>
      <c r="C448" s="157"/>
      <c r="D448" s="158"/>
      <c r="E448" s="159"/>
      <c r="F448" s="160"/>
      <c r="G448" s="158"/>
      <c r="H448" s="161"/>
      <c r="I448" s="161"/>
      <c r="J448" s="159"/>
      <c r="K448" s="199"/>
      <c r="L448" s="162"/>
    </row>
    <row r="449" spans="2:12" ht="13.8" x14ac:dyDescent="0.25">
      <c r="B449" s="144" t="s">
        <v>345</v>
      </c>
      <c r="C449" s="157"/>
      <c r="D449" s="158"/>
      <c r="E449" s="159"/>
      <c r="F449" s="160"/>
      <c r="G449" s="158"/>
      <c r="H449" s="161"/>
      <c r="I449" s="161"/>
      <c r="J449" s="159"/>
      <c r="K449" s="199"/>
      <c r="L449" s="162"/>
    </row>
    <row r="450" spans="2:12" ht="13.8" x14ac:dyDescent="0.25">
      <c r="B450" s="144" t="s">
        <v>346</v>
      </c>
      <c r="C450" s="157"/>
      <c r="D450" s="158"/>
      <c r="E450" s="159"/>
      <c r="F450" s="160"/>
      <c r="G450" s="158"/>
      <c r="H450" s="161"/>
      <c r="I450" s="161"/>
      <c r="J450" s="159"/>
      <c r="K450" s="199"/>
      <c r="L450" s="162"/>
    </row>
    <row r="451" spans="2:12" ht="13.8" x14ac:dyDescent="0.25">
      <c r="B451" s="144" t="s">
        <v>347</v>
      </c>
      <c r="C451" s="157"/>
      <c r="D451" s="158"/>
      <c r="E451" s="159"/>
      <c r="F451" s="160"/>
      <c r="G451" s="158"/>
      <c r="H451" s="161"/>
      <c r="I451" s="161"/>
      <c r="J451" s="159"/>
      <c r="K451" s="199"/>
      <c r="L451" s="162"/>
    </row>
    <row r="452" spans="2:12" ht="13.8" x14ac:dyDescent="0.25">
      <c r="B452" s="144"/>
      <c r="C452" s="157"/>
      <c r="D452" s="158"/>
      <c r="E452" s="159"/>
      <c r="F452" s="160"/>
      <c r="G452" s="158"/>
      <c r="H452" s="161"/>
      <c r="I452" s="161"/>
      <c r="J452" s="159"/>
      <c r="K452" s="199"/>
      <c r="L452" s="162"/>
    </row>
    <row r="453" spans="2:12" ht="13.8" x14ac:dyDescent="0.25">
      <c r="B453" s="144"/>
      <c r="C453" s="157"/>
      <c r="D453" s="158"/>
      <c r="E453" s="159"/>
      <c r="F453" s="160"/>
      <c r="G453" s="158"/>
      <c r="H453" s="161"/>
      <c r="I453" s="161"/>
      <c r="J453" s="159"/>
      <c r="K453" s="199"/>
      <c r="L453" s="162"/>
    </row>
    <row r="454" spans="2:12" ht="13.8" x14ac:dyDescent="0.25">
      <c r="B454" s="144"/>
      <c r="C454" s="157"/>
      <c r="D454" s="158"/>
      <c r="E454" s="159"/>
      <c r="F454" s="160"/>
      <c r="G454" s="158"/>
      <c r="H454" s="161"/>
      <c r="I454" s="161"/>
      <c r="J454" s="159"/>
      <c r="K454" s="199"/>
      <c r="L454" s="162"/>
    </row>
    <row r="455" spans="2:12" ht="13.8" x14ac:dyDescent="0.25">
      <c r="B455" s="144" t="s">
        <v>348</v>
      </c>
      <c r="C455" s="157"/>
      <c r="D455" s="158"/>
      <c r="E455" s="159"/>
      <c r="F455" s="160"/>
      <c r="G455" s="158"/>
      <c r="H455" s="161"/>
      <c r="I455" s="161"/>
      <c r="J455" s="159"/>
      <c r="K455" s="199"/>
      <c r="L455" s="162"/>
    </row>
    <row r="456" spans="2:12" x14ac:dyDescent="0.25">
      <c r="B456" s="137"/>
      <c r="C456" s="157"/>
      <c r="D456" s="158"/>
      <c r="E456" s="159"/>
      <c r="F456" s="160"/>
      <c r="G456" s="158"/>
      <c r="H456" s="161"/>
      <c r="I456" s="161"/>
      <c r="J456" s="159"/>
      <c r="K456" s="199"/>
      <c r="L456" s="162"/>
    </row>
    <row r="457" spans="2:12" x14ac:dyDescent="0.25">
      <c r="B457" s="145"/>
      <c r="C457" s="163"/>
      <c r="D457" s="164"/>
      <c r="E457" s="165"/>
      <c r="F457" s="166"/>
      <c r="G457" s="164"/>
      <c r="H457" s="167"/>
      <c r="I457" s="167"/>
      <c r="J457" s="165"/>
      <c r="K457" s="200"/>
      <c r="L457" s="168"/>
    </row>
  </sheetData>
  <mergeCells count="8">
    <mergeCell ref="B446:G446"/>
    <mergeCell ref="B12:F12"/>
    <mergeCell ref="B14:F14"/>
    <mergeCell ref="B5:L5"/>
    <mergeCell ref="B7:F7"/>
    <mergeCell ref="B11:F11"/>
    <mergeCell ref="B442:G442"/>
    <mergeCell ref="B444:G444"/>
  </mergeCells>
  <pageMargins left="0.62992125984251968" right="0.23622047244094491" top="0.35433070866141736" bottom="0.35433070866141736" header="0.31496062992125984" footer="0.31496062992125984"/>
  <pageSetup paperSize="9" scale="55" fitToHeight="4" orientation="portrait" r:id="rId1"/>
  <ignoredErrors>
    <ignoredError sqref="G28:G29 G41:G49 G113:G118 G140:G158 G164:G392 G395:G396 G400 G415:G418 H415:I419 G31:G39 G412:I412 H107:I109 G98:I104 G92:G93 H137:I158 H26:I50 H56:I69 G58:G69 H111:I118 H92:I94 H163:I392 H393:I396 H398:I400 H402:I403"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Inschrijvingsbiljet</vt:lpstr>
      <vt:lpstr>Inschrijvingsbiljet!Afdrukbereik</vt:lpstr>
    </vt:vector>
  </TitlesOfParts>
  <Company>Gemeente s-Hertogenbosch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 Dubbeld</dc:creator>
  <cp:lastModifiedBy>Bert Smits</cp:lastModifiedBy>
  <cp:lastPrinted>2012-11-21T15:48:33Z</cp:lastPrinted>
  <dcterms:created xsi:type="dcterms:W3CDTF">2012-10-15T05:39:54Z</dcterms:created>
  <dcterms:modified xsi:type="dcterms:W3CDTF">2021-07-15T07:34:03Z</dcterms:modified>
</cp:coreProperties>
</file>