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inkada.sharepoint.com/Gedeelde documenten/10 Projecten/Rijnlands Lyceum/Camerabeveiliging ISH 2021/NvI/1e NvI/"/>
    </mc:Choice>
  </mc:AlternateContent>
  <xr:revisionPtr revIDLastSave="37" documentId="8_{6261666A-866E-4A46-BCE5-733FAB7B1FE0}" xr6:coauthVersionLast="47" xr6:coauthVersionMax="47" xr10:uidLastSave="{505F2C43-26C4-439B-870E-0BC77309D444}"/>
  <bookViews>
    <workbookView xWindow="28680" yWindow="-120" windowWidth="29040" windowHeight="15840" xr2:uid="{2953AF98-8390-49B9-A01C-DFBDDF70986A}"/>
  </bookViews>
  <sheets>
    <sheet name="calculatie"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2" i="5" l="1"/>
  <c r="F124" i="5"/>
  <c r="F125" i="5"/>
  <c r="F126" i="5" s="1"/>
  <c r="F127" i="5" s="1"/>
  <c r="F128" i="5" s="1"/>
  <c r="F129" i="5" s="1"/>
  <c r="F130" i="5" s="1"/>
  <c r="F131" i="5" s="1"/>
  <c r="F132" i="5" s="1"/>
  <c r="G49" i="5"/>
  <c r="G46" i="5"/>
  <c r="G32" i="5"/>
  <c r="G19" i="5"/>
  <c r="G18" i="5"/>
  <c r="G59" i="5"/>
  <c r="G17" i="5"/>
  <c r="G15" i="5"/>
  <c r="G20" i="5"/>
  <c r="G16" i="5"/>
  <c r="G11" i="5"/>
  <c r="G10" i="5"/>
  <c r="G13" i="5"/>
  <c r="G14" i="5"/>
  <c r="G113" i="5"/>
  <c r="G112" i="5"/>
  <c r="G111" i="5"/>
  <c r="G110" i="5"/>
  <c r="G109" i="5"/>
  <c r="G108" i="5"/>
  <c r="G107" i="5"/>
  <c r="G106" i="5"/>
  <c r="G105" i="5"/>
  <c r="G104" i="5"/>
  <c r="G103" i="5"/>
  <c r="G102" i="5"/>
  <c r="G55" i="5"/>
  <c r="G81" i="5"/>
  <c r="G80" i="5"/>
  <c r="G79" i="5"/>
  <c r="G78" i="5"/>
  <c r="G12" i="5"/>
  <c r="G58" i="5"/>
  <c r="G57" i="5"/>
  <c r="G37" i="5"/>
  <c r="G36" i="5"/>
  <c r="G35" i="5"/>
  <c r="G100" i="5" l="1"/>
  <c r="G99" i="5"/>
  <c r="G98" i="5"/>
  <c r="G96" i="5"/>
  <c r="G95" i="5"/>
  <c r="G93" i="5"/>
  <c r="G91" i="5"/>
  <c r="G90" i="5"/>
  <c r="G89" i="5"/>
  <c r="G88" i="5"/>
  <c r="G86" i="5"/>
  <c r="G85" i="5"/>
  <c r="G83" i="5"/>
  <c r="G70" i="5"/>
  <c r="G68" i="5"/>
  <c r="G67" i="5"/>
  <c r="G65" i="5"/>
  <c r="G64" i="5"/>
  <c r="G63" i="5"/>
  <c r="G61" i="5"/>
  <c r="G60" i="5"/>
  <c r="G28" i="5"/>
  <c r="G26" i="5"/>
  <c r="G24" i="5"/>
  <c r="G9" i="5"/>
  <c r="G132" i="5"/>
  <c r="G124" i="5"/>
  <c r="G115" i="5" l="1"/>
  <c r="G126" i="5"/>
  <c r="G127" i="5"/>
  <c r="G131" i="5"/>
  <c r="G128" i="5"/>
  <c r="G125" i="5"/>
  <c r="G129" i="5"/>
  <c r="G130" i="5"/>
  <c r="G134" i="5" l="1"/>
  <c r="G120" i="5" l="1"/>
  <c r="G139" i="5"/>
</calcChain>
</file>

<file path=xl/sharedStrings.xml><?xml version="1.0" encoding="utf-8"?>
<sst xmlns="http://schemas.openxmlformats.org/spreadsheetml/2006/main" count="170" uniqueCount="133">
  <si>
    <t>Omschrijving</t>
  </si>
  <si>
    <t>DOOR LEVERANCIER IN TE VULLEN</t>
  </si>
  <si>
    <t>Alle prijzen zijn exclusief BTW</t>
  </si>
  <si>
    <t>Nr.</t>
  </si>
  <si>
    <t>Prijs / stuk</t>
  </si>
  <si>
    <t>Totaal</t>
  </si>
  <si>
    <t>1.</t>
  </si>
  <si>
    <t xml:space="preserve"> </t>
  </si>
  <si>
    <t>-</t>
  </si>
  <si>
    <t>Door leverancier in te vullen aanvullende materialen</t>
  </si>
  <si>
    <t>3.</t>
  </si>
  <si>
    <t>4.</t>
  </si>
  <si>
    <t>Door leverancier in te vullen aanvullende kosten</t>
  </si>
  <si>
    <t>5.</t>
  </si>
  <si>
    <t>UPS</t>
  </si>
  <si>
    <t>Software en installatiekosten</t>
  </si>
  <si>
    <t>1x volledig softwarepakket</t>
  </si>
  <si>
    <t>2 stuks monitor incl. bediening t.b.v. receptie / kantoor / loge</t>
  </si>
  <si>
    <t>Installatiekosten / uitvoeringskosten</t>
  </si>
  <si>
    <t>8.</t>
  </si>
  <si>
    <t>Training management: [max. aantal 5)</t>
  </si>
  <si>
    <t>9.</t>
  </si>
  <si>
    <t>Sub totaal hardware, software en installatie / uitvoeringskosten</t>
  </si>
  <si>
    <t>10.</t>
  </si>
  <si>
    <t>Servicekosten en serviceovereenkomst</t>
  </si>
  <si>
    <t xml:space="preserve">  </t>
  </si>
  <si>
    <t xml:space="preserve">   </t>
  </si>
  <si>
    <t>11.</t>
  </si>
  <si>
    <t>Onderhoudskosten per jaar op basis van all-in contract (gehele configuratie)</t>
  </si>
  <si>
    <t>Jaarbedrag Onderhoudsbegroting - jaar 1 garantie</t>
  </si>
  <si>
    <t xml:space="preserve"> €                   0,00</t>
  </si>
  <si>
    <t>Jaarbedrag Onderhoudsbegroting - jaar 2</t>
  </si>
  <si>
    <t>Jaarbedrag Onderhoudsbegroting - jaar 3</t>
  </si>
  <si>
    <t>Jaarbedrag Onderhoudsbegroting - jaar 4</t>
  </si>
  <si>
    <t>Jaarbedrag Onderhoudsbegroting - jaar 5</t>
  </si>
  <si>
    <t>Jaarbedrag Onderhoudsbegroting - jaar 6 optie</t>
  </si>
  <si>
    <t>Jaarbedrag Onderhoudsbegroting - jaar 7 optie</t>
  </si>
  <si>
    <t>Jaarbedrag Onderhoudsbegroting - jaar 8 optie</t>
  </si>
  <si>
    <t>Jaarbedrag Onderhoudsbegroting - jaar 9 optie</t>
  </si>
  <si>
    <t>Jaarbedrag Onderhoudsbegroting - jaar 10 optie</t>
  </si>
  <si>
    <t>Totaalbedrag Onderhoudsbegroting na 10 jaar</t>
  </si>
  <si>
    <t>NB.:</t>
  </si>
  <si>
    <t xml:space="preserve">voor bovenstaande aantallen geldt geen afname garantie. </t>
  </si>
  <si>
    <t>omschrijving</t>
  </si>
  <si>
    <t>Nadat de installatie volgens de voorschriften bedrijfsvaardig is geïnstalleerd en aangesloten dient er een verbinding met het beveiligingsnetwerk te worden geactiveerd. Deze activering dient door Opdrachtnemer te geschieden.</t>
  </si>
  <si>
    <t>projectmanagement</t>
  </si>
  <si>
    <t xml:space="preserve">communicatie app. toegangscontorle </t>
  </si>
  <si>
    <t>eng, tekenw,wvb, projectleiding</t>
  </si>
  <si>
    <t xml:space="preserve">Materiaal bekabeling tbv de volledige aanleg </t>
  </si>
  <si>
    <t xml:space="preserve">Uitvoeringswerkzaamheden bekabeling tbv de volledige aanleg </t>
  </si>
  <si>
    <t xml:space="preserve">aanleg volledige Infrastructuur camerasysteem beveiliging </t>
  </si>
  <si>
    <t xml:space="preserve">Totaalbedrag t.b.v. van gunning </t>
  </si>
  <si>
    <t>International school Den Haag</t>
  </si>
  <si>
    <t>Projetmanagement</t>
  </si>
  <si>
    <t>Trainingskosten</t>
  </si>
  <si>
    <t>Aanbieden all-in onderhoudsovereenkomst</t>
  </si>
  <si>
    <t>Training concierges/facilitairmedewerkers: [max. aantal 15</t>
  </si>
  <si>
    <t>Rechtsgeldig ondertekening</t>
  </si>
  <si>
    <t>Naam Inschrijver:</t>
  </si>
  <si>
    <t>Naam</t>
  </si>
  <si>
    <t>Functie</t>
  </si>
  <si>
    <t>Plaats, datum</t>
  </si>
  <si>
    <t>Handtekening</t>
  </si>
  <si>
    <t>Controll room</t>
  </si>
  <si>
    <t xml:space="preserve">Bovenstaande stand-alone modules moeten geïntegreerd worden in gekozen SMS </t>
  </si>
  <si>
    <t>Uitbreiding CCTV plan gehele pand i.v.m. remote controlling</t>
  </si>
  <si>
    <t>Combineren huidige CCTV, automatische schakelingen, intercoms, CMS</t>
  </si>
  <si>
    <t>Afsluitbaar, alleen toegang voor bevoegden. Alleen van binnenzijde te openen</t>
  </si>
  <si>
    <t>Deurspion in beide deuren</t>
  </si>
  <si>
    <t>Luchtbehandeling (verse luchttoevoer)</t>
  </si>
  <si>
    <t>Koeling / verwarming (airco)</t>
  </si>
  <si>
    <t>Uitbreiding netwerkcapaciteit &amp; aantal stroompunten</t>
  </si>
  <si>
    <t>1 groot werkblad L-vorm (ergonomie/arbo) voor operator en administrator</t>
  </si>
  <si>
    <t>Monitoring, video verificatie, (2schermen)</t>
  </si>
  <si>
    <t>1 x PC administratie (rapportage, passen, printer)</t>
  </si>
  <si>
    <t>Werkkast/documentenkast (afsluitbaar) - ladekast</t>
  </si>
  <si>
    <t>Videowall (kantelbaar, grootte voor aantal beelden)</t>
  </si>
  <si>
    <t xml:space="preserve"> Servers apart in serverroom gebouw</t>
  </si>
  <si>
    <t xml:space="preserve"> Lichtplan updaten en aanpassen</t>
  </si>
  <si>
    <t>Telefoon + intercombeantwoording (capaciteitsberekening)</t>
  </si>
  <si>
    <t>transport kosten incl.</t>
  </si>
  <si>
    <t xml:space="preserve">video managementsysteem (VMS) GENETEC. </t>
  </si>
  <si>
    <t>PTZ of Vast verbinding (conform PvE). 6 Bit/sec</t>
  </si>
  <si>
    <t>Live weergave beelden welke door de VMS worden ondersteunt  Besturing (PTZ)</t>
  </si>
  <si>
    <t>Preset standen</t>
  </si>
  <si>
    <t>GIS-positie</t>
  </si>
  <si>
    <t>Snapshot foto</t>
  </si>
  <si>
    <t>Sturingen (I/O)</t>
  </si>
  <si>
    <t>Motion Detection</t>
  </si>
  <si>
    <t>Video Content Analyse</t>
  </si>
  <si>
    <t>Audio</t>
  </si>
  <si>
    <t>Standaard functionaliteiten</t>
  </si>
  <si>
    <t>Camera’s, specifiek de domecamera’s, welke op een mast of paal worden gemonteerd dienen te worden voorzien van inklimbeveiliging en de camerabehuizing dient zodanig hufterproof te zijn dat deze niet door onbevoegden of middels vandalisme, diefstal of sabotage kunnen worden onderworpen danwel tot een minimum beperkt wordt</t>
  </si>
  <si>
    <t>Hoofdentreecamera dient voorzien te zijn van infrarood verlichting om ook ’s nachts kentekens te kunnen lezen.</t>
  </si>
  <si>
    <t>Kosten van mee te leveren softwaremodulen en hardware</t>
  </si>
  <si>
    <t>Optionele functionaliteiten</t>
  </si>
  <si>
    <t>extra</t>
  </si>
  <si>
    <t>Overige kosten tbv project</t>
  </si>
  <si>
    <t>inruilwaarde huidige camera's primairy shool</t>
  </si>
  <si>
    <t>hak, breek en boorwerkzaamheden intern</t>
  </si>
  <si>
    <t>PTZ-camera buiten aan gebouw dome</t>
  </si>
  <si>
    <t>PTZ-camera terrein dome</t>
  </si>
  <si>
    <t>art. nummer</t>
  </si>
  <si>
    <t>PTZ-camera intern begane grond dome</t>
  </si>
  <si>
    <t>PTZ-camera intern 1e etage dome</t>
  </si>
  <si>
    <t>camera’s middels audio voor spreek-/luisterverbinding, tripwire en andere vormen</t>
  </si>
  <si>
    <t>inruil ivm gelijkhouden systeem primairy en secundairy</t>
  </si>
  <si>
    <t>te vervangen camara's primairy school binnen zijde</t>
  </si>
  <si>
    <t>camera</t>
  </si>
  <si>
    <t xml:space="preserve">voor alle buitencamera’s overdag als in het donker gemonitord te worden en pan- tilt- en zoom domecamera’s </t>
  </si>
  <si>
    <t>Bekabeling, verbindingen (infra gebouwen en infra terrein)</t>
  </si>
  <si>
    <r>
      <t xml:space="preserve">Tripwire </t>
    </r>
    <r>
      <rPr>
        <b/>
        <sz val="9.5"/>
        <color rgb="FFFF0000"/>
        <rFont val="Arial"/>
        <family val="2"/>
      </rPr>
      <t>(dient op verschillende plekken te zijn)</t>
    </r>
  </si>
  <si>
    <r>
      <t xml:space="preserve">Scene Change detectie </t>
    </r>
    <r>
      <rPr>
        <b/>
        <sz val="9.5"/>
        <color rgb="FFFF0000"/>
        <rFont val="Arial"/>
        <family val="2"/>
      </rPr>
      <t>(dient op elke buitencamera te zijn)</t>
    </r>
  </si>
  <si>
    <r>
      <t>Intrusion</t>
    </r>
    <r>
      <rPr>
        <b/>
        <sz val="9.5"/>
        <color rgb="FFFF0000"/>
        <rFont val="Arial"/>
        <family val="2"/>
      </rPr>
      <t xml:space="preserve"> (dient op verschillende plekken te zijn)</t>
    </r>
  </si>
  <si>
    <t>camera terrein statisch</t>
  </si>
  <si>
    <t>camera buiten aan gebouw statisch</t>
  </si>
  <si>
    <t>camera intern begane grond statisch</t>
  </si>
  <si>
    <t>camera intern 1e etage statisch</t>
  </si>
  <si>
    <t>camera intern 2e etage statisch</t>
  </si>
  <si>
    <t>camera intern Q en R blok statisch</t>
  </si>
  <si>
    <t>Fisheye camera intern Q en R blok dome</t>
  </si>
  <si>
    <t xml:space="preserve">Hikvision </t>
  </si>
  <si>
    <r>
      <t>Digitale record</t>
    </r>
    <r>
      <rPr>
        <sz val="9.5"/>
        <rFont val="Arial"/>
        <family val="2"/>
      </rPr>
      <t xml:space="preserve">er(s) </t>
    </r>
  </si>
  <si>
    <r>
      <t>Versie API en/of SDK versie 5.10 of hoger 'SR3</t>
    </r>
    <r>
      <rPr>
        <sz val="9.5"/>
        <color rgb="FFFF0000"/>
        <rFont val="Arial"/>
        <family val="2"/>
      </rPr>
      <t xml:space="preserve"> </t>
    </r>
  </si>
  <si>
    <t>huidge aantallen</t>
  </si>
  <si>
    <t>excl. btw</t>
  </si>
  <si>
    <t>bekabeling buitenterein m1</t>
  </si>
  <si>
    <t>grondwerkzaamheden buitenterrein m1</t>
  </si>
  <si>
    <t>Controlle room zelf buiten beschouwing</t>
  </si>
  <si>
    <t>Bijlage 5A Calculatieblad bij NvI</t>
  </si>
  <si>
    <t>Opdrachtnemer  absorbeerd bestaand primary CCTV  en stemt deze af binnen het plan.</t>
  </si>
  <si>
    <t>Bestaande CCTV  secondary updaten / reviseren</t>
  </si>
  <si>
    <t xml:space="preserve">19”kast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</si>
</sst>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7" x14ac:knownFonts="1">
    <font>
      <sz val="11"/>
      <color theme="1"/>
      <name val="Calibri"/>
      <family val="2"/>
      <scheme val="minor"/>
    </font>
    <font>
      <sz val="9.5"/>
      <color theme="1"/>
      <name val="Arial"/>
      <family val="2"/>
    </font>
    <font>
      <b/>
      <u val="singleAccounting"/>
      <sz val="9.5"/>
      <color theme="1"/>
      <name val="Arial"/>
      <family val="2"/>
    </font>
    <font>
      <b/>
      <sz val="14"/>
      <color theme="1"/>
      <name val="Arial"/>
      <family val="2"/>
    </font>
    <font>
      <b/>
      <sz val="9.5"/>
      <color theme="0"/>
      <name val="Arial"/>
      <family val="2"/>
    </font>
    <font>
      <b/>
      <sz val="9.5"/>
      <color rgb="FFFF0000"/>
      <name val="Arial"/>
      <family val="2"/>
    </font>
    <font>
      <sz val="10"/>
      <color theme="1"/>
      <name val="Arial"/>
      <family val="2"/>
    </font>
    <font>
      <sz val="9.5"/>
      <color theme="7" tint="-0.249977111117893"/>
      <name val="Arial"/>
      <family val="2"/>
    </font>
    <font>
      <b/>
      <sz val="9.5"/>
      <color theme="7" tint="-0.249977111117893"/>
      <name val="Arial"/>
      <family val="2"/>
    </font>
    <font>
      <sz val="9.5"/>
      <color theme="1"/>
      <name val="Arial"/>
    </font>
    <font>
      <b/>
      <sz val="12"/>
      <color rgb="FFFFFF00"/>
      <name val="Arial"/>
      <family val="2"/>
    </font>
    <font>
      <sz val="9.5"/>
      <color rgb="FFFF0000"/>
      <name val="Arial"/>
      <family val="2"/>
    </font>
    <font>
      <b/>
      <u/>
      <sz val="9.5"/>
      <color theme="1"/>
      <name val="Arial"/>
      <family val="2"/>
    </font>
    <font>
      <sz val="9.5"/>
      <color theme="0"/>
      <name val="Arial"/>
      <family val="2"/>
    </font>
    <font>
      <b/>
      <sz val="9.5"/>
      <color theme="1"/>
      <name val="Arial"/>
      <family val="2"/>
    </font>
    <font>
      <b/>
      <sz val="9.5"/>
      <name val="Arial"/>
      <family val="2"/>
    </font>
    <font>
      <sz val="9.5"/>
      <name val="Arial"/>
      <family val="2"/>
    </font>
  </fonts>
  <fills count="14">
    <fill>
      <patternFill patternType="none"/>
    </fill>
    <fill>
      <patternFill patternType="gray125"/>
    </fill>
    <fill>
      <patternFill patternType="solid">
        <fgColor theme="6" tint="0.39997558519241921"/>
        <bgColor indexed="64"/>
      </patternFill>
    </fill>
    <fill>
      <patternFill patternType="solid">
        <fgColor theme="0" tint="-0.499984740745262"/>
        <bgColor indexed="64"/>
      </patternFill>
    </fill>
    <fill>
      <patternFill patternType="solid">
        <fgColor rgb="FF002060"/>
        <bgColor indexed="64"/>
      </patternFill>
    </fill>
    <fill>
      <patternFill patternType="solid">
        <fgColor rgb="FF002060"/>
        <bgColor theme="4"/>
      </patternFill>
    </fill>
    <fill>
      <patternFill patternType="solid">
        <fgColor rgb="FFFFFF00"/>
        <bgColor indexed="64"/>
      </patternFill>
    </fill>
    <fill>
      <patternFill patternType="solid">
        <fgColor theme="0" tint="-0.499984740745262"/>
        <bgColor theme="4"/>
      </patternFill>
    </fill>
    <fill>
      <patternFill patternType="solid">
        <fgColor theme="4"/>
        <bgColor indexed="64"/>
      </patternFill>
    </fill>
    <fill>
      <patternFill patternType="solid">
        <fgColor theme="9" tint="0.39997558519241921"/>
        <bgColor indexed="64"/>
      </patternFill>
    </fill>
    <fill>
      <patternFill patternType="solid">
        <fgColor rgb="FF00B0F0"/>
        <bgColor indexed="64"/>
      </patternFill>
    </fill>
    <fill>
      <patternFill patternType="solid">
        <fgColor rgb="FF00B0F0"/>
        <bgColor theme="4"/>
      </patternFill>
    </fill>
    <fill>
      <patternFill patternType="solid">
        <fgColor theme="4" tint="0.39997558519241921"/>
        <bgColor theme="4"/>
      </patternFill>
    </fill>
    <fill>
      <patternFill patternType="solid">
        <fgColor theme="2" tint="-9.9978637043366805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theme="0"/>
      </left>
      <right/>
      <top/>
      <bottom style="thick">
        <color theme="0"/>
      </bottom>
      <diagonal/>
    </border>
    <border>
      <left/>
      <right/>
      <top/>
      <bottom style="thick">
        <color theme="0"/>
      </bottom>
      <diagonal/>
    </border>
    <border>
      <left style="thin">
        <color theme="0"/>
      </left>
      <right style="thin">
        <color theme="0"/>
      </right>
      <top/>
      <bottom style="thick">
        <color theme="0"/>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thin">
        <color indexed="64"/>
      </right>
      <top/>
      <bottom style="thick">
        <color theme="0"/>
      </bottom>
      <diagonal/>
    </border>
    <border>
      <left style="thin">
        <color indexed="64"/>
      </left>
      <right style="thin">
        <color theme="0"/>
      </right>
      <top/>
      <bottom style="thick">
        <color theme="0"/>
      </bottom>
      <diagonal/>
    </border>
    <border>
      <left style="thin">
        <color theme="0"/>
      </left>
      <right style="thin">
        <color indexed="64"/>
      </right>
      <top/>
      <bottom style="thick">
        <color theme="0"/>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theme="0"/>
      </left>
      <right style="thin">
        <color theme="0"/>
      </right>
      <top/>
      <bottom/>
      <diagonal/>
    </border>
    <border>
      <left style="thin">
        <color indexed="64"/>
      </left>
      <right style="thin">
        <color theme="0"/>
      </right>
      <top/>
      <bottom/>
      <diagonal/>
    </border>
    <border>
      <left style="thin">
        <color indexed="64"/>
      </left>
      <right style="thin">
        <color theme="0"/>
      </right>
      <top style="thin">
        <color indexed="64"/>
      </top>
      <bottom style="thick">
        <color theme="0"/>
      </bottom>
      <diagonal/>
    </border>
    <border>
      <left style="thin">
        <color theme="0"/>
      </left>
      <right style="thin">
        <color theme="0"/>
      </right>
      <top style="thin">
        <color indexed="64"/>
      </top>
      <bottom style="thick">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s>
  <cellStyleXfs count="1">
    <xf numFmtId="0" fontId="0" fillId="0" borderId="0"/>
  </cellStyleXfs>
  <cellXfs count="102">
    <xf numFmtId="0" fontId="0" fillId="0" borderId="0" xfId="0"/>
    <xf numFmtId="0" fontId="1" fillId="0" borderId="0" xfId="0" applyFont="1"/>
    <xf numFmtId="164" fontId="1" fillId="0" borderId="0" xfId="0" applyNumberFormat="1" applyFont="1" applyAlignment="1">
      <alignment vertical="center"/>
    </xf>
    <xf numFmtId="49" fontId="1" fillId="0" borderId="0" xfId="0" applyNumberFormat="1" applyFont="1" applyAlignment="1">
      <alignment horizontal="center" vertical="center"/>
    </xf>
    <xf numFmtId="0" fontId="4" fillId="5" borderId="4" xfId="0" applyFont="1" applyFill="1" applyBorder="1" applyAlignment="1">
      <alignment vertical="center"/>
    </xf>
    <xf numFmtId="49" fontId="4" fillId="5" borderId="4" xfId="0" applyNumberFormat="1" applyFont="1" applyFill="1" applyBorder="1" applyAlignment="1">
      <alignment horizontal="center" vertical="center"/>
    </xf>
    <xf numFmtId="0" fontId="10" fillId="7" borderId="4" xfId="0" applyFont="1" applyFill="1" applyBorder="1" applyAlignment="1">
      <alignment vertical="center"/>
    </xf>
    <xf numFmtId="49" fontId="4" fillId="7" borderId="4" xfId="0" applyNumberFormat="1" applyFont="1" applyFill="1" applyBorder="1" applyAlignment="1">
      <alignment horizontal="center" vertical="center"/>
    </xf>
    <xf numFmtId="0" fontId="4" fillId="7" borderId="4" xfId="0" applyFont="1" applyFill="1" applyBorder="1" applyAlignment="1">
      <alignment vertical="center"/>
    </xf>
    <xf numFmtId="49" fontId="4" fillId="5" borderId="4" xfId="0" applyNumberFormat="1" applyFont="1" applyFill="1" applyBorder="1" applyAlignment="1">
      <alignment horizontal="left" vertical="center"/>
    </xf>
    <xf numFmtId="0" fontId="5" fillId="0" borderId="5" xfId="0" applyFont="1" applyBorder="1" applyAlignment="1">
      <alignment wrapText="1"/>
    </xf>
    <xf numFmtId="49" fontId="11" fillId="0" borderId="5" xfId="0" applyNumberFormat="1" applyFont="1" applyBorder="1" applyAlignment="1">
      <alignment horizontal="center" vertical="center" wrapText="1"/>
    </xf>
    <xf numFmtId="164" fontId="11" fillId="0" borderId="5" xfId="0" applyNumberFormat="1" applyFont="1" applyBorder="1" applyAlignment="1">
      <alignment vertical="center" wrapText="1"/>
    </xf>
    <xf numFmtId="0" fontId="12" fillId="0" borderId="6" xfId="0" applyFont="1" applyBorder="1"/>
    <xf numFmtId="0" fontId="1" fillId="0" borderId="7" xfId="0" applyFont="1" applyBorder="1"/>
    <xf numFmtId="0" fontId="3" fillId="0" borderId="8" xfId="0" applyFont="1" applyBorder="1"/>
    <xf numFmtId="0" fontId="1" fillId="0" borderId="0" xfId="0" applyFont="1" applyBorder="1"/>
    <xf numFmtId="49" fontId="1" fillId="0" borderId="0" xfId="0" applyNumberFormat="1" applyFont="1" applyBorder="1" applyAlignment="1">
      <alignment horizontal="center" vertical="center"/>
    </xf>
    <xf numFmtId="164" fontId="1" fillId="0" borderId="0" xfId="0" applyNumberFormat="1" applyFont="1" applyBorder="1" applyAlignment="1">
      <alignment vertical="center"/>
    </xf>
    <xf numFmtId="164" fontId="1" fillId="0" borderId="9" xfId="0" applyNumberFormat="1" applyFont="1" applyBorder="1" applyAlignment="1">
      <alignment vertical="center"/>
    </xf>
    <xf numFmtId="0" fontId="1" fillId="0" borderId="9" xfId="0" applyFont="1" applyBorder="1"/>
    <xf numFmtId="0" fontId="1" fillId="0" borderId="8" xfId="0" applyFont="1" applyBorder="1"/>
    <xf numFmtId="0" fontId="1" fillId="0" borderId="8" xfId="0" applyFont="1" applyBorder="1" applyAlignment="1">
      <alignment vertical="top"/>
    </xf>
    <xf numFmtId="49" fontId="1" fillId="0" borderId="0" xfId="0" applyNumberFormat="1" applyFont="1" applyBorder="1" applyAlignment="1">
      <alignment horizontal="center"/>
    </xf>
    <xf numFmtId="164" fontId="1" fillId="0" borderId="9" xfId="0" applyNumberFormat="1" applyFont="1" applyBorder="1"/>
    <xf numFmtId="0" fontId="4" fillId="5" borderId="15" xfId="0" applyFont="1" applyFill="1" applyBorder="1" applyAlignment="1">
      <alignment vertical="top"/>
    </xf>
    <xf numFmtId="164" fontId="4" fillId="5" borderId="16" xfId="0" applyNumberFormat="1" applyFont="1" applyFill="1" applyBorder="1" applyAlignment="1">
      <alignment vertical="center"/>
    </xf>
    <xf numFmtId="0" fontId="1" fillId="0" borderId="8" xfId="0" applyFont="1" applyBorder="1" applyAlignment="1">
      <alignment horizontal="right" vertical="top"/>
    </xf>
    <xf numFmtId="0" fontId="6" fillId="0" borderId="0" xfId="0" applyFont="1" applyBorder="1" applyAlignment="1">
      <alignment vertical="center" wrapText="1"/>
    </xf>
    <xf numFmtId="0" fontId="1" fillId="0" borderId="0" xfId="0" applyFont="1" applyBorder="1" applyAlignment="1">
      <alignment horizontal="center" vertical="center"/>
    </xf>
    <xf numFmtId="164" fontId="1" fillId="9" borderId="0" xfId="0" applyNumberFormat="1" applyFont="1" applyFill="1" applyBorder="1" applyAlignment="1" applyProtection="1">
      <alignment vertical="center"/>
      <protection locked="0"/>
    </xf>
    <xf numFmtId="0" fontId="1" fillId="0" borderId="0" xfId="0" applyFont="1" applyBorder="1" applyAlignment="1">
      <alignment horizontal="left" vertical="top" wrapText="1"/>
    </xf>
    <xf numFmtId="164" fontId="7" fillId="6" borderId="8" xfId="0" applyNumberFormat="1" applyFont="1" applyFill="1" applyBorder="1" applyAlignment="1" applyProtection="1">
      <alignment vertical="center"/>
      <protection locked="0"/>
    </xf>
    <xf numFmtId="164" fontId="8" fillId="6" borderId="0" xfId="0" applyNumberFormat="1" applyFont="1" applyFill="1" applyBorder="1" applyAlignment="1" applyProtection="1">
      <alignment vertical="center"/>
      <protection locked="0"/>
    </xf>
    <xf numFmtId="164" fontId="1" fillId="9" borderId="8" xfId="0" applyNumberFormat="1" applyFont="1" applyFill="1" applyBorder="1" applyAlignment="1" applyProtection="1">
      <alignment vertical="center"/>
      <protection locked="0"/>
    </xf>
    <xf numFmtId="3" fontId="1" fillId="9" borderId="0" xfId="0" applyNumberFormat="1" applyFont="1" applyFill="1" applyBorder="1" applyAlignment="1" applyProtection="1">
      <alignment horizontal="center" vertical="center"/>
      <protection locked="0"/>
    </xf>
    <xf numFmtId="164" fontId="1" fillId="2" borderId="0" xfId="0" applyNumberFormat="1" applyFont="1" applyFill="1" applyBorder="1" applyAlignment="1" applyProtection="1">
      <alignment vertical="center"/>
      <protection locked="0"/>
    </xf>
    <xf numFmtId="0" fontId="9" fillId="0" borderId="8" xfId="0" applyFont="1" applyBorder="1" applyAlignment="1" applyProtection="1">
      <alignment horizontal="right" vertical="top"/>
    </xf>
    <xf numFmtId="0" fontId="9" fillId="0" borderId="0" xfId="0" applyFont="1" applyBorder="1" applyAlignment="1" applyProtection="1">
      <alignment horizontal="left" vertical="top" wrapText="1"/>
    </xf>
    <xf numFmtId="0" fontId="4" fillId="5" borderId="15" xfId="0" applyFont="1" applyFill="1" applyBorder="1" applyAlignment="1">
      <alignment horizontal="left" vertical="top"/>
    </xf>
    <xf numFmtId="0" fontId="4" fillId="7" borderId="15" xfId="0" applyFont="1" applyFill="1" applyBorder="1" applyAlignment="1">
      <alignment vertical="top"/>
    </xf>
    <xf numFmtId="164" fontId="4" fillId="7" borderId="16" xfId="0" applyNumberFormat="1" applyFont="1" applyFill="1" applyBorder="1" applyAlignment="1">
      <alignment vertical="center"/>
    </xf>
    <xf numFmtId="0" fontId="1" fillId="0" borderId="8" xfId="0" applyFont="1" applyBorder="1" applyAlignment="1">
      <alignment horizontal="right"/>
    </xf>
    <xf numFmtId="0" fontId="4" fillId="5" borderId="15" xfId="0" applyFont="1" applyFill="1" applyBorder="1" applyAlignment="1">
      <alignment vertical="center"/>
    </xf>
    <xf numFmtId="164" fontId="1" fillId="10" borderId="9" xfId="0" applyNumberFormat="1" applyFont="1" applyFill="1" applyBorder="1" applyAlignment="1">
      <alignment vertical="center"/>
    </xf>
    <xf numFmtId="49" fontId="1" fillId="0" borderId="0" xfId="0" applyNumberFormat="1" applyFont="1" applyBorder="1" applyAlignment="1">
      <alignment vertical="center"/>
    </xf>
    <xf numFmtId="0" fontId="4" fillId="7" borderId="15" xfId="0" applyFont="1" applyFill="1" applyBorder="1" applyAlignment="1">
      <alignment vertical="center"/>
    </xf>
    <xf numFmtId="164" fontId="4" fillId="11" borderId="16" xfId="0" applyNumberFormat="1" applyFont="1" applyFill="1" applyBorder="1" applyAlignment="1">
      <alignment vertical="center"/>
    </xf>
    <xf numFmtId="0" fontId="11" fillId="0" borderId="17" xfId="0" applyFont="1" applyBorder="1" applyAlignment="1">
      <alignment wrapText="1"/>
    </xf>
    <xf numFmtId="164" fontId="11" fillId="0" borderId="18" xfId="0" applyNumberFormat="1" applyFont="1" applyBorder="1" applyAlignment="1">
      <alignment vertical="center" wrapText="1"/>
    </xf>
    <xf numFmtId="0" fontId="1" fillId="8" borderId="8" xfId="0" applyFont="1" applyFill="1" applyBorder="1"/>
    <xf numFmtId="0" fontId="10" fillId="8" borderId="0" xfId="0" applyFont="1" applyFill="1" applyBorder="1"/>
    <xf numFmtId="49" fontId="1" fillId="8" borderId="0" xfId="0" applyNumberFormat="1" applyFont="1" applyFill="1" applyBorder="1" applyAlignment="1">
      <alignment horizontal="center" vertical="center"/>
    </xf>
    <xf numFmtId="164" fontId="13" fillId="8" borderId="19" xfId="0" applyNumberFormat="1" applyFont="1" applyFill="1" applyBorder="1" applyAlignment="1">
      <alignment vertical="center"/>
    </xf>
    <xf numFmtId="0" fontId="1" fillId="0" borderId="20" xfId="0" applyFont="1" applyBorder="1"/>
    <xf numFmtId="49" fontId="1" fillId="0" borderId="21" xfId="0" applyNumberFormat="1" applyFont="1" applyBorder="1" applyAlignment="1">
      <alignment horizontal="center" vertical="center"/>
    </xf>
    <xf numFmtId="164" fontId="1" fillId="0" borderId="21" xfId="0" applyNumberFormat="1" applyFont="1" applyBorder="1" applyAlignment="1">
      <alignment vertical="center"/>
    </xf>
    <xf numFmtId="164" fontId="1" fillId="0" borderId="10" xfId="0" applyNumberFormat="1" applyFont="1" applyBorder="1" applyAlignment="1">
      <alignment vertical="center"/>
    </xf>
    <xf numFmtId="0" fontId="4" fillId="12" borderId="4" xfId="0" applyFont="1" applyFill="1" applyBorder="1" applyAlignment="1">
      <alignment vertical="center"/>
    </xf>
    <xf numFmtId="0" fontId="4" fillId="12" borderId="4" xfId="0" applyFont="1" applyFill="1" applyBorder="1" applyAlignment="1">
      <alignment vertical="center" wrapText="1"/>
    </xf>
    <xf numFmtId="49" fontId="4" fillId="12" borderId="4" xfId="0" applyNumberFormat="1" applyFont="1" applyFill="1" applyBorder="1" applyAlignment="1">
      <alignment horizontal="center" vertical="center"/>
    </xf>
    <xf numFmtId="164" fontId="4" fillId="12" borderId="16" xfId="0" applyNumberFormat="1" applyFont="1" applyFill="1" applyBorder="1" applyAlignment="1">
      <alignment vertical="center"/>
    </xf>
    <xf numFmtId="0" fontId="14" fillId="0" borderId="0" xfId="0" applyFont="1" applyBorder="1" applyAlignment="1">
      <alignment horizontal="left" vertical="top" wrapText="1"/>
    </xf>
    <xf numFmtId="0" fontId="1" fillId="0" borderId="0" xfId="0" applyFont="1" applyBorder="1" applyAlignment="1" applyProtection="1">
      <alignment horizontal="left" vertical="top" wrapText="1"/>
    </xf>
    <xf numFmtId="164" fontId="11" fillId="0" borderId="9" xfId="0" applyNumberFormat="1" applyFont="1" applyBorder="1" applyAlignment="1">
      <alignment vertical="center"/>
    </xf>
    <xf numFmtId="49" fontId="4" fillId="5" borderId="22" xfId="0" applyNumberFormat="1" applyFont="1" applyFill="1" applyBorder="1" applyAlignment="1">
      <alignment horizontal="center" vertical="center"/>
    </xf>
    <xf numFmtId="0" fontId="1" fillId="9" borderId="1" xfId="0" applyFont="1" applyFill="1" applyBorder="1" applyAlignment="1">
      <alignment horizontal="center" vertical="center"/>
    </xf>
    <xf numFmtId="0" fontId="4" fillId="5" borderId="22" xfId="0" applyFont="1" applyFill="1" applyBorder="1" applyAlignment="1">
      <alignment vertical="center"/>
    </xf>
    <xf numFmtId="164" fontId="1" fillId="9" borderId="1" xfId="0" applyNumberFormat="1" applyFont="1" applyFill="1" applyBorder="1" applyAlignment="1" applyProtection="1">
      <alignment vertical="center"/>
      <protection locked="0"/>
    </xf>
    <xf numFmtId="164" fontId="1" fillId="0" borderId="1" xfId="0" applyNumberFormat="1" applyFont="1" applyBorder="1" applyAlignment="1">
      <alignment vertical="center"/>
    </xf>
    <xf numFmtId="0" fontId="5" fillId="12" borderId="4" xfId="0" applyFont="1" applyFill="1" applyBorder="1" applyAlignment="1">
      <alignment vertical="center" wrapText="1"/>
    </xf>
    <xf numFmtId="3" fontId="1" fillId="9" borderId="1" xfId="0" applyNumberFormat="1" applyFont="1" applyFill="1" applyBorder="1" applyAlignment="1" applyProtection="1">
      <alignment horizontal="center" vertical="center"/>
      <protection locked="0"/>
    </xf>
    <xf numFmtId="0" fontId="4" fillId="5" borderId="23" xfId="0" applyFont="1" applyFill="1" applyBorder="1" applyAlignment="1">
      <alignment horizontal="left" vertical="top"/>
    </xf>
    <xf numFmtId="0" fontId="1" fillId="9" borderId="1" xfId="0" applyFont="1" applyFill="1" applyBorder="1"/>
    <xf numFmtId="0" fontId="4" fillId="5" borderId="24" xfId="0" applyFont="1" applyFill="1" applyBorder="1" applyAlignment="1">
      <alignment vertical="top"/>
    </xf>
    <xf numFmtId="0" fontId="4" fillId="5" borderId="25" xfId="0" applyFont="1" applyFill="1" applyBorder="1" applyAlignment="1">
      <alignment vertical="center" wrapText="1"/>
    </xf>
    <xf numFmtId="49" fontId="4" fillId="5" borderId="26" xfId="0" applyNumberFormat="1" applyFont="1" applyFill="1" applyBorder="1" applyAlignment="1">
      <alignment horizontal="center" vertical="center" wrapText="1"/>
    </xf>
    <xf numFmtId="49" fontId="4" fillId="5" borderId="26" xfId="0" applyNumberFormat="1" applyFont="1" applyFill="1" applyBorder="1" applyAlignment="1">
      <alignment horizontal="center" vertical="center"/>
    </xf>
    <xf numFmtId="0" fontId="4" fillId="5" borderId="26" xfId="0" applyFont="1" applyFill="1" applyBorder="1" applyAlignment="1">
      <alignment vertical="center"/>
    </xf>
    <xf numFmtId="164" fontId="4" fillId="5" borderId="27" xfId="0" applyNumberFormat="1" applyFont="1" applyFill="1" applyBorder="1" applyAlignment="1">
      <alignment vertical="center"/>
    </xf>
    <xf numFmtId="0" fontId="4" fillId="12" borderId="15" xfId="0" applyFont="1" applyFill="1" applyBorder="1" applyAlignment="1">
      <alignment vertical="center"/>
    </xf>
    <xf numFmtId="0" fontId="1" fillId="0" borderId="9" xfId="0" applyFont="1" applyBorder="1" applyAlignment="1">
      <alignment horizontal="center" vertical="center"/>
    </xf>
    <xf numFmtId="0" fontId="4" fillId="5" borderId="16" xfId="0" applyFont="1" applyFill="1" applyBorder="1" applyAlignment="1">
      <alignment vertical="center"/>
    </xf>
    <xf numFmtId="164" fontId="8" fillId="6" borderId="9" xfId="0" applyNumberFormat="1" applyFont="1" applyFill="1" applyBorder="1" applyAlignment="1" applyProtection="1">
      <alignment vertical="center"/>
      <protection locked="0"/>
    </xf>
    <xf numFmtId="0" fontId="4" fillId="12" borderId="15" xfId="0" applyFont="1" applyFill="1" applyBorder="1" applyAlignment="1">
      <alignment vertical="center" wrapText="1"/>
    </xf>
    <xf numFmtId="0" fontId="4" fillId="12" borderId="16" xfId="0" applyFont="1" applyFill="1" applyBorder="1" applyAlignment="1">
      <alignment vertical="center" wrapText="1"/>
    </xf>
    <xf numFmtId="0" fontId="4" fillId="4" borderId="20" xfId="0" applyFont="1" applyFill="1" applyBorder="1" applyAlignment="1">
      <alignment horizontal="left" vertical="center" wrapText="1"/>
    </xf>
    <xf numFmtId="0" fontId="4" fillId="4" borderId="21" xfId="0" applyFont="1" applyFill="1" applyBorder="1" applyAlignment="1">
      <alignment horizontal="left" vertical="center" wrapText="1"/>
    </xf>
    <xf numFmtId="49" fontId="4" fillId="4" borderId="21" xfId="0" applyNumberFormat="1" applyFont="1" applyFill="1" applyBorder="1" applyAlignment="1">
      <alignment horizontal="left" vertical="center" wrapText="1"/>
    </xf>
    <xf numFmtId="164" fontId="4" fillId="4" borderId="21" xfId="0" applyNumberFormat="1" applyFont="1" applyFill="1" applyBorder="1" applyAlignment="1">
      <alignment horizontal="left" vertical="center" wrapText="1"/>
    </xf>
    <xf numFmtId="164" fontId="4" fillId="4" borderId="10" xfId="0" applyNumberFormat="1" applyFont="1" applyFill="1" applyBorder="1" applyAlignment="1">
      <alignment horizontal="left" vertical="center" wrapText="1"/>
    </xf>
    <xf numFmtId="0" fontId="11" fillId="0" borderId="8" xfId="0" applyFont="1" applyBorder="1" applyAlignment="1">
      <alignment horizontal="right" vertical="top" wrapText="1"/>
    </xf>
    <xf numFmtId="164" fontId="15" fillId="6" borderId="0" xfId="0" applyNumberFormat="1" applyFont="1" applyFill="1" applyBorder="1" applyAlignment="1" applyProtection="1">
      <alignment vertical="center"/>
      <protection locked="0"/>
    </xf>
    <xf numFmtId="49" fontId="4" fillId="5" borderId="25"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164" fontId="2" fillId="9" borderId="11" xfId="0" applyNumberFormat="1" applyFont="1" applyFill="1" applyBorder="1" applyAlignment="1">
      <alignment horizontal="center" vertical="center" wrapText="1"/>
    </xf>
    <xf numFmtId="164" fontId="2" fillId="9" borderId="12" xfId="0" applyNumberFormat="1" applyFont="1" applyFill="1" applyBorder="1" applyAlignment="1">
      <alignment horizontal="center" vertical="center" wrapText="1"/>
    </xf>
    <xf numFmtId="164" fontId="2" fillId="9" borderId="13" xfId="0" applyNumberFormat="1" applyFont="1" applyFill="1" applyBorder="1" applyAlignment="1">
      <alignment horizontal="center" vertical="center" wrapText="1"/>
    </xf>
    <xf numFmtId="0" fontId="1" fillId="13" borderId="0" xfId="0" applyFont="1" applyFill="1" applyBorder="1" applyAlignment="1">
      <alignment horizontal="center" vertical="center"/>
    </xf>
    <xf numFmtId="164" fontId="1" fillId="13" borderId="0" xfId="0" applyNumberFormat="1" applyFont="1" applyFill="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3643103</xdr:colOff>
      <xdr:row>0</xdr:row>
      <xdr:rowOff>0</xdr:rowOff>
    </xdr:from>
    <xdr:to>
      <xdr:col>1</xdr:col>
      <xdr:colOff>4551801</xdr:colOff>
      <xdr:row>3</xdr:row>
      <xdr:rowOff>133350</xdr:rowOff>
    </xdr:to>
    <xdr:pic>
      <xdr:nvPicPr>
        <xdr:cNvPr id="2" name="Afbeelding 1">
          <a:extLst>
            <a:ext uri="{FF2B5EF4-FFF2-40B4-BE49-F238E27FC236}">
              <a16:creationId xmlns:a16="http://schemas.microsoft.com/office/drawing/2014/main" id="{EB38BB2F-B92E-4AAF-9604-286E96163C73}"/>
            </a:ext>
          </a:extLst>
        </xdr:cNvPr>
        <xdr:cNvPicPr>
          <a:picLocks noChangeAspect="1"/>
        </xdr:cNvPicPr>
      </xdr:nvPicPr>
      <xdr:blipFill>
        <a:blip xmlns:r="http://schemas.openxmlformats.org/officeDocument/2006/relationships" r:embed="rId1"/>
        <a:stretch>
          <a:fillRect/>
        </a:stretch>
      </xdr:blipFill>
      <xdr:spPr>
        <a:xfrm>
          <a:off x="4833728" y="0"/>
          <a:ext cx="908698" cy="7524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5449-A3F4-4CAF-B13F-40920BC014F7}">
  <dimension ref="A1:I146"/>
  <sheetViews>
    <sheetView tabSelected="1" workbookViewId="0"/>
  </sheetViews>
  <sheetFormatPr defaultRowHeight="15" x14ac:dyDescent="0.25"/>
  <cols>
    <col min="1" max="1" width="16.7109375" style="1" customWidth="1"/>
    <col min="2" max="2" width="69.85546875" style="1" bestFit="1" customWidth="1"/>
    <col min="3" max="3" width="11.28515625" style="3" customWidth="1"/>
    <col min="4" max="4" width="30.42578125" style="3" customWidth="1"/>
    <col min="5" max="5" width="19.5703125" style="3" customWidth="1"/>
    <col min="6" max="7" width="15.7109375" style="2" customWidth="1"/>
  </cols>
  <sheetData>
    <row r="1" spans="1:7" ht="13.5" customHeight="1" x14ac:dyDescent="0.25">
      <c r="A1" s="13" t="s">
        <v>52</v>
      </c>
      <c r="B1" s="14"/>
      <c r="C1" s="97" t="s">
        <v>1</v>
      </c>
      <c r="D1" s="98"/>
      <c r="E1" s="98"/>
      <c r="F1" s="98"/>
      <c r="G1" s="99"/>
    </row>
    <row r="2" spans="1:7" ht="18" x14ac:dyDescent="0.25">
      <c r="A2" s="15" t="s">
        <v>129</v>
      </c>
      <c r="B2" s="16"/>
      <c r="C2" s="17"/>
      <c r="D2" s="17"/>
      <c r="E2" s="17"/>
      <c r="F2" s="18"/>
      <c r="G2" s="19"/>
    </row>
    <row r="3" spans="1:7" ht="18" x14ac:dyDescent="0.25">
      <c r="A3" s="15"/>
      <c r="B3" s="16"/>
      <c r="C3" s="16"/>
      <c r="D3" s="16"/>
      <c r="E3" s="16"/>
      <c r="F3" s="16"/>
      <c r="G3" s="20"/>
    </row>
    <row r="4" spans="1:7" x14ac:dyDescent="0.25">
      <c r="A4" s="21" t="s">
        <v>2</v>
      </c>
      <c r="B4" s="16"/>
      <c r="C4" s="16"/>
      <c r="D4" s="16"/>
      <c r="E4" s="16"/>
      <c r="F4" s="16"/>
      <c r="G4" s="20"/>
    </row>
    <row r="5" spans="1:7" ht="15.75" thickBot="1" x14ac:dyDescent="0.3">
      <c r="A5" s="21"/>
      <c r="B5" s="16"/>
      <c r="C5" s="94"/>
      <c r="D5" s="95"/>
      <c r="E5" s="95"/>
      <c r="F5" s="95"/>
      <c r="G5" s="96"/>
    </row>
    <row r="6" spans="1:7" ht="15.75" thickTop="1" x14ac:dyDescent="0.25">
      <c r="A6" s="86" t="s">
        <v>3</v>
      </c>
      <c r="B6" s="87" t="s">
        <v>0</v>
      </c>
      <c r="C6" s="88"/>
      <c r="D6" s="88"/>
      <c r="E6" s="88"/>
      <c r="F6" s="89" t="s">
        <v>4</v>
      </c>
      <c r="G6" s="90" t="s">
        <v>5</v>
      </c>
    </row>
    <row r="7" spans="1:7" x14ac:dyDescent="0.25">
      <c r="A7" s="22"/>
      <c r="B7" s="16"/>
      <c r="C7" s="23"/>
      <c r="D7" s="23"/>
      <c r="E7" s="23"/>
      <c r="F7" s="16"/>
      <c r="G7" s="24"/>
    </row>
    <row r="8" spans="1:7" ht="26.25" thickBot="1" x14ac:dyDescent="0.3">
      <c r="A8" s="74" t="s">
        <v>6</v>
      </c>
      <c r="B8" s="75" t="s">
        <v>105</v>
      </c>
      <c r="C8" s="93" t="s">
        <v>124</v>
      </c>
      <c r="D8" s="76" t="s">
        <v>102</v>
      </c>
      <c r="E8" s="77" t="s">
        <v>43</v>
      </c>
      <c r="F8" s="78" t="s">
        <v>125</v>
      </c>
      <c r="G8" s="79" t="s">
        <v>125</v>
      </c>
    </row>
    <row r="9" spans="1:7" ht="26.25" thickTop="1" x14ac:dyDescent="0.25">
      <c r="A9" s="27"/>
      <c r="B9" s="28" t="s">
        <v>93</v>
      </c>
      <c r="C9" s="29">
        <v>1</v>
      </c>
      <c r="D9" s="66"/>
      <c r="E9" s="66"/>
      <c r="F9" s="68">
        <v>0</v>
      </c>
      <c r="G9" s="69">
        <f>C9*F9</f>
        <v>0</v>
      </c>
    </row>
    <row r="10" spans="1:7" x14ac:dyDescent="0.25">
      <c r="A10" s="91"/>
      <c r="B10" s="28" t="s">
        <v>101</v>
      </c>
      <c r="C10" s="29">
        <v>4</v>
      </c>
      <c r="D10" s="66"/>
      <c r="E10" s="66"/>
      <c r="F10" s="68">
        <v>0</v>
      </c>
      <c r="G10" s="69">
        <f>C10*F10</f>
        <v>0</v>
      </c>
    </row>
    <row r="11" spans="1:7" x14ac:dyDescent="0.25">
      <c r="A11" s="27"/>
      <c r="B11" s="28" t="s">
        <v>114</v>
      </c>
      <c r="C11" s="29">
        <v>4</v>
      </c>
      <c r="D11" s="66"/>
      <c r="E11" s="66"/>
      <c r="F11" s="68">
        <v>0</v>
      </c>
      <c r="G11" s="69">
        <f>C11*F11</f>
        <v>0</v>
      </c>
    </row>
    <row r="12" spans="1:7" x14ac:dyDescent="0.25">
      <c r="A12" s="27"/>
      <c r="B12" s="28" t="s">
        <v>100</v>
      </c>
      <c r="C12" s="29">
        <v>2</v>
      </c>
      <c r="D12" s="66"/>
      <c r="E12" s="66"/>
      <c r="F12" s="68">
        <v>0</v>
      </c>
      <c r="G12" s="69">
        <f>C12*F12</f>
        <v>0</v>
      </c>
    </row>
    <row r="13" spans="1:7" x14ac:dyDescent="0.25">
      <c r="A13" s="27"/>
      <c r="B13" s="28" t="s">
        <v>115</v>
      </c>
      <c r="C13" s="29">
        <v>20</v>
      </c>
      <c r="D13" s="66"/>
      <c r="E13" s="66"/>
      <c r="F13" s="68">
        <v>0</v>
      </c>
      <c r="G13" s="69">
        <f t="shared" ref="G13" si="0">C13*F13</f>
        <v>0</v>
      </c>
    </row>
    <row r="14" spans="1:7" x14ac:dyDescent="0.25">
      <c r="A14" s="27"/>
      <c r="B14" s="28" t="s">
        <v>103</v>
      </c>
      <c r="C14" s="29">
        <v>2</v>
      </c>
      <c r="D14" s="66"/>
      <c r="E14" s="66"/>
      <c r="F14" s="68">
        <v>0</v>
      </c>
      <c r="G14" s="69">
        <f>C14*F14</f>
        <v>0</v>
      </c>
    </row>
    <row r="15" spans="1:7" x14ac:dyDescent="0.25">
      <c r="A15" s="27"/>
      <c r="B15" s="28" t="s">
        <v>116</v>
      </c>
      <c r="C15" s="29">
        <v>20</v>
      </c>
      <c r="D15" s="66"/>
      <c r="E15" s="66"/>
      <c r="F15" s="68">
        <v>0</v>
      </c>
      <c r="G15" s="69">
        <f>C15*F15</f>
        <v>0</v>
      </c>
    </row>
    <row r="16" spans="1:7" x14ac:dyDescent="0.25">
      <c r="A16" s="27"/>
      <c r="B16" s="28" t="s">
        <v>104</v>
      </c>
      <c r="C16" s="29">
        <v>2</v>
      </c>
      <c r="D16" s="66"/>
      <c r="E16" s="66"/>
      <c r="F16" s="68">
        <v>0</v>
      </c>
      <c r="G16" s="69">
        <f t="shared" ref="G16:G20" si="1">C16*F16</f>
        <v>0</v>
      </c>
    </row>
    <row r="17" spans="1:7" x14ac:dyDescent="0.25">
      <c r="A17" s="27"/>
      <c r="B17" s="28" t="s">
        <v>117</v>
      </c>
      <c r="C17" s="29">
        <v>17</v>
      </c>
      <c r="D17" s="66"/>
      <c r="E17" s="66"/>
      <c r="F17" s="68">
        <v>0</v>
      </c>
      <c r="G17" s="69">
        <f t="shared" ref="G17:G19" si="2">C17*F17</f>
        <v>0</v>
      </c>
    </row>
    <row r="18" spans="1:7" x14ac:dyDescent="0.25">
      <c r="A18" s="27"/>
      <c r="B18" s="28" t="s">
        <v>118</v>
      </c>
      <c r="C18" s="29">
        <v>11</v>
      </c>
      <c r="D18" s="66"/>
      <c r="E18" s="66"/>
      <c r="F18" s="68">
        <v>0</v>
      </c>
      <c r="G18" s="69">
        <f t="shared" si="2"/>
        <v>0</v>
      </c>
    </row>
    <row r="19" spans="1:7" x14ac:dyDescent="0.25">
      <c r="A19" s="27"/>
      <c r="B19" s="28" t="s">
        <v>119</v>
      </c>
      <c r="C19" s="29">
        <v>1</v>
      </c>
      <c r="D19" s="66"/>
      <c r="E19" s="66"/>
      <c r="F19" s="68">
        <v>0</v>
      </c>
      <c r="G19" s="69">
        <f t="shared" si="2"/>
        <v>0</v>
      </c>
    </row>
    <row r="20" spans="1:7" x14ac:dyDescent="0.25">
      <c r="A20" s="27"/>
      <c r="B20" s="28" t="s">
        <v>120</v>
      </c>
      <c r="C20" s="29">
        <v>4</v>
      </c>
      <c r="D20" s="66"/>
      <c r="E20" s="66"/>
      <c r="F20" s="68">
        <v>0</v>
      </c>
      <c r="G20" s="69">
        <f t="shared" si="1"/>
        <v>0</v>
      </c>
    </row>
    <row r="21" spans="1:7" ht="26.25" thickBot="1" x14ac:dyDescent="0.3">
      <c r="A21" s="80"/>
      <c r="B21" s="70" t="s">
        <v>109</v>
      </c>
      <c r="C21" s="60"/>
      <c r="D21" s="60"/>
      <c r="E21" s="60"/>
      <c r="F21" s="58"/>
      <c r="G21" s="61"/>
    </row>
    <row r="22" spans="1:7" ht="15.75" thickTop="1" x14ac:dyDescent="0.25">
      <c r="A22" s="27"/>
      <c r="B22" s="31"/>
      <c r="C22" s="29"/>
      <c r="D22" s="29"/>
      <c r="E22" s="29"/>
      <c r="F22" s="29"/>
      <c r="G22" s="81"/>
    </row>
    <row r="23" spans="1:7" ht="15.75" thickBot="1" x14ac:dyDescent="0.3">
      <c r="A23" s="80" t="s">
        <v>8</v>
      </c>
      <c r="B23" s="59" t="s">
        <v>112</v>
      </c>
      <c r="C23" s="60"/>
      <c r="D23" s="60"/>
      <c r="E23" s="60"/>
      <c r="F23" s="58"/>
      <c r="G23" s="61"/>
    </row>
    <row r="24" spans="1:7" ht="15.75" thickTop="1" x14ac:dyDescent="0.25">
      <c r="A24" s="27"/>
      <c r="B24" s="31" t="s">
        <v>108</v>
      </c>
      <c r="C24" s="29">
        <v>3</v>
      </c>
      <c r="D24" s="66"/>
      <c r="E24" s="66"/>
      <c r="F24" s="68">
        <v>0</v>
      </c>
      <c r="G24" s="19">
        <f>C24*F24</f>
        <v>0</v>
      </c>
    </row>
    <row r="25" spans="1:7" ht="15.75" thickBot="1" x14ac:dyDescent="0.3">
      <c r="A25" s="80" t="s">
        <v>8</v>
      </c>
      <c r="B25" s="59" t="s">
        <v>111</v>
      </c>
      <c r="C25" s="60"/>
      <c r="D25" s="60"/>
      <c r="E25" s="60"/>
      <c r="F25" s="58"/>
      <c r="G25" s="61"/>
    </row>
    <row r="26" spans="1:7" ht="15.75" thickTop="1" x14ac:dyDescent="0.25">
      <c r="A26" s="27"/>
      <c r="B26" s="31" t="s">
        <v>108</v>
      </c>
      <c r="C26" s="29">
        <v>3</v>
      </c>
      <c r="D26" s="66"/>
      <c r="E26" s="66"/>
      <c r="F26" s="68">
        <v>0</v>
      </c>
      <c r="G26" s="19">
        <f>C26*F26</f>
        <v>0</v>
      </c>
    </row>
    <row r="27" spans="1:7" ht="15.75" thickBot="1" x14ac:dyDescent="0.3">
      <c r="A27" s="80" t="s">
        <v>8</v>
      </c>
      <c r="B27" s="59" t="s">
        <v>113</v>
      </c>
      <c r="C27" s="60"/>
      <c r="D27" s="60"/>
      <c r="E27" s="60"/>
      <c r="F27" s="58"/>
      <c r="G27" s="61"/>
    </row>
    <row r="28" spans="1:7" ht="15.75" thickTop="1" x14ac:dyDescent="0.25">
      <c r="A28" s="27"/>
      <c r="B28" s="31" t="s">
        <v>108</v>
      </c>
      <c r="C28" s="29">
        <v>3</v>
      </c>
      <c r="D28" s="66"/>
      <c r="E28" s="66"/>
      <c r="F28" s="68">
        <v>0</v>
      </c>
      <c r="G28" s="19">
        <f>C28*F28</f>
        <v>0</v>
      </c>
    </row>
    <row r="29" spans="1:7" ht="15.75" thickBot="1" x14ac:dyDescent="0.3">
      <c r="A29" s="39">
        <v>2</v>
      </c>
      <c r="B29" s="4" t="s">
        <v>107</v>
      </c>
      <c r="C29" s="4"/>
      <c r="D29" s="4"/>
      <c r="E29" s="4"/>
      <c r="F29" s="4"/>
      <c r="G29" s="82"/>
    </row>
    <row r="30" spans="1:7" ht="15.75" thickTop="1" x14ac:dyDescent="0.25">
      <c r="A30" s="27"/>
      <c r="B30" s="31" t="s">
        <v>106</v>
      </c>
      <c r="C30" s="29"/>
      <c r="D30" s="29"/>
      <c r="E30" s="29"/>
      <c r="F30" s="29"/>
      <c r="G30" s="81"/>
    </row>
    <row r="31" spans="1:7" x14ac:dyDescent="0.25">
      <c r="A31" s="32"/>
      <c r="B31" s="92" t="s">
        <v>98</v>
      </c>
      <c r="C31" s="33"/>
      <c r="D31" s="33"/>
      <c r="E31" s="33"/>
      <c r="F31" s="33"/>
      <c r="G31" s="83"/>
    </row>
    <row r="32" spans="1:7" x14ac:dyDescent="0.25">
      <c r="A32" s="34" t="s">
        <v>8</v>
      </c>
      <c r="B32" s="30" t="s">
        <v>121</v>
      </c>
      <c r="C32" s="29">
        <v>28</v>
      </c>
      <c r="D32" s="66"/>
      <c r="E32" s="66"/>
      <c r="F32" s="68">
        <v>0</v>
      </c>
      <c r="G32" s="64">
        <f t="shared" ref="G32" si="3">-C32*F32</f>
        <v>0</v>
      </c>
    </row>
    <row r="33" spans="1:7" ht="15.75" thickBot="1" x14ac:dyDescent="0.3">
      <c r="A33" s="25" t="s">
        <v>10</v>
      </c>
      <c r="B33" s="4" t="s">
        <v>63</v>
      </c>
      <c r="C33" s="5"/>
      <c r="D33" s="5"/>
      <c r="E33" s="5"/>
      <c r="F33" s="4"/>
      <c r="G33" s="26"/>
    </row>
    <row r="34" spans="1:7" ht="26.25" thickTop="1" x14ac:dyDescent="0.25">
      <c r="A34" s="27"/>
      <c r="B34" s="62" t="s">
        <v>130</v>
      </c>
      <c r="C34" s="18"/>
      <c r="D34" s="18"/>
      <c r="E34" s="18"/>
      <c r="F34" s="18"/>
      <c r="G34" s="19"/>
    </row>
    <row r="35" spans="1:7" x14ac:dyDescent="0.25">
      <c r="A35" s="27"/>
      <c r="B35" s="31" t="s">
        <v>65</v>
      </c>
      <c r="C35" s="29">
        <v>1</v>
      </c>
      <c r="D35" s="66"/>
      <c r="E35" s="66"/>
      <c r="F35" s="68">
        <v>0</v>
      </c>
      <c r="G35" s="19">
        <f t="shared" ref="G35:G37" si="4">C35*F35</f>
        <v>0</v>
      </c>
    </row>
    <row r="36" spans="1:7" x14ac:dyDescent="0.25">
      <c r="A36" s="27"/>
      <c r="B36" s="31" t="s">
        <v>131</v>
      </c>
      <c r="C36" s="29">
        <v>1</v>
      </c>
      <c r="D36" s="66"/>
      <c r="E36" s="66"/>
      <c r="F36" s="68">
        <v>0</v>
      </c>
      <c r="G36" s="19">
        <f t="shared" si="4"/>
        <v>0</v>
      </c>
    </row>
    <row r="37" spans="1:7" x14ac:dyDescent="0.25">
      <c r="A37" s="27"/>
      <c r="B37" s="31" t="s">
        <v>66</v>
      </c>
      <c r="C37" s="29">
        <v>1</v>
      </c>
      <c r="D37" s="66"/>
      <c r="E37" s="66"/>
      <c r="F37" s="68">
        <v>0</v>
      </c>
      <c r="G37" s="19">
        <f t="shared" si="4"/>
        <v>0</v>
      </c>
    </row>
    <row r="38" spans="1:7" ht="25.5" x14ac:dyDescent="0.25">
      <c r="A38" s="27"/>
      <c r="B38" s="62" t="s">
        <v>64</v>
      </c>
      <c r="C38" s="18"/>
      <c r="D38" s="18"/>
      <c r="E38" s="18"/>
      <c r="F38" s="18"/>
      <c r="G38" s="19"/>
    </row>
    <row r="39" spans="1:7" ht="15.75" thickBot="1" x14ac:dyDescent="0.3">
      <c r="A39" s="80" t="s">
        <v>8</v>
      </c>
      <c r="B39" s="70" t="s">
        <v>128</v>
      </c>
      <c r="C39" s="60"/>
      <c r="D39" s="60"/>
      <c r="E39" s="60"/>
      <c r="F39" s="58"/>
      <c r="G39" s="61"/>
    </row>
    <row r="40" spans="1:7" ht="15.75" thickTop="1" x14ac:dyDescent="0.25">
      <c r="A40" s="27"/>
      <c r="B40" s="31" t="s">
        <v>67</v>
      </c>
      <c r="C40" s="100"/>
      <c r="D40" s="101"/>
      <c r="E40" s="101"/>
      <c r="F40" s="101"/>
      <c r="G40" s="101"/>
    </row>
    <row r="41" spans="1:7" x14ac:dyDescent="0.25">
      <c r="A41" s="27"/>
      <c r="B41" s="31" t="s">
        <v>68</v>
      </c>
      <c r="C41" s="100"/>
      <c r="D41" s="101"/>
      <c r="E41" s="101"/>
      <c r="F41" s="101"/>
      <c r="G41" s="101"/>
    </row>
    <row r="42" spans="1:7" x14ac:dyDescent="0.25">
      <c r="A42" s="27"/>
      <c r="B42" s="31" t="s">
        <v>69</v>
      </c>
      <c r="C42" s="100"/>
      <c r="D42" s="101"/>
      <c r="E42" s="101"/>
      <c r="F42" s="101"/>
      <c r="G42" s="101"/>
    </row>
    <row r="43" spans="1:7" x14ac:dyDescent="0.25">
      <c r="A43" s="27"/>
      <c r="B43" s="31" t="s">
        <v>70</v>
      </c>
      <c r="C43" s="100"/>
      <c r="D43" s="101"/>
      <c r="E43" s="101"/>
      <c r="F43" s="101"/>
      <c r="G43" s="101"/>
    </row>
    <row r="44" spans="1:7" x14ac:dyDescent="0.25">
      <c r="A44" s="27"/>
      <c r="B44" s="31" t="s">
        <v>71</v>
      </c>
      <c r="C44" s="100"/>
      <c r="D44" s="101"/>
      <c r="E44" s="101"/>
      <c r="F44" s="101"/>
      <c r="G44" s="101"/>
    </row>
    <row r="45" spans="1:7" x14ac:dyDescent="0.25">
      <c r="A45" s="27"/>
      <c r="B45" s="31" t="s">
        <v>72</v>
      </c>
      <c r="C45" s="100"/>
      <c r="D45" s="101"/>
      <c r="E45" s="101"/>
      <c r="F45" s="101"/>
      <c r="G45" s="101"/>
    </row>
    <row r="46" spans="1:7" x14ac:dyDescent="0.25">
      <c r="A46" s="27"/>
      <c r="B46" s="31" t="s">
        <v>73</v>
      </c>
      <c r="C46" s="29">
        <v>1</v>
      </c>
      <c r="D46" s="66"/>
      <c r="E46" s="66"/>
      <c r="F46" s="68">
        <v>0</v>
      </c>
      <c r="G46" s="19">
        <f t="shared" ref="G46" si="5">C46*F46</f>
        <v>0</v>
      </c>
    </row>
    <row r="47" spans="1:7" x14ac:dyDescent="0.25">
      <c r="A47" s="27"/>
      <c r="B47" s="31" t="s">
        <v>74</v>
      </c>
      <c r="C47" s="100"/>
      <c r="D47" s="101"/>
      <c r="E47" s="101"/>
      <c r="F47" s="101"/>
      <c r="G47" s="101"/>
    </row>
    <row r="48" spans="1:7" x14ac:dyDescent="0.25">
      <c r="A48" s="27"/>
      <c r="B48" s="31" t="s">
        <v>75</v>
      </c>
      <c r="C48" s="100"/>
      <c r="D48" s="101"/>
      <c r="E48" s="101"/>
      <c r="F48" s="101"/>
      <c r="G48" s="101"/>
    </row>
    <row r="49" spans="1:7" x14ac:dyDescent="0.25">
      <c r="A49" s="27"/>
      <c r="B49" s="31" t="s">
        <v>76</v>
      </c>
      <c r="C49" s="29">
        <v>1</v>
      </c>
      <c r="D49" s="66"/>
      <c r="E49" s="66"/>
      <c r="F49" s="68">
        <v>0</v>
      </c>
      <c r="G49" s="19">
        <f t="shared" ref="G49" si="6">C49*F49</f>
        <v>0</v>
      </c>
    </row>
    <row r="50" spans="1:7" x14ac:dyDescent="0.25">
      <c r="A50" s="27"/>
      <c r="B50" s="31" t="s">
        <v>77</v>
      </c>
      <c r="C50" s="100"/>
      <c r="D50" s="101"/>
      <c r="E50" s="101"/>
      <c r="F50" s="101"/>
      <c r="G50" s="101"/>
    </row>
    <row r="51" spans="1:7" x14ac:dyDescent="0.25">
      <c r="A51" s="27"/>
      <c r="B51" s="31" t="s">
        <v>78</v>
      </c>
      <c r="C51" s="100"/>
      <c r="D51" s="101"/>
      <c r="E51" s="101"/>
      <c r="F51" s="101"/>
      <c r="G51" s="101"/>
    </row>
    <row r="52" spans="1:7" x14ac:dyDescent="0.25">
      <c r="A52" s="27"/>
      <c r="B52" s="31" t="s">
        <v>132</v>
      </c>
      <c r="C52" s="29">
        <v>1</v>
      </c>
      <c r="D52" s="66"/>
      <c r="E52" s="66"/>
      <c r="F52" s="68">
        <v>0</v>
      </c>
      <c r="G52" s="19">
        <f t="shared" ref="G52" si="7">C52*F52</f>
        <v>0</v>
      </c>
    </row>
    <row r="53" spans="1:7" x14ac:dyDescent="0.25">
      <c r="A53" s="27"/>
      <c r="B53" s="31" t="s">
        <v>79</v>
      </c>
      <c r="C53" s="100"/>
      <c r="D53" s="101"/>
      <c r="E53" s="101"/>
      <c r="F53" s="101"/>
      <c r="G53" s="101"/>
    </row>
    <row r="54" spans="1:7" ht="15.75" thickBot="1" x14ac:dyDescent="0.3">
      <c r="A54" s="84"/>
      <c r="B54" s="59" t="s">
        <v>96</v>
      </c>
      <c r="C54" s="59"/>
      <c r="D54" s="59"/>
      <c r="E54" s="59"/>
      <c r="F54" s="59"/>
      <c r="G54" s="85"/>
    </row>
    <row r="55" spans="1:7" ht="15.75" thickTop="1" x14ac:dyDescent="0.25">
      <c r="A55" s="27"/>
      <c r="B55" s="31" t="s">
        <v>122</v>
      </c>
      <c r="C55" s="29">
        <v>2</v>
      </c>
      <c r="D55" s="29"/>
      <c r="E55" s="29"/>
      <c r="F55" s="30">
        <v>0</v>
      </c>
      <c r="G55" s="19">
        <f t="shared" ref="G55" si="8">C55*F55</f>
        <v>0</v>
      </c>
    </row>
    <row r="56" spans="1:7" ht="15.75" thickBot="1" x14ac:dyDescent="0.3">
      <c r="A56" s="25" t="s">
        <v>11</v>
      </c>
      <c r="B56" s="4" t="s">
        <v>110</v>
      </c>
      <c r="C56" s="5"/>
      <c r="D56" s="5"/>
      <c r="E56" s="5"/>
      <c r="F56" s="4"/>
      <c r="G56" s="26"/>
    </row>
    <row r="57" spans="1:7" ht="15.75" thickTop="1" x14ac:dyDescent="0.25">
      <c r="A57" s="37"/>
      <c r="B57" s="63" t="s">
        <v>82</v>
      </c>
      <c r="C57" s="29">
        <v>1</v>
      </c>
      <c r="D57" s="66"/>
      <c r="E57" s="66"/>
      <c r="F57" s="68">
        <v>0</v>
      </c>
      <c r="G57" s="19">
        <f t="shared" ref="G57:G58" si="9">C57*F57</f>
        <v>0</v>
      </c>
    </row>
    <row r="58" spans="1:7" x14ac:dyDescent="0.25">
      <c r="A58" s="37"/>
      <c r="B58" s="63" t="s">
        <v>99</v>
      </c>
      <c r="C58" s="29">
        <v>1</v>
      </c>
      <c r="D58" s="66"/>
      <c r="E58" s="66"/>
      <c r="F58" s="68">
        <v>0</v>
      </c>
      <c r="G58" s="19">
        <f t="shared" si="9"/>
        <v>0</v>
      </c>
    </row>
    <row r="59" spans="1:7" ht="63.75" x14ac:dyDescent="0.25">
      <c r="A59" s="27"/>
      <c r="B59" s="28" t="s">
        <v>92</v>
      </c>
      <c r="C59" s="29">
        <v>5</v>
      </c>
      <c r="D59" s="66"/>
      <c r="E59" s="66"/>
      <c r="F59" s="68">
        <v>0</v>
      </c>
      <c r="G59" s="69">
        <f>C59*F59</f>
        <v>0</v>
      </c>
    </row>
    <row r="60" spans="1:7" x14ac:dyDescent="0.25">
      <c r="A60" s="37"/>
      <c r="B60" s="38" t="s">
        <v>126</v>
      </c>
      <c r="C60" s="29">
        <v>150</v>
      </c>
      <c r="D60" s="66"/>
      <c r="E60" s="66"/>
      <c r="F60" s="68">
        <v>0</v>
      </c>
      <c r="G60" s="19">
        <f t="shared" ref="G60:G68" si="10">C60*F60</f>
        <v>0</v>
      </c>
    </row>
    <row r="61" spans="1:7" x14ac:dyDescent="0.25">
      <c r="A61" s="37"/>
      <c r="B61" s="38" t="s">
        <v>127</v>
      </c>
      <c r="C61" s="29">
        <v>150</v>
      </c>
      <c r="D61" s="66"/>
      <c r="E61" s="66"/>
      <c r="F61" s="68">
        <v>0</v>
      </c>
      <c r="G61" s="19">
        <f t="shared" si="10"/>
        <v>0</v>
      </c>
    </row>
    <row r="62" spans="1:7" x14ac:dyDescent="0.25">
      <c r="A62" s="37"/>
      <c r="B62" s="63" t="s">
        <v>80</v>
      </c>
      <c r="C62" s="18"/>
      <c r="D62" s="66"/>
      <c r="E62" s="66"/>
      <c r="F62" s="68"/>
      <c r="G62" s="19"/>
    </row>
    <row r="63" spans="1:7" x14ac:dyDescent="0.25">
      <c r="A63" s="27"/>
      <c r="B63" s="31" t="s">
        <v>48</v>
      </c>
      <c r="C63" s="29">
        <v>350</v>
      </c>
      <c r="D63" s="66"/>
      <c r="E63" s="66"/>
      <c r="F63" s="68">
        <v>0</v>
      </c>
      <c r="G63" s="19">
        <f t="shared" si="10"/>
        <v>0</v>
      </c>
    </row>
    <row r="64" spans="1:7" x14ac:dyDescent="0.25">
      <c r="A64" s="27"/>
      <c r="B64" s="31" t="s">
        <v>49</v>
      </c>
      <c r="C64" s="29">
        <v>1</v>
      </c>
      <c r="D64" s="66"/>
      <c r="E64" s="66"/>
      <c r="F64" s="68">
        <v>0</v>
      </c>
      <c r="G64" s="19">
        <f t="shared" si="10"/>
        <v>0</v>
      </c>
    </row>
    <row r="65" spans="1:7" x14ac:dyDescent="0.25">
      <c r="A65" s="27"/>
      <c r="B65" s="31" t="s">
        <v>50</v>
      </c>
      <c r="C65" s="29">
        <v>1</v>
      </c>
      <c r="D65" s="66"/>
      <c r="E65" s="66"/>
      <c r="F65" s="68">
        <v>0</v>
      </c>
      <c r="G65" s="19">
        <f t="shared" si="10"/>
        <v>0</v>
      </c>
    </row>
    <row r="66" spans="1:7" x14ac:dyDescent="0.25">
      <c r="A66" s="32"/>
      <c r="B66" s="33" t="s">
        <v>12</v>
      </c>
      <c r="C66" s="17"/>
      <c r="D66" s="17"/>
      <c r="E66" s="17"/>
      <c r="F66" s="18"/>
      <c r="G66" s="19"/>
    </row>
    <row r="67" spans="1:7" x14ac:dyDescent="0.25">
      <c r="A67" s="34" t="s">
        <v>8</v>
      </c>
      <c r="B67" s="68"/>
      <c r="C67" s="35">
        <v>1</v>
      </c>
      <c r="D67" s="35"/>
      <c r="E67" s="35"/>
      <c r="F67" s="30">
        <v>0</v>
      </c>
      <c r="G67" s="19">
        <f t="shared" si="10"/>
        <v>0</v>
      </c>
    </row>
    <row r="68" spans="1:7" x14ac:dyDescent="0.25">
      <c r="A68" s="34" t="s">
        <v>8</v>
      </c>
      <c r="B68" s="68"/>
      <c r="C68" s="35">
        <v>1</v>
      </c>
      <c r="D68" s="35"/>
      <c r="E68" s="35"/>
      <c r="F68" s="30">
        <v>0</v>
      </c>
      <c r="G68" s="19">
        <f t="shared" si="10"/>
        <v>0</v>
      </c>
    </row>
    <row r="69" spans="1:7" ht="15.75" thickBot="1" x14ac:dyDescent="0.3">
      <c r="A69" s="25" t="s">
        <v>13</v>
      </c>
      <c r="B69" s="4" t="s">
        <v>81</v>
      </c>
      <c r="C69" s="5"/>
      <c r="D69" s="5"/>
      <c r="E69" s="5"/>
      <c r="F69" s="4"/>
      <c r="G69" s="26"/>
    </row>
    <row r="70" spans="1:7" ht="15.75" thickTop="1" x14ac:dyDescent="0.25">
      <c r="A70" s="27"/>
      <c r="B70" s="31" t="s">
        <v>94</v>
      </c>
      <c r="C70" s="29">
        <v>1</v>
      </c>
      <c r="D70" s="66"/>
      <c r="E70" s="66"/>
      <c r="F70" s="68">
        <v>0</v>
      </c>
      <c r="G70" s="19">
        <f t="shared" ref="G70:G83" si="11">C70*F70</f>
        <v>0</v>
      </c>
    </row>
    <row r="71" spans="1:7" x14ac:dyDescent="0.25">
      <c r="A71" s="27"/>
      <c r="B71" s="31" t="s">
        <v>123</v>
      </c>
      <c r="C71" s="17"/>
      <c r="D71" s="17"/>
      <c r="E71" s="17"/>
      <c r="F71" s="18"/>
      <c r="G71" s="19"/>
    </row>
    <row r="72" spans="1:7" x14ac:dyDescent="0.25">
      <c r="A72" s="27"/>
      <c r="B72" s="31" t="s">
        <v>91</v>
      </c>
      <c r="C72" s="17"/>
      <c r="D72" s="17"/>
      <c r="E72" s="17"/>
      <c r="F72" s="18"/>
      <c r="G72" s="19"/>
    </row>
    <row r="73" spans="1:7" x14ac:dyDescent="0.25">
      <c r="A73" s="27"/>
      <c r="B73" s="31" t="s">
        <v>83</v>
      </c>
      <c r="C73" s="17"/>
      <c r="D73" s="17"/>
      <c r="E73" s="17"/>
      <c r="F73" s="18"/>
      <c r="G73" s="19"/>
    </row>
    <row r="74" spans="1:7" x14ac:dyDescent="0.25">
      <c r="A74" s="27"/>
      <c r="B74" s="31" t="s">
        <v>84</v>
      </c>
      <c r="C74" s="17"/>
      <c r="D74" s="17"/>
      <c r="E74" s="17"/>
      <c r="F74" s="18"/>
      <c r="G74" s="19"/>
    </row>
    <row r="75" spans="1:7" x14ac:dyDescent="0.25">
      <c r="A75" s="27"/>
      <c r="B75" s="31" t="s">
        <v>85</v>
      </c>
      <c r="C75" s="17"/>
      <c r="D75" s="17"/>
      <c r="E75" s="17"/>
      <c r="F75" s="18"/>
      <c r="G75" s="19"/>
    </row>
    <row r="76" spans="1:7" x14ac:dyDescent="0.25">
      <c r="A76" s="27"/>
      <c r="B76" s="31" t="s">
        <v>86</v>
      </c>
      <c r="C76" s="17"/>
      <c r="D76" s="17"/>
      <c r="E76" s="17"/>
      <c r="F76" s="18"/>
      <c r="G76" s="19"/>
    </row>
    <row r="77" spans="1:7" ht="15.75" thickBot="1" x14ac:dyDescent="0.3">
      <c r="A77" s="80"/>
      <c r="B77" s="59" t="s">
        <v>95</v>
      </c>
      <c r="C77" s="60"/>
      <c r="D77" s="60"/>
      <c r="E77" s="60"/>
      <c r="F77" s="58"/>
      <c r="G77" s="61"/>
    </row>
    <row r="78" spans="1:7" ht="15.75" thickTop="1" x14ac:dyDescent="0.25">
      <c r="A78" s="27"/>
      <c r="B78" s="31" t="s">
        <v>87</v>
      </c>
      <c r="C78" s="29">
        <v>1</v>
      </c>
      <c r="D78" s="66"/>
      <c r="E78" s="66"/>
      <c r="F78" s="68">
        <v>0</v>
      </c>
      <c r="G78" s="19">
        <f>C78*F78</f>
        <v>0</v>
      </c>
    </row>
    <row r="79" spans="1:7" x14ac:dyDescent="0.25">
      <c r="A79" s="27"/>
      <c r="B79" s="31" t="s">
        <v>88</v>
      </c>
      <c r="C79" s="29">
        <v>1</v>
      </c>
      <c r="D79" s="66"/>
      <c r="E79" s="66"/>
      <c r="F79" s="68">
        <v>0</v>
      </c>
      <c r="G79" s="19">
        <f>C79*F79</f>
        <v>0</v>
      </c>
    </row>
    <row r="80" spans="1:7" x14ac:dyDescent="0.25">
      <c r="A80" s="27"/>
      <c r="B80" s="31" t="s">
        <v>89</v>
      </c>
      <c r="C80" s="29">
        <v>1</v>
      </c>
      <c r="D80" s="66"/>
      <c r="E80" s="66"/>
      <c r="F80" s="68">
        <v>0</v>
      </c>
      <c r="G80" s="19">
        <f>C80*F80</f>
        <v>0</v>
      </c>
    </row>
    <row r="81" spans="1:7" x14ac:dyDescent="0.25">
      <c r="A81" s="27"/>
      <c r="B81" s="31" t="s">
        <v>90</v>
      </c>
      <c r="C81" s="29">
        <v>1</v>
      </c>
      <c r="D81" s="66"/>
      <c r="E81" s="66"/>
      <c r="F81" s="68">
        <v>0</v>
      </c>
      <c r="G81" s="19">
        <f>C81*F81</f>
        <v>0</v>
      </c>
    </row>
    <row r="82" spans="1:7" x14ac:dyDescent="0.25">
      <c r="A82" s="27"/>
      <c r="B82" s="31"/>
      <c r="C82" s="17"/>
      <c r="D82" s="17"/>
      <c r="E82" s="17"/>
      <c r="F82" s="18"/>
      <c r="G82" s="19"/>
    </row>
    <row r="83" spans="1:7" x14ac:dyDescent="0.25">
      <c r="A83" s="27"/>
      <c r="B83" s="31" t="s">
        <v>14</v>
      </c>
      <c r="C83" s="35">
        <v>1</v>
      </c>
      <c r="D83" s="66"/>
      <c r="E83" s="66"/>
      <c r="F83" s="68">
        <v>0</v>
      </c>
      <c r="G83" s="19">
        <f t="shared" si="11"/>
        <v>0</v>
      </c>
    </row>
    <row r="84" spans="1:7" x14ac:dyDescent="0.25">
      <c r="A84" s="32"/>
      <c r="B84" s="33" t="s">
        <v>9</v>
      </c>
      <c r="C84" s="17"/>
      <c r="D84" s="17"/>
      <c r="E84" s="17"/>
      <c r="F84" s="18"/>
      <c r="G84" s="19"/>
    </row>
    <row r="85" spans="1:7" x14ac:dyDescent="0.25">
      <c r="A85" s="34" t="s">
        <v>8</v>
      </c>
      <c r="B85" s="30"/>
      <c r="C85" s="71">
        <v>1</v>
      </c>
      <c r="D85" s="71"/>
      <c r="E85" s="71"/>
      <c r="F85" s="68">
        <v>0</v>
      </c>
      <c r="G85" s="19">
        <f t="shared" ref="G85:G86" si="12">C85*F85</f>
        <v>0</v>
      </c>
    </row>
    <row r="86" spans="1:7" x14ac:dyDescent="0.25">
      <c r="A86" s="34" t="s">
        <v>8</v>
      </c>
      <c r="B86" s="30"/>
      <c r="C86" s="71">
        <v>1</v>
      </c>
      <c r="D86" s="71"/>
      <c r="E86" s="71"/>
      <c r="F86" s="68">
        <v>0</v>
      </c>
      <c r="G86" s="19">
        <f t="shared" si="12"/>
        <v>0</v>
      </c>
    </row>
    <row r="87" spans="1:7" ht="15.75" thickBot="1" x14ac:dyDescent="0.3">
      <c r="A87" s="39">
        <v>6</v>
      </c>
      <c r="B87" s="4" t="s">
        <v>15</v>
      </c>
      <c r="C87" s="5"/>
      <c r="D87" s="5"/>
      <c r="E87" s="5"/>
      <c r="F87" s="4"/>
      <c r="G87" s="26"/>
    </row>
    <row r="88" spans="1:7" ht="39" thickTop="1" x14ac:dyDescent="0.25">
      <c r="A88" s="27"/>
      <c r="B88" s="31" t="s">
        <v>44</v>
      </c>
      <c r="C88" s="29">
        <v>1</v>
      </c>
      <c r="D88" s="66"/>
      <c r="E88" s="66"/>
      <c r="F88" s="68">
        <v>0</v>
      </c>
      <c r="G88" s="19">
        <f t="shared" ref="G88:G93" si="13">C88*F88</f>
        <v>0</v>
      </c>
    </row>
    <row r="89" spans="1:7" x14ac:dyDescent="0.25">
      <c r="A89" s="27"/>
      <c r="B89" s="31" t="s">
        <v>16</v>
      </c>
      <c r="C89" s="29">
        <v>1</v>
      </c>
      <c r="D89" s="66"/>
      <c r="E89" s="66"/>
      <c r="F89" s="68">
        <v>0</v>
      </c>
      <c r="G89" s="19">
        <f t="shared" si="13"/>
        <v>0</v>
      </c>
    </row>
    <row r="90" spans="1:7" x14ac:dyDescent="0.25">
      <c r="A90" s="27"/>
      <c r="B90" s="31" t="s">
        <v>17</v>
      </c>
      <c r="C90" s="29">
        <v>1</v>
      </c>
      <c r="D90" s="66"/>
      <c r="E90" s="66"/>
      <c r="F90" s="68">
        <v>0</v>
      </c>
      <c r="G90" s="19">
        <f t="shared" si="13"/>
        <v>0</v>
      </c>
    </row>
    <row r="91" spans="1:7" x14ac:dyDescent="0.25">
      <c r="A91" s="27"/>
      <c r="B91" s="31" t="s">
        <v>18</v>
      </c>
      <c r="C91" s="17">
        <v>1</v>
      </c>
      <c r="D91" s="66"/>
      <c r="E91" s="66"/>
      <c r="F91" s="68">
        <v>0</v>
      </c>
      <c r="G91" s="19">
        <f t="shared" si="13"/>
        <v>0</v>
      </c>
    </row>
    <row r="92" spans="1:7" x14ac:dyDescent="0.25">
      <c r="A92" s="32"/>
      <c r="B92" s="33" t="s">
        <v>12</v>
      </c>
      <c r="C92" s="17"/>
      <c r="D92" s="17"/>
      <c r="E92" s="17"/>
      <c r="F92" s="18"/>
      <c r="G92" s="19"/>
    </row>
    <row r="93" spans="1:7" x14ac:dyDescent="0.25">
      <c r="A93" s="34" t="s">
        <v>8</v>
      </c>
      <c r="B93" s="30"/>
      <c r="C93" s="35">
        <v>1</v>
      </c>
      <c r="D93" s="35"/>
      <c r="E93" s="35"/>
      <c r="F93" s="30">
        <v>0</v>
      </c>
      <c r="G93" s="19">
        <f t="shared" si="13"/>
        <v>0</v>
      </c>
    </row>
    <row r="94" spans="1:7" ht="15.75" thickBot="1" x14ac:dyDescent="0.3">
      <c r="A94" s="25" t="s">
        <v>19</v>
      </c>
      <c r="B94" s="4" t="s">
        <v>54</v>
      </c>
      <c r="C94" s="5"/>
      <c r="D94" s="5"/>
      <c r="E94" s="5"/>
      <c r="F94" s="4"/>
      <c r="G94" s="26"/>
    </row>
    <row r="95" spans="1:7" ht="15.75" thickTop="1" x14ac:dyDescent="0.25">
      <c r="A95" s="27" t="s">
        <v>8</v>
      </c>
      <c r="B95" s="31" t="s">
        <v>56</v>
      </c>
      <c r="C95" s="29">
        <v>15</v>
      </c>
      <c r="D95" s="66"/>
      <c r="E95" s="66"/>
      <c r="F95" s="68">
        <v>0</v>
      </c>
      <c r="G95" s="19">
        <f t="shared" ref="G95:G96" si="14">C95*F95</f>
        <v>0</v>
      </c>
    </row>
    <row r="96" spans="1:7" x14ac:dyDescent="0.25">
      <c r="A96" s="27" t="s">
        <v>8</v>
      </c>
      <c r="B96" s="31" t="s">
        <v>20</v>
      </c>
      <c r="C96" s="29">
        <v>3</v>
      </c>
      <c r="D96" s="66"/>
      <c r="E96" s="66"/>
      <c r="F96" s="68">
        <v>0</v>
      </c>
      <c r="G96" s="19">
        <f t="shared" si="14"/>
        <v>0</v>
      </c>
    </row>
    <row r="97" spans="1:7" ht="15.75" thickBot="1" x14ac:dyDescent="0.3">
      <c r="A97" s="39" t="s">
        <v>21</v>
      </c>
      <c r="B97" s="4" t="s">
        <v>53</v>
      </c>
      <c r="C97" s="5"/>
      <c r="D97" s="5"/>
      <c r="E97" s="5"/>
      <c r="F97" s="4"/>
      <c r="G97" s="26"/>
    </row>
    <row r="98" spans="1:7" ht="15.75" thickTop="1" x14ac:dyDescent="0.25">
      <c r="A98" s="27" t="s">
        <v>8</v>
      </c>
      <c r="B98" s="31" t="s">
        <v>45</v>
      </c>
      <c r="C98" s="29">
        <v>1</v>
      </c>
      <c r="D98" s="66"/>
      <c r="E98" s="66"/>
      <c r="F98" s="68">
        <v>0</v>
      </c>
      <c r="G98" s="19">
        <f t="shared" ref="G98:G100" si="15">C98*F98</f>
        <v>0</v>
      </c>
    </row>
    <row r="99" spans="1:7" x14ac:dyDescent="0.25">
      <c r="A99" s="27" t="s">
        <v>8</v>
      </c>
      <c r="B99" s="38" t="s">
        <v>46</v>
      </c>
      <c r="C99" s="29">
        <v>1</v>
      </c>
      <c r="D99" s="66"/>
      <c r="E99" s="66"/>
      <c r="F99" s="68">
        <v>0</v>
      </c>
      <c r="G99" s="19">
        <f t="shared" si="15"/>
        <v>0</v>
      </c>
    </row>
    <row r="100" spans="1:7" x14ac:dyDescent="0.25">
      <c r="A100" s="27" t="s">
        <v>8</v>
      </c>
      <c r="B100" s="38" t="s">
        <v>47</v>
      </c>
      <c r="C100" s="29">
        <v>1</v>
      </c>
      <c r="D100" s="66"/>
      <c r="E100" s="66"/>
      <c r="F100" s="68">
        <v>0</v>
      </c>
      <c r="G100" s="19">
        <f t="shared" si="15"/>
        <v>0</v>
      </c>
    </row>
    <row r="101" spans="1:7" ht="15.75" thickBot="1" x14ac:dyDescent="0.3">
      <c r="A101" s="72" t="s">
        <v>21</v>
      </c>
      <c r="B101" s="67" t="s">
        <v>97</v>
      </c>
      <c r="C101" s="65"/>
      <c r="D101" s="65"/>
      <c r="E101" s="65"/>
      <c r="F101" s="67"/>
      <c r="G101" s="26"/>
    </row>
    <row r="102" spans="1:7" ht="15.75" thickTop="1" x14ac:dyDescent="0.25">
      <c r="A102" s="68" t="s">
        <v>8</v>
      </c>
      <c r="B102" s="68"/>
      <c r="C102" s="71">
        <v>1</v>
      </c>
      <c r="D102" s="71"/>
      <c r="E102" s="71"/>
      <c r="F102" s="68">
        <v>0</v>
      </c>
      <c r="G102" s="19">
        <f t="shared" ref="G102:G113" si="16">C102*F102</f>
        <v>0</v>
      </c>
    </row>
    <row r="103" spans="1:7" x14ac:dyDescent="0.25">
      <c r="A103" s="68" t="s">
        <v>8</v>
      </c>
      <c r="B103" s="68"/>
      <c r="C103" s="71">
        <v>1</v>
      </c>
      <c r="D103" s="71"/>
      <c r="E103" s="71"/>
      <c r="F103" s="68">
        <v>0</v>
      </c>
      <c r="G103" s="19">
        <f t="shared" si="16"/>
        <v>0</v>
      </c>
    </row>
    <row r="104" spans="1:7" x14ac:dyDescent="0.25">
      <c r="A104" s="68" t="s">
        <v>8</v>
      </c>
      <c r="B104" s="68"/>
      <c r="C104" s="71">
        <v>1</v>
      </c>
      <c r="D104" s="71"/>
      <c r="E104" s="71"/>
      <c r="F104" s="68">
        <v>0</v>
      </c>
      <c r="G104" s="19">
        <f t="shared" si="16"/>
        <v>0</v>
      </c>
    </row>
    <row r="105" spans="1:7" x14ac:dyDescent="0.25">
      <c r="A105" s="68" t="s">
        <v>8</v>
      </c>
      <c r="B105" s="68"/>
      <c r="C105" s="71">
        <v>1</v>
      </c>
      <c r="D105" s="71"/>
      <c r="E105" s="71"/>
      <c r="F105" s="68">
        <v>0</v>
      </c>
      <c r="G105" s="19">
        <f t="shared" si="16"/>
        <v>0</v>
      </c>
    </row>
    <row r="106" spans="1:7" x14ac:dyDescent="0.25">
      <c r="A106" s="68" t="s">
        <v>8</v>
      </c>
      <c r="B106" s="68"/>
      <c r="C106" s="71">
        <v>1</v>
      </c>
      <c r="D106" s="71"/>
      <c r="E106" s="71"/>
      <c r="F106" s="68">
        <v>0</v>
      </c>
      <c r="G106" s="19">
        <f t="shared" si="16"/>
        <v>0</v>
      </c>
    </row>
    <row r="107" spans="1:7" x14ac:dyDescent="0.25">
      <c r="A107" s="68" t="s">
        <v>8</v>
      </c>
      <c r="B107" s="68"/>
      <c r="C107" s="71">
        <v>1</v>
      </c>
      <c r="D107" s="71"/>
      <c r="E107" s="71"/>
      <c r="F107" s="68">
        <v>0</v>
      </c>
      <c r="G107" s="19">
        <f t="shared" si="16"/>
        <v>0</v>
      </c>
    </row>
    <row r="108" spans="1:7" x14ac:dyDescent="0.25">
      <c r="A108" s="68" t="s">
        <v>8</v>
      </c>
      <c r="B108" s="68"/>
      <c r="C108" s="71">
        <v>1</v>
      </c>
      <c r="D108" s="71"/>
      <c r="E108" s="71"/>
      <c r="F108" s="68">
        <v>0</v>
      </c>
      <c r="G108" s="19">
        <f t="shared" si="16"/>
        <v>0</v>
      </c>
    </row>
    <row r="109" spans="1:7" x14ac:dyDescent="0.25">
      <c r="A109" s="68" t="s">
        <v>8</v>
      </c>
      <c r="B109" s="68"/>
      <c r="C109" s="71">
        <v>1</v>
      </c>
      <c r="D109" s="71"/>
      <c r="E109" s="71"/>
      <c r="F109" s="68">
        <v>0</v>
      </c>
      <c r="G109" s="19">
        <f t="shared" si="16"/>
        <v>0</v>
      </c>
    </row>
    <row r="110" spans="1:7" x14ac:dyDescent="0.25">
      <c r="A110" s="68" t="s">
        <v>8</v>
      </c>
      <c r="B110" s="68"/>
      <c r="C110" s="71">
        <v>1</v>
      </c>
      <c r="D110" s="71"/>
      <c r="E110" s="71"/>
      <c r="F110" s="68">
        <v>0</v>
      </c>
      <c r="G110" s="19">
        <f t="shared" si="16"/>
        <v>0</v>
      </c>
    </row>
    <row r="111" spans="1:7" x14ac:dyDescent="0.25">
      <c r="A111" s="68" t="s">
        <v>8</v>
      </c>
      <c r="B111" s="68"/>
      <c r="C111" s="71">
        <v>1</v>
      </c>
      <c r="D111" s="71"/>
      <c r="E111" s="71"/>
      <c r="F111" s="68">
        <v>0</v>
      </c>
      <c r="G111" s="19">
        <f t="shared" si="16"/>
        <v>0</v>
      </c>
    </row>
    <row r="112" spans="1:7" x14ac:dyDescent="0.25">
      <c r="A112" s="68" t="s">
        <v>8</v>
      </c>
      <c r="B112" s="68"/>
      <c r="C112" s="71">
        <v>1</v>
      </c>
      <c r="D112" s="71"/>
      <c r="E112" s="71"/>
      <c r="F112" s="68">
        <v>0</v>
      </c>
      <c r="G112" s="19">
        <f t="shared" si="16"/>
        <v>0</v>
      </c>
    </row>
    <row r="113" spans="1:7" x14ac:dyDescent="0.25">
      <c r="A113" s="68" t="s">
        <v>8</v>
      </c>
      <c r="B113" s="68"/>
      <c r="C113" s="71">
        <v>1</v>
      </c>
      <c r="D113" s="71"/>
      <c r="E113" s="71"/>
      <c r="F113" s="68">
        <v>0</v>
      </c>
      <c r="G113" s="19">
        <f t="shared" si="16"/>
        <v>0</v>
      </c>
    </row>
    <row r="114" spans="1:7" x14ac:dyDescent="0.25">
      <c r="A114" s="27"/>
      <c r="B114" s="31"/>
      <c r="C114" s="17"/>
      <c r="D114" s="17"/>
      <c r="E114" s="17"/>
      <c r="F114" s="18"/>
      <c r="G114" s="19"/>
    </row>
    <row r="115" spans="1:7" ht="16.5" thickBot="1" x14ac:dyDescent="0.3">
      <c r="A115" s="40"/>
      <c r="B115" s="6" t="s">
        <v>22</v>
      </c>
      <c r="C115" s="7"/>
      <c r="D115" s="7"/>
      <c r="E115" s="7"/>
      <c r="F115" s="8"/>
      <c r="G115" s="41">
        <f>SUBTOTAL(109,G7:G113)</f>
        <v>0</v>
      </c>
    </row>
    <row r="116" spans="1:7" ht="15.75" thickTop="1" x14ac:dyDescent="0.25">
      <c r="A116" s="42"/>
      <c r="B116" s="31"/>
      <c r="C116" s="17"/>
      <c r="D116" s="17"/>
      <c r="E116" s="17"/>
      <c r="F116" s="18"/>
      <c r="G116" s="19"/>
    </row>
    <row r="117" spans="1:7" x14ac:dyDescent="0.25">
      <c r="A117" s="42"/>
      <c r="B117" s="31"/>
      <c r="C117" s="17"/>
      <c r="D117" s="17"/>
      <c r="E117" s="17"/>
      <c r="F117" s="18"/>
      <c r="G117" s="19"/>
    </row>
    <row r="118" spans="1:7" ht="15.75" thickBot="1" x14ac:dyDescent="0.3">
      <c r="A118" s="43" t="s">
        <v>23</v>
      </c>
      <c r="B118" s="4" t="s">
        <v>24</v>
      </c>
      <c r="C118" s="9" t="s">
        <v>7</v>
      </c>
      <c r="D118" s="9"/>
      <c r="E118" s="9"/>
      <c r="F118" s="4" t="s">
        <v>25</v>
      </c>
      <c r="G118" s="26" t="s">
        <v>26</v>
      </c>
    </row>
    <row r="119" spans="1:7" ht="15.75" thickTop="1" x14ac:dyDescent="0.25">
      <c r="A119" s="42"/>
      <c r="B119" s="31"/>
      <c r="C119" s="17"/>
      <c r="D119" s="17"/>
      <c r="E119" s="17"/>
      <c r="F119" s="18"/>
      <c r="G119" s="19"/>
    </row>
    <row r="120" spans="1:7" x14ac:dyDescent="0.25">
      <c r="A120" s="42" t="s">
        <v>8</v>
      </c>
      <c r="B120" s="31" t="s">
        <v>55</v>
      </c>
      <c r="C120" s="29">
        <v>1</v>
      </c>
      <c r="D120" s="29"/>
      <c r="E120" s="29"/>
      <c r="F120" s="36">
        <v>0</v>
      </c>
      <c r="G120" s="44">
        <f>G134</f>
        <v>0</v>
      </c>
    </row>
    <row r="121" spans="1:7" ht="15.75" thickBot="1" x14ac:dyDescent="0.3">
      <c r="A121" s="43" t="s">
        <v>27</v>
      </c>
      <c r="B121" s="4" t="s">
        <v>28</v>
      </c>
      <c r="C121" s="5"/>
      <c r="D121" s="5"/>
      <c r="E121" s="5"/>
      <c r="F121" s="4"/>
      <c r="G121" s="26"/>
    </row>
    <row r="122" spans="1:7" ht="15.75" thickTop="1" x14ac:dyDescent="0.25">
      <c r="A122" s="42"/>
      <c r="B122" s="31"/>
      <c r="C122" s="17"/>
      <c r="D122" s="17"/>
      <c r="E122" s="17"/>
      <c r="F122" s="18"/>
      <c r="G122" s="19"/>
    </row>
    <row r="123" spans="1:7" x14ac:dyDescent="0.25">
      <c r="A123" s="42" t="s">
        <v>8</v>
      </c>
      <c r="B123" s="31" t="s">
        <v>29</v>
      </c>
      <c r="C123" s="17"/>
      <c r="D123" s="17"/>
      <c r="E123" s="17"/>
      <c r="F123" s="45" t="s">
        <v>30</v>
      </c>
      <c r="G123" s="19"/>
    </row>
    <row r="124" spans="1:7" x14ac:dyDescent="0.25">
      <c r="A124" s="42" t="s">
        <v>8</v>
      </c>
      <c r="B124" s="31" t="s">
        <v>31</v>
      </c>
      <c r="C124" s="29">
        <v>1</v>
      </c>
      <c r="D124" s="29"/>
      <c r="E124" s="29"/>
      <c r="F124" s="30">
        <f>F120</f>
        <v>0</v>
      </c>
      <c r="G124" s="19">
        <f t="shared" ref="G124:G132" si="17">C124*F124</f>
        <v>0</v>
      </c>
    </row>
    <row r="125" spans="1:7" x14ac:dyDescent="0.25">
      <c r="A125" s="42" t="s">
        <v>8</v>
      </c>
      <c r="B125" s="31" t="s">
        <v>32</v>
      </c>
      <c r="C125" s="29">
        <v>1</v>
      </c>
      <c r="D125" s="29"/>
      <c r="E125" s="29"/>
      <c r="F125" s="30">
        <f>F120</f>
        <v>0</v>
      </c>
      <c r="G125" s="19">
        <f t="shared" si="17"/>
        <v>0</v>
      </c>
    </row>
    <row r="126" spans="1:7" x14ac:dyDescent="0.25">
      <c r="A126" s="42" t="s">
        <v>8</v>
      </c>
      <c r="B126" s="31" t="s">
        <v>33</v>
      </c>
      <c r="C126" s="29">
        <v>1</v>
      </c>
      <c r="D126" s="29"/>
      <c r="E126" s="29"/>
      <c r="F126" s="30">
        <f t="shared" ref="F126:F132" si="18">F125</f>
        <v>0</v>
      </c>
      <c r="G126" s="19">
        <f t="shared" si="17"/>
        <v>0</v>
      </c>
    </row>
    <row r="127" spans="1:7" x14ac:dyDescent="0.25">
      <c r="A127" s="42" t="s">
        <v>8</v>
      </c>
      <c r="B127" s="31" t="s">
        <v>34</v>
      </c>
      <c r="C127" s="29">
        <v>1</v>
      </c>
      <c r="D127" s="29"/>
      <c r="E127" s="29"/>
      <c r="F127" s="30">
        <f t="shared" si="18"/>
        <v>0</v>
      </c>
      <c r="G127" s="19">
        <f t="shared" si="17"/>
        <v>0</v>
      </c>
    </row>
    <row r="128" spans="1:7" x14ac:dyDescent="0.25">
      <c r="A128" s="42"/>
      <c r="B128" s="31" t="s">
        <v>35</v>
      </c>
      <c r="C128" s="29">
        <v>1</v>
      </c>
      <c r="D128" s="29"/>
      <c r="E128" s="29"/>
      <c r="F128" s="30">
        <f t="shared" si="18"/>
        <v>0</v>
      </c>
      <c r="G128" s="19">
        <f t="shared" si="17"/>
        <v>0</v>
      </c>
    </row>
    <row r="129" spans="1:9" x14ac:dyDescent="0.25">
      <c r="A129" s="42"/>
      <c r="B129" s="31" t="s">
        <v>36</v>
      </c>
      <c r="C129" s="29">
        <v>1</v>
      </c>
      <c r="D129" s="29"/>
      <c r="E129" s="29"/>
      <c r="F129" s="30">
        <f t="shared" si="18"/>
        <v>0</v>
      </c>
      <c r="G129" s="19">
        <f t="shared" si="17"/>
        <v>0</v>
      </c>
    </row>
    <row r="130" spans="1:9" x14ac:dyDescent="0.25">
      <c r="A130" s="42"/>
      <c r="B130" s="31" t="s">
        <v>37</v>
      </c>
      <c r="C130" s="29">
        <v>1</v>
      </c>
      <c r="D130" s="29"/>
      <c r="E130" s="29"/>
      <c r="F130" s="30">
        <f t="shared" si="18"/>
        <v>0</v>
      </c>
      <c r="G130" s="19">
        <f t="shared" si="17"/>
        <v>0</v>
      </c>
    </row>
    <row r="131" spans="1:9" x14ac:dyDescent="0.25">
      <c r="A131" s="42"/>
      <c r="B131" s="31" t="s">
        <v>38</v>
      </c>
      <c r="C131" s="29">
        <v>1</v>
      </c>
      <c r="D131" s="29"/>
      <c r="E131" s="29"/>
      <c r="F131" s="30">
        <f t="shared" si="18"/>
        <v>0</v>
      </c>
      <c r="G131" s="19">
        <f t="shared" si="17"/>
        <v>0</v>
      </c>
    </row>
    <row r="132" spans="1:9" x14ac:dyDescent="0.25">
      <c r="A132" s="42"/>
      <c r="B132" s="31" t="s">
        <v>39</v>
      </c>
      <c r="C132" s="29">
        <v>1</v>
      </c>
      <c r="D132" s="29"/>
      <c r="E132" s="29"/>
      <c r="F132" s="30">
        <f t="shared" si="18"/>
        <v>0</v>
      </c>
      <c r="G132" s="19">
        <f t="shared" si="17"/>
        <v>0</v>
      </c>
    </row>
    <row r="133" spans="1:9" x14ac:dyDescent="0.25">
      <c r="A133" s="42"/>
      <c r="B133" s="31"/>
      <c r="C133" s="29"/>
      <c r="D133" s="29"/>
      <c r="E133" s="29"/>
      <c r="F133" s="18"/>
      <c r="G133" s="19"/>
    </row>
    <row r="134" spans="1:9" ht="16.5" thickBot="1" x14ac:dyDescent="0.3">
      <c r="A134" s="46"/>
      <c r="B134" s="6" t="s">
        <v>40</v>
      </c>
      <c r="C134" s="7"/>
      <c r="D134" s="7"/>
      <c r="E134" s="7"/>
      <c r="F134" s="8"/>
      <c r="G134" s="47">
        <f>SUBTOTAL(109,G123:G133)</f>
        <v>0</v>
      </c>
    </row>
    <row r="135" spans="1:9" ht="16.5" thickTop="1" thickBot="1" x14ac:dyDescent="0.3">
      <c r="A135" s="42"/>
      <c r="B135" s="31"/>
      <c r="C135" s="17"/>
      <c r="D135" s="17"/>
      <c r="E135" s="17"/>
      <c r="F135" s="18"/>
      <c r="G135" s="19"/>
    </row>
    <row r="136" spans="1:9" ht="15.75" thickBot="1" x14ac:dyDescent="0.3">
      <c r="A136" s="48" t="s">
        <v>41</v>
      </c>
      <c r="B136" s="10" t="s">
        <v>42</v>
      </c>
      <c r="C136" s="11"/>
      <c r="D136" s="11"/>
      <c r="E136" s="11"/>
      <c r="F136" s="12"/>
      <c r="G136" s="49"/>
    </row>
    <row r="137" spans="1:9" x14ac:dyDescent="0.25">
      <c r="A137" s="21"/>
      <c r="B137" s="16"/>
      <c r="C137" s="17"/>
      <c r="D137" s="17"/>
      <c r="E137" s="17"/>
      <c r="F137" s="18"/>
      <c r="G137" s="19"/>
    </row>
    <row r="138" spans="1:9" ht="15.75" thickBot="1" x14ac:dyDescent="0.3">
      <c r="A138" s="21"/>
      <c r="B138" s="16"/>
      <c r="C138" s="17"/>
      <c r="D138" s="17"/>
      <c r="E138" s="17"/>
      <c r="F138" s="18"/>
      <c r="G138" s="19"/>
    </row>
    <row r="139" spans="1:9" ht="16.5" thickBot="1" x14ac:dyDescent="0.3">
      <c r="A139" s="50"/>
      <c r="B139" s="51" t="s">
        <v>51</v>
      </c>
      <c r="C139" s="52"/>
      <c r="D139" s="52"/>
      <c r="E139" s="52"/>
      <c r="F139" s="18"/>
      <c r="G139" s="53">
        <f>G134+G115</f>
        <v>0</v>
      </c>
    </row>
    <row r="140" spans="1:9" x14ac:dyDescent="0.25">
      <c r="A140" s="21"/>
      <c r="B140" s="16"/>
      <c r="C140" s="17"/>
      <c r="D140" s="17"/>
      <c r="E140" s="17"/>
      <c r="F140" s="18"/>
      <c r="G140" s="19"/>
    </row>
    <row r="141" spans="1:9" x14ac:dyDescent="0.25">
      <c r="A141" s="21" t="s">
        <v>57</v>
      </c>
      <c r="B141" s="16"/>
      <c r="C141" s="17"/>
      <c r="D141" s="17"/>
      <c r="E141" s="17"/>
      <c r="F141" s="18"/>
      <c r="G141" s="19"/>
    </row>
    <row r="142" spans="1:9" x14ac:dyDescent="0.25">
      <c r="A142" s="21" t="s">
        <v>58</v>
      </c>
      <c r="B142" s="73"/>
      <c r="C142" s="17"/>
      <c r="D142" s="17"/>
      <c r="E142" s="17"/>
      <c r="F142" s="18"/>
      <c r="G142" s="19"/>
      <c r="H142" s="2"/>
      <c r="I142" s="2"/>
    </row>
    <row r="143" spans="1:9" x14ac:dyDescent="0.25">
      <c r="A143" s="21" t="s">
        <v>59</v>
      </c>
      <c r="B143" s="73"/>
      <c r="C143" s="17"/>
      <c r="D143" s="17"/>
      <c r="E143" s="17"/>
      <c r="F143" s="18"/>
      <c r="G143" s="19"/>
      <c r="H143" s="2"/>
      <c r="I143" s="2"/>
    </row>
    <row r="144" spans="1:9" x14ac:dyDescent="0.25">
      <c r="A144" s="21" t="s">
        <v>60</v>
      </c>
      <c r="B144" s="73"/>
      <c r="C144" s="17"/>
      <c r="D144" s="17"/>
      <c r="E144" s="17"/>
      <c r="F144" s="18"/>
      <c r="G144" s="19"/>
      <c r="H144" s="2"/>
      <c r="I144" s="2"/>
    </row>
    <row r="145" spans="1:9" x14ac:dyDescent="0.25">
      <c r="A145" s="21" t="s">
        <v>61</v>
      </c>
      <c r="B145" s="73"/>
      <c r="C145" s="17"/>
      <c r="D145" s="17"/>
      <c r="E145" s="17"/>
      <c r="F145" s="18"/>
      <c r="G145" s="19"/>
      <c r="H145" s="2"/>
      <c r="I145" s="2"/>
    </row>
    <row r="146" spans="1:9" x14ac:dyDescent="0.25">
      <c r="A146" s="54" t="s">
        <v>62</v>
      </c>
      <c r="B146" s="73"/>
      <c r="C146" s="55"/>
      <c r="D146" s="55"/>
      <c r="E146" s="55"/>
      <c r="F146" s="56"/>
      <c r="G146" s="57"/>
      <c r="H146" s="2"/>
      <c r="I146" s="2"/>
    </row>
  </sheetData>
  <mergeCells count="2">
    <mergeCell ref="C5:G5"/>
    <mergeCell ref="C1:G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0F81B3-9868-4F2F-BDF4-84442288CDD9}">
  <ds:schemaRefs>
    <ds:schemaRef ds:uri="http://schemas.microsoft.com/sharepoint/v3/contenttype/forms"/>
  </ds:schemaRefs>
</ds:datastoreItem>
</file>

<file path=customXml/itemProps2.xml><?xml version="1.0" encoding="utf-8"?>
<ds:datastoreItem xmlns:ds="http://schemas.openxmlformats.org/officeDocument/2006/customXml" ds:itemID="{3AC73DE1-DCEB-4BEB-9BDD-04BFC0F57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26ECCE-E74B-4F84-8119-A410F41B85E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calculatie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Thijs Kruger</dc:creator>
  <cp:lastModifiedBy>Willem Maassen van den Brink | Inkada Inkoop &amp; Advies</cp:lastModifiedBy>
  <dcterms:created xsi:type="dcterms:W3CDTF">2020-04-14T16:15:58Z</dcterms:created>
  <dcterms:modified xsi:type="dcterms:W3CDTF">2021-07-12T19:07:10Z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