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Library/BiC Dropbox/BiC bv Dropbox/BiC Leeuwarden/BiC/BiC_consultancy/Wartburg College/EA Audiovisuele middelen 2020/aanbestedingsdocument en bijlagen/concept/"/>
    </mc:Choice>
  </mc:AlternateContent>
  <xr:revisionPtr revIDLastSave="0" documentId="13_ncr:1_{A46C89F6-4288-AE40-A81F-CE852C3B3DE7}" xr6:coauthVersionLast="46" xr6:coauthVersionMax="46" xr10:uidLastSave="{00000000-0000-0000-0000-000000000000}"/>
  <bookViews>
    <workbookView xWindow="31820" yWindow="500" windowWidth="28120" windowHeight="20020" xr2:uid="{26A0E56A-9CA4-EB40-BF12-5B4691CBE874}"/>
  </bookViews>
  <sheets>
    <sheet name="Waarde kwaliteit"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2" l="1"/>
  <c r="H30" i="2"/>
  <c r="E13" i="2"/>
  <c r="B12" i="2"/>
  <c r="E4" i="2"/>
  <c r="C3" i="2"/>
  <c r="B3" i="2"/>
  <c r="C12" i="2"/>
  <c r="D3" i="2"/>
  <c r="B36" i="2"/>
  <c r="B33" i="2"/>
  <c r="B21" i="2"/>
  <c r="B24" i="2"/>
  <c r="B25" i="2"/>
  <c r="B22" i="2"/>
  <c r="B29" i="2"/>
  <c r="B23" i="2"/>
  <c r="B30" i="2"/>
  <c r="B31" i="2"/>
  <c r="B32" i="2"/>
  <c r="D12" i="2"/>
  <c r="E12" i="2"/>
  <c r="E3" i="2"/>
  <c r="H21" i="2"/>
  <c r="H29" i="2"/>
</calcChain>
</file>

<file path=xl/sharedStrings.xml><?xml version="1.0" encoding="utf-8"?>
<sst xmlns="http://schemas.openxmlformats.org/spreadsheetml/2006/main" count="68" uniqueCount="26">
  <si>
    <t>4 goed</t>
  </si>
  <si>
    <t>3 voldoende</t>
  </si>
  <si>
    <t>2 matig</t>
  </si>
  <si>
    <t>1 onvoldoende</t>
  </si>
  <si>
    <t>5 uitmuntend</t>
  </si>
  <si>
    <t>KO</t>
  </si>
  <si>
    <t>SCORE</t>
  </si>
  <si>
    <t>Totaal:</t>
  </si>
  <si>
    <t>Percentage</t>
  </si>
  <si>
    <t>Totaal</t>
  </si>
  <si>
    <t>Totaal kwaliteit en flexibiliteit</t>
  </si>
  <si>
    <t>7.1.1</t>
  </si>
  <si>
    <t>7.1.2</t>
  </si>
  <si>
    <t>7.1.3</t>
  </si>
  <si>
    <t>7.2.1</t>
  </si>
  <si>
    <t>7.2.2</t>
  </si>
  <si>
    <t>7.2.3</t>
  </si>
  <si>
    <t>1.	Mate van volledigheid en uitgebreidheid van de gespecificeerde offerte van de aangeboden inrichting.</t>
  </si>
  <si>
    <t>2.	Mate van volledigheid en uitgebreidheid van de beschrijving van de aangeboden inrichting.</t>
  </si>
  <si>
    <t>3.	Mate van kwaliteit ten opzichte van de huidige inrichting in het referentielokaal/vergaderruimte, aan de hand van de specificaties.</t>
  </si>
  <si>
    <t xml:space="preserve">4.	Mate van motivatie en onderbouwing van de keuze van de aangeboden inrichting in de situatie van de aanbestedende dienst. </t>
  </si>
  <si>
    <t>5.	Mate van meerwaarde voor de gebruikers en het onderscheidende vermogen van de inrichting, waarbij de kennis en het inlevingsvermogen inzake het lesgeven en de inrichting van een leslokaal in het VO-onderwijs dan wel het inlevingsvermogen in het vergaderproces uit de motivering moeten blijken.</t>
  </si>
  <si>
    <t>3.1 Advies inrichting leslokaal</t>
  </si>
  <si>
    <t>3.2 Advies inrichting vergaderruimte</t>
  </si>
  <si>
    <t>2. Beantwoording open vragen</t>
  </si>
  <si>
    <t>1. Mata van kwaliteit van dienstverlening en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</si>
</sst>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2"/>
      <color theme="1"/>
      <name val="Calibri"/>
      <family val="2"/>
      <scheme val="minor"/>
    </font>
    <font>
      <sz val="12"/>
      <color theme="1"/>
      <name val="Calibri"/>
      <family val="2"/>
      <scheme val="minor"/>
    </font>
    <font>
      <sz val="10"/>
      <color theme="1"/>
      <name val="Verdana"/>
      <family val="2"/>
    </font>
    <font>
      <sz val="10"/>
      <color rgb="FF000000"/>
      <name val="Verdana"/>
      <family val="2"/>
    </font>
    <font>
      <b/>
      <sz val="10"/>
      <color rgb="FFFF0000"/>
      <name val="Verdana"/>
      <family val="2"/>
    </font>
    <font>
      <b/>
      <sz val="8"/>
      <color rgb="FF000000"/>
      <name val="Verdana"/>
      <family val="2"/>
    </font>
    <font>
      <sz val="8"/>
      <color rgb="FF000000"/>
      <name val="Verdana"/>
      <family val="2"/>
    </font>
    <font>
      <b/>
      <sz val="10"/>
      <color theme="0"/>
      <name val="Verdana"/>
      <family val="2"/>
    </font>
    <font>
      <sz val="10"/>
      <color theme="1"/>
      <name val="Calibri"/>
      <family val="2"/>
      <scheme val="minor"/>
    </font>
    <font>
      <b/>
      <sz val="10"/>
      <color rgb="FF000000"/>
      <name val="Verdana"/>
      <family val="2"/>
    </font>
  </fonts>
  <fills count="7">
    <fill>
      <patternFill patternType="none"/>
    </fill>
    <fill>
      <patternFill patternType="gray125"/>
    </fill>
    <fill>
      <patternFill patternType="solid">
        <fgColor rgb="FFF2F2F2"/>
        <bgColor indexed="64"/>
      </patternFill>
    </fill>
    <fill>
      <patternFill patternType="solid">
        <fgColor rgb="FFBFBFBF"/>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6">
    <xf numFmtId="0" fontId="0" fillId="0" borderId="0" xfId="0"/>
    <xf numFmtId="0" fontId="2" fillId="0" borderId="0" xfId="0" applyFont="1"/>
    <xf numFmtId="0" fontId="5"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0" borderId="1" xfId="0" applyFont="1" applyBorder="1"/>
    <xf numFmtId="0" fontId="5" fillId="5" borderId="1" xfId="0" applyFont="1" applyFill="1" applyBorder="1" applyAlignment="1">
      <alignment horizontal="justify" vertical="center" wrapText="1"/>
    </xf>
    <xf numFmtId="0" fontId="8" fillId="0" borderId="0" xfId="0" applyFont="1"/>
    <xf numFmtId="9" fontId="9" fillId="5" borderId="1" xfId="1" applyFont="1" applyFill="1" applyBorder="1" applyAlignment="1">
      <alignment horizontal="center" vertical="center" wrapText="1"/>
    </xf>
    <xf numFmtId="0" fontId="4" fillId="2" borderId="2" xfId="0" applyFont="1" applyFill="1" applyBorder="1" applyAlignment="1">
      <alignment horizontal="justify" vertical="center" wrapText="1"/>
    </xf>
    <xf numFmtId="164" fontId="3" fillId="2" borderId="2" xfId="0" applyNumberFormat="1" applyFont="1" applyFill="1" applyBorder="1" applyAlignment="1">
      <alignment horizontal="justify" vertical="center" wrapText="1"/>
    </xf>
    <xf numFmtId="164" fontId="0" fillId="6" borderId="1" xfId="0" applyNumberFormat="1" applyFill="1" applyBorder="1" applyAlignment="1">
      <alignment vertical="center"/>
    </xf>
    <xf numFmtId="9" fontId="2" fillId="0" borderId="1" xfId="1" applyFont="1" applyBorder="1"/>
    <xf numFmtId="164" fontId="2" fillId="6" borderId="1" xfId="0" applyNumberFormat="1" applyFont="1" applyFill="1" applyBorder="1" applyAlignment="1">
      <alignment horizontal="center" vertical="center"/>
    </xf>
    <xf numFmtId="164" fontId="0" fillId="0" borderId="0" xfId="0" applyNumberFormat="1"/>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C537-3B0E-1046-BD21-A197BD23E614}">
  <dimension ref="A1:K40"/>
  <sheetViews>
    <sheetView showGridLines="0" tabSelected="1" topLeftCell="A30" zoomScale="140" zoomScaleNormal="140" workbookViewId="0">
      <selection activeCell="F34" sqref="F34"/>
    </sheetView>
  </sheetViews>
  <sheetFormatPr baseColWidth="10" defaultColWidth="11" defaultRowHeight="16" x14ac:dyDescent="0.2"/>
  <cols>
    <col min="1" max="1" width="50.83203125" customWidth="1"/>
    <col min="2" max="9" width="12.83203125" customWidth="1"/>
    <col min="10" max="10" width="11.5" bestFit="1" customWidth="1"/>
  </cols>
  <sheetData>
    <row r="1" spans="1:10" ht="22" customHeight="1" thickBot="1" x14ac:dyDescent="0.25">
      <c r="A1" s="14" t="s">
        <v>25</v>
      </c>
      <c r="B1" s="15"/>
      <c r="C1" s="15"/>
      <c r="D1" s="15"/>
      <c r="E1" s="15"/>
      <c r="F1" s="1"/>
      <c r="G1" s="1"/>
      <c r="H1" s="1"/>
      <c r="I1" s="1"/>
      <c r="J1" s="1"/>
    </row>
    <row r="2" spans="1:10" ht="22" customHeight="1" thickBot="1" x14ac:dyDescent="0.25">
      <c r="A2" s="2"/>
      <c r="B2" s="3" t="s">
        <v>11</v>
      </c>
      <c r="C2" s="3" t="s">
        <v>12</v>
      </c>
      <c r="D2" s="3" t="s">
        <v>13</v>
      </c>
      <c r="E2" s="4" t="s">
        <v>9</v>
      </c>
      <c r="F2" s="1"/>
      <c r="G2" s="1"/>
      <c r="H2" s="1"/>
    </row>
    <row r="3" spans="1:10" ht="22" customHeight="1" thickBot="1" x14ac:dyDescent="0.25">
      <c r="A3" s="5" t="s">
        <v>8</v>
      </c>
      <c r="B3" s="7">
        <f>B4/$E$4</f>
        <v>0.3</v>
      </c>
      <c r="C3" s="7">
        <f>C4/$E$4</f>
        <v>0.6</v>
      </c>
      <c r="D3" s="7">
        <f>D4/$E$4</f>
        <v>0.1</v>
      </c>
      <c r="E3" s="11">
        <f>SUM(B3:D3)</f>
        <v>0.99999999999999989</v>
      </c>
      <c r="F3" s="1"/>
      <c r="G3" s="1"/>
      <c r="H3" s="1"/>
    </row>
    <row r="4" spans="1:10" ht="22" customHeight="1" thickBot="1" x14ac:dyDescent="0.25">
      <c r="A4" s="2" t="s">
        <v>4</v>
      </c>
      <c r="B4" s="9">
        <v>3000</v>
      </c>
      <c r="C4" s="9">
        <v>6000</v>
      </c>
      <c r="D4" s="9">
        <v>1000</v>
      </c>
      <c r="E4" s="12">
        <f>SUM(B4:D4)</f>
        <v>10000</v>
      </c>
      <c r="F4" s="1"/>
      <c r="G4" s="1"/>
      <c r="H4" s="1"/>
    </row>
    <row r="5" spans="1:10" ht="22" customHeight="1" thickBot="1" x14ac:dyDescent="0.25">
      <c r="A5" s="2" t="s">
        <v>0</v>
      </c>
      <c r="B5" s="9">
        <v>2500</v>
      </c>
      <c r="C5" s="9">
        <v>5000</v>
      </c>
      <c r="D5" s="9">
        <v>800</v>
      </c>
      <c r="E5" s="13"/>
    </row>
    <row r="6" spans="1:10" ht="22" customHeight="1" thickBot="1" x14ac:dyDescent="0.25">
      <c r="A6" s="2" t="s">
        <v>1</v>
      </c>
      <c r="B6" s="9">
        <v>500</v>
      </c>
      <c r="C6" s="9">
        <v>1500</v>
      </c>
      <c r="D6" s="9">
        <v>250</v>
      </c>
      <c r="F6" s="13"/>
    </row>
    <row r="7" spans="1:10" ht="22" customHeight="1" thickBot="1" x14ac:dyDescent="0.25">
      <c r="A7" s="2" t="s">
        <v>2</v>
      </c>
      <c r="B7" s="9">
        <v>0</v>
      </c>
      <c r="C7" s="9">
        <v>0</v>
      </c>
      <c r="D7" s="9">
        <v>0</v>
      </c>
    </row>
    <row r="8" spans="1:10" ht="22" customHeight="1" thickBot="1" x14ac:dyDescent="0.25">
      <c r="A8" s="2" t="s">
        <v>3</v>
      </c>
      <c r="B8" s="8" t="s">
        <v>5</v>
      </c>
      <c r="C8" s="8" t="s">
        <v>5</v>
      </c>
      <c r="D8" s="8" t="s">
        <v>5</v>
      </c>
    </row>
    <row r="9" spans="1:10" ht="10" customHeight="1" x14ac:dyDescent="0.2">
      <c r="A9" s="6"/>
      <c r="B9" s="6"/>
      <c r="C9" s="6"/>
      <c r="D9" s="6"/>
      <c r="E9" s="6"/>
      <c r="F9" s="6"/>
      <c r="G9" s="6"/>
      <c r="H9" s="6"/>
    </row>
    <row r="10" spans="1:10" ht="22" customHeight="1" thickBot="1" x14ac:dyDescent="0.25">
      <c r="A10" s="14" t="s">
        <v>24</v>
      </c>
      <c r="B10" s="15"/>
      <c r="C10" s="15"/>
      <c r="D10" s="15"/>
      <c r="E10" s="15"/>
      <c r="F10" s="6"/>
      <c r="G10" s="6"/>
      <c r="H10" s="1"/>
      <c r="I10" s="1"/>
      <c r="J10" s="1"/>
    </row>
    <row r="11" spans="1:10" ht="22" customHeight="1" thickBot="1" x14ac:dyDescent="0.25">
      <c r="A11" s="2" t="s">
        <v>6</v>
      </c>
      <c r="B11" s="3" t="s">
        <v>14</v>
      </c>
      <c r="C11" s="3" t="s">
        <v>15</v>
      </c>
      <c r="D11" s="3" t="s">
        <v>16</v>
      </c>
      <c r="E11" s="4" t="s">
        <v>7</v>
      </c>
      <c r="F11" s="1"/>
      <c r="G11" s="1"/>
      <c r="H11" s="1"/>
    </row>
    <row r="12" spans="1:10" ht="22" customHeight="1" thickBot="1" x14ac:dyDescent="0.25">
      <c r="A12" s="5" t="s">
        <v>8</v>
      </c>
      <c r="B12" s="7">
        <f>(B13/$E$13)</f>
        <v>0.25</v>
      </c>
      <c r="C12" s="7">
        <f>(C13/$E$13)</f>
        <v>0.25</v>
      </c>
      <c r="D12" s="7">
        <f>(D13/$E$13)</f>
        <v>0.5</v>
      </c>
      <c r="E12" s="11">
        <f>SUM(B12:D12)</f>
        <v>1</v>
      </c>
      <c r="F12" s="1"/>
      <c r="G12" s="1"/>
      <c r="H12" s="1"/>
    </row>
    <row r="13" spans="1:10" ht="22" customHeight="1" thickBot="1" x14ac:dyDescent="0.25">
      <c r="A13" s="2" t="s">
        <v>4</v>
      </c>
      <c r="B13" s="9">
        <v>5000</v>
      </c>
      <c r="C13" s="9">
        <v>5000</v>
      </c>
      <c r="D13" s="9">
        <v>10000</v>
      </c>
      <c r="E13" s="12">
        <f>SUM(B13:D13)</f>
        <v>20000</v>
      </c>
      <c r="G13" s="1"/>
      <c r="H13" s="1"/>
    </row>
    <row r="14" spans="1:10" ht="22" customHeight="1" thickBot="1" x14ac:dyDescent="0.25">
      <c r="A14" s="2" t="s">
        <v>0</v>
      </c>
      <c r="B14" s="9">
        <v>4000</v>
      </c>
      <c r="C14" s="9">
        <v>4000</v>
      </c>
      <c r="D14" s="9">
        <v>8000</v>
      </c>
    </row>
    <row r="15" spans="1:10" ht="22" customHeight="1" thickBot="1" x14ac:dyDescent="0.25">
      <c r="A15" s="2" t="s">
        <v>1</v>
      </c>
      <c r="B15" s="9">
        <v>1500</v>
      </c>
      <c r="C15" s="9">
        <v>1500</v>
      </c>
      <c r="D15" s="9">
        <v>3000</v>
      </c>
    </row>
    <row r="16" spans="1:10" ht="22" customHeight="1" thickBot="1" x14ac:dyDescent="0.25">
      <c r="A16" s="2" t="s">
        <v>2</v>
      </c>
      <c r="B16" s="9">
        <v>500</v>
      </c>
      <c r="C16" s="9">
        <v>500</v>
      </c>
      <c r="D16" s="9">
        <v>1000</v>
      </c>
    </row>
    <row r="17" spans="1:11" ht="22" customHeight="1" thickBot="1" x14ac:dyDescent="0.25">
      <c r="A17" s="2" t="s">
        <v>3</v>
      </c>
      <c r="B17" s="8" t="s">
        <v>5</v>
      </c>
      <c r="C17" s="8" t="s">
        <v>5</v>
      </c>
      <c r="D17" s="8" t="s">
        <v>5</v>
      </c>
    </row>
    <row r="18" spans="1:11" ht="10" customHeight="1" x14ac:dyDescent="0.2">
      <c r="A18" s="6"/>
      <c r="B18" s="6"/>
      <c r="C18" s="6"/>
      <c r="D18" s="6"/>
      <c r="E18" s="6"/>
      <c r="F18" s="6"/>
      <c r="G18" s="6"/>
      <c r="H18" s="6"/>
      <c r="I18" s="6"/>
      <c r="J18" s="6"/>
    </row>
    <row r="19" spans="1:11" ht="22" customHeight="1" thickBot="1" x14ac:dyDescent="0.25">
      <c r="A19" s="14" t="s">
        <v>22</v>
      </c>
      <c r="B19" s="15"/>
      <c r="C19" s="15"/>
      <c r="D19" s="15"/>
      <c r="E19" s="15"/>
      <c r="F19" s="15"/>
      <c r="G19" s="15"/>
      <c r="H19" s="1"/>
      <c r="I19" s="1"/>
      <c r="J19" s="1"/>
    </row>
    <row r="20" spans="1:11" ht="22" customHeight="1" thickBot="1" x14ac:dyDescent="0.25">
      <c r="A20" s="2" t="s">
        <v>6</v>
      </c>
      <c r="B20" s="7" t="s">
        <v>8</v>
      </c>
      <c r="C20" s="3" t="s">
        <v>4</v>
      </c>
      <c r="D20" s="3" t="s">
        <v>0</v>
      </c>
      <c r="E20" s="3" t="s">
        <v>1</v>
      </c>
      <c r="F20" s="3" t="s">
        <v>2</v>
      </c>
      <c r="G20" s="3" t="s">
        <v>3</v>
      </c>
      <c r="H20" s="4" t="s">
        <v>7</v>
      </c>
      <c r="I20" s="1"/>
      <c r="J20" s="1"/>
      <c r="K20" s="1"/>
    </row>
    <row r="21" spans="1:11" ht="25" customHeight="1" thickBot="1" x14ac:dyDescent="0.25">
      <c r="A21" s="2" t="s">
        <v>17</v>
      </c>
      <c r="B21" s="7">
        <f>(C21/$H$22)</f>
        <v>0.2</v>
      </c>
      <c r="C21" s="9">
        <v>7000</v>
      </c>
      <c r="D21" s="9">
        <v>6500</v>
      </c>
      <c r="E21" s="9">
        <v>2000</v>
      </c>
      <c r="F21" s="9">
        <v>100</v>
      </c>
      <c r="G21" s="8" t="s">
        <v>5</v>
      </c>
      <c r="H21" s="11">
        <f>SUM(B21:B25)</f>
        <v>1</v>
      </c>
      <c r="I21" s="1"/>
      <c r="J21" s="1"/>
      <c r="K21" s="1"/>
    </row>
    <row r="22" spans="1:11" ht="25" customHeight="1" thickBot="1" x14ac:dyDescent="0.25">
      <c r="A22" s="2" t="s">
        <v>18</v>
      </c>
      <c r="B22" s="7">
        <f>(C22/$H$22)</f>
        <v>0.2</v>
      </c>
      <c r="C22" s="9">
        <v>7000</v>
      </c>
      <c r="D22" s="9">
        <v>6500</v>
      </c>
      <c r="E22" s="9">
        <v>2000</v>
      </c>
      <c r="F22" s="9">
        <v>100</v>
      </c>
      <c r="G22" s="8" t="s">
        <v>5</v>
      </c>
      <c r="H22" s="12">
        <f>SUM(C21:C25)</f>
        <v>35000</v>
      </c>
    </row>
    <row r="23" spans="1:11" ht="37" thickBot="1" x14ac:dyDescent="0.25">
      <c r="A23" s="2" t="s">
        <v>19</v>
      </c>
      <c r="B23" s="7">
        <f>(C23/$H$22)</f>
        <v>0.2</v>
      </c>
      <c r="C23" s="9">
        <v>7000</v>
      </c>
      <c r="D23" s="9">
        <v>6500</v>
      </c>
      <c r="E23" s="9">
        <v>2000</v>
      </c>
      <c r="F23" s="9">
        <v>100</v>
      </c>
      <c r="G23" s="8" t="s">
        <v>5</v>
      </c>
    </row>
    <row r="24" spans="1:11" ht="37" thickBot="1" x14ac:dyDescent="0.25">
      <c r="A24" s="2" t="s">
        <v>20</v>
      </c>
      <c r="B24" s="7">
        <f>(C24/$H$22)</f>
        <v>0.2</v>
      </c>
      <c r="C24" s="9">
        <v>7000</v>
      </c>
      <c r="D24" s="9">
        <v>6500</v>
      </c>
      <c r="E24" s="9">
        <v>2000</v>
      </c>
      <c r="F24" s="9">
        <v>100</v>
      </c>
      <c r="G24" s="8" t="s">
        <v>5</v>
      </c>
    </row>
    <row r="25" spans="1:11" ht="73" thickBot="1" x14ac:dyDescent="0.25">
      <c r="A25" s="2" t="s">
        <v>21</v>
      </c>
      <c r="B25" s="7">
        <f>(C25/$H$22)</f>
        <v>0.2</v>
      </c>
      <c r="C25" s="9">
        <v>7000</v>
      </c>
      <c r="D25" s="9">
        <v>6500</v>
      </c>
      <c r="E25" s="9">
        <v>2000</v>
      </c>
      <c r="F25" s="9">
        <v>100</v>
      </c>
      <c r="G25" s="8" t="s">
        <v>5</v>
      </c>
    </row>
    <row r="26" spans="1:11" ht="10" customHeight="1" x14ac:dyDescent="0.2">
      <c r="A26" s="6"/>
      <c r="B26" s="6"/>
      <c r="C26" s="6"/>
      <c r="D26" s="6"/>
      <c r="E26" s="6"/>
      <c r="F26" s="6"/>
      <c r="G26" s="6"/>
      <c r="H26" s="6"/>
      <c r="I26" s="6"/>
      <c r="J26" s="6"/>
    </row>
    <row r="27" spans="1:11" ht="22" customHeight="1" thickBot="1" x14ac:dyDescent="0.25">
      <c r="A27" s="14" t="s">
        <v>23</v>
      </c>
      <c r="B27" s="15"/>
      <c r="C27" s="15"/>
      <c r="D27" s="15"/>
      <c r="E27" s="15"/>
      <c r="F27" s="15"/>
      <c r="G27" s="15"/>
      <c r="H27" s="1"/>
      <c r="I27" s="1"/>
      <c r="J27" s="1"/>
    </row>
    <row r="28" spans="1:11" ht="22" customHeight="1" thickBot="1" x14ac:dyDescent="0.25">
      <c r="A28" s="2" t="s">
        <v>6</v>
      </c>
      <c r="B28" s="7" t="s">
        <v>8</v>
      </c>
      <c r="C28" s="3" t="s">
        <v>4</v>
      </c>
      <c r="D28" s="3" t="s">
        <v>0</v>
      </c>
      <c r="E28" s="3" t="s">
        <v>1</v>
      </c>
      <c r="F28" s="3" t="s">
        <v>2</v>
      </c>
      <c r="G28" s="3" t="s">
        <v>3</v>
      </c>
      <c r="H28" s="4" t="s">
        <v>7</v>
      </c>
      <c r="I28" s="1"/>
      <c r="J28" s="1"/>
      <c r="K28" s="1"/>
    </row>
    <row r="29" spans="1:11" ht="25" thickBot="1" x14ac:dyDescent="0.25">
      <c r="A29" s="2" t="s">
        <v>17</v>
      </c>
      <c r="B29" s="7">
        <f>(C29/$H$22)</f>
        <v>5.7142857142857141E-2</v>
      </c>
      <c r="C29" s="9">
        <v>2000</v>
      </c>
      <c r="D29" s="9">
        <v>1500</v>
      </c>
      <c r="E29" s="9">
        <v>500</v>
      </c>
      <c r="F29" s="9">
        <v>100</v>
      </c>
      <c r="G29" s="8" t="s">
        <v>5</v>
      </c>
      <c r="H29" s="11">
        <f>SUM(B29:B33)</f>
        <v>0.2857142857142857</v>
      </c>
      <c r="I29" s="1"/>
      <c r="J29" s="1"/>
      <c r="K29" s="1"/>
    </row>
    <row r="30" spans="1:11" ht="25" thickBot="1" x14ac:dyDescent="0.25">
      <c r="A30" s="2" t="s">
        <v>18</v>
      </c>
      <c r="B30" s="7">
        <f>(C30/$H$22)</f>
        <v>5.7142857142857141E-2</v>
      </c>
      <c r="C30" s="9">
        <v>2000</v>
      </c>
      <c r="D30" s="9">
        <v>1500</v>
      </c>
      <c r="E30" s="9">
        <v>500</v>
      </c>
      <c r="F30" s="9">
        <v>100</v>
      </c>
      <c r="G30" s="8" t="s">
        <v>5</v>
      </c>
      <c r="H30" s="12">
        <f>SUM(C29:C33)</f>
        <v>10000</v>
      </c>
    </row>
    <row r="31" spans="1:11" ht="37" thickBot="1" x14ac:dyDescent="0.25">
      <c r="A31" s="2" t="s">
        <v>19</v>
      </c>
      <c r="B31" s="7">
        <f>(C31/$H$22)</f>
        <v>5.7142857142857141E-2</v>
      </c>
      <c r="C31" s="9">
        <v>2000</v>
      </c>
      <c r="D31" s="9">
        <v>1500</v>
      </c>
      <c r="E31" s="9">
        <v>500</v>
      </c>
      <c r="F31" s="9">
        <v>100</v>
      </c>
      <c r="G31" s="8" t="s">
        <v>5</v>
      </c>
    </row>
    <row r="32" spans="1:11" ht="37" thickBot="1" x14ac:dyDescent="0.25">
      <c r="A32" s="2" t="s">
        <v>20</v>
      </c>
      <c r="B32" s="7">
        <f>(C32/$H$22)</f>
        <v>5.7142857142857141E-2</v>
      </c>
      <c r="C32" s="9">
        <v>2000</v>
      </c>
      <c r="D32" s="9">
        <v>1500</v>
      </c>
      <c r="E32" s="9">
        <v>500</v>
      </c>
      <c r="F32" s="9">
        <v>100</v>
      </c>
      <c r="G32" s="8" t="s">
        <v>5</v>
      </c>
    </row>
    <row r="33" spans="1:10" ht="73" thickBot="1" x14ac:dyDescent="0.25">
      <c r="A33" s="2" t="s">
        <v>21</v>
      </c>
      <c r="B33" s="7">
        <f>(C33/$H$22)</f>
        <v>5.7142857142857141E-2</v>
      </c>
      <c r="C33" s="9">
        <v>2000</v>
      </c>
      <c r="D33" s="9">
        <v>1500</v>
      </c>
      <c r="E33" s="9">
        <v>500</v>
      </c>
      <c r="F33" s="9">
        <v>100</v>
      </c>
      <c r="G33" s="8" t="s">
        <v>5</v>
      </c>
    </row>
    <row r="34" spans="1:10" ht="10" customHeight="1" x14ac:dyDescent="0.2">
      <c r="A34" s="6"/>
      <c r="B34" s="6"/>
      <c r="C34" s="6"/>
      <c r="D34" s="6"/>
      <c r="E34" s="6"/>
      <c r="F34" s="6"/>
      <c r="G34" s="6"/>
      <c r="H34" s="6"/>
      <c r="I34" s="6"/>
      <c r="J34" s="6"/>
    </row>
    <row r="35" spans="1:10" ht="10" customHeight="1" thickBot="1" x14ac:dyDescent="0.25">
      <c r="A35" s="6"/>
      <c r="B35" s="6"/>
      <c r="C35" s="6"/>
      <c r="D35" s="6"/>
      <c r="E35" s="6"/>
      <c r="F35" s="6"/>
      <c r="G35" s="6"/>
      <c r="H35" s="6"/>
      <c r="I35" s="6"/>
      <c r="J35" s="6"/>
    </row>
    <row r="36" spans="1:10" ht="22" customHeight="1" thickBot="1" x14ac:dyDescent="0.25">
      <c r="A36" s="2" t="s">
        <v>10</v>
      </c>
      <c r="B36" s="10">
        <f>E13+E4+H22+H30</f>
        <v>75000</v>
      </c>
      <c r="C36" s="6"/>
      <c r="E36" s="6"/>
      <c r="F36" s="6"/>
      <c r="G36" s="6"/>
      <c r="H36" s="6"/>
    </row>
    <row r="37" spans="1:10" x14ac:dyDescent="0.2">
      <c r="A37" s="6"/>
      <c r="B37" s="6"/>
      <c r="C37" s="6"/>
      <c r="D37" s="6"/>
      <c r="E37" s="6"/>
      <c r="F37" s="6"/>
      <c r="G37" s="6"/>
      <c r="H37" s="6"/>
    </row>
    <row r="38" spans="1:10" x14ac:dyDescent="0.2">
      <c r="A38" s="6"/>
      <c r="B38" s="6"/>
      <c r="C38" s="6"/>
      <c r="D38" s="6"/>
      <c r="E38" s="6"/>
      <c r="F38" s="6"/>
      <c r="G38" s="6"/>
      <c r="H38" s="6"/>
    </row>
    <row r="39" spans="1:10" x14ac:dyDescent="0.2">
      <c r="A39" s="6"/>
      <c r="B39" s="6"/>
      <c r="C39" s="6"/>
      <c r="D39" s="6"/>
      <c r="E39" s="6"/>
      <c r="F39" s="6"/>
      <c r="G39" s="6"/>
      <c r="H39" s="6"/>
    </row>
    <row r="40" spans="1:10" x14ac:dyDescent="0.2">
      <c r="A40" s="6"/>
      <c r="B40" s="6"/>
      <c r="C40" s="6"/>
      <c r="D40" s="6"/>
      <c r="E40" s="6"/>
      <c r="F40" s="6"/>
      <c r="G40" s="6"/>
      <c r="H40" s="6"/>
    </row>
  </sheetData>
  <sheetProtection algorithmName="SHA-512" hashValue="xPYQWlYmVJ4pv0UNxlMaqAO/vLLqnkekjckGHUsrUXgJtz7s5flPyvgK9w1tEWQSAdnMSMCE3NB/YdlbwLeiLw==" saltValue="FFPNflpBUXYiVOR4v3+DHA==" spinCount="100000" sheet="1" objects="1" scenarios="1"/>
  <mergeCells count="4">
    <mergeCell ref="A1:E1"/>
    <mergeCell ref="A19:G19"/>
    <mergeCell ref="A27:G27"/>
    <mergeCell ref="A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Waarde kwaliteit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Roos</dc:creator>
  <cp:lastModifiedBy>Saskia Roos</cp:lastModifiedBy>
  <dcterms:created xsi:type="dcterms:W3CDTF">2020-03-23T12:24:07Z</dcterms:created>
  <dcterms:modified xsi:type="dcterms:W3CDTF">2021-01-26T09:07:19Z</dcterms:modified>
</cp:coreProperties>
</file>