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1\Warme- koude drankenautomaten\4. NvI\NvI II\"/>
    </mc:Choice>
  </mc:AlternateContent>
  <xr:revisionPtr revIDLastSave="0" documentId="14_{2E90B135-D8FA-4352-BA4F-EA540F10E090}" xr6:coauthVersionLast="44" xr6:coauthVersionMax="44" xr10:uidLastSave="{00000000-0000-0000-0000-000000000000}"/>
  <bookViews>
    <workbookView xWindow="-120" yWindow="-120" windowWidth="38220" windowHeight="20490" xr2:uid="{78C06DB2-5941-4CB3-BE8E-7C92F18C5E08}"/>
  </bookViews>
  <sheets>
    <sheet name="Tarievenblad WKD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0" i="2" l="1"/>
  <c r="D38" i="2" l="1"/>
  <c r="B51" i="2" l="1"/>
  <c r="C30" i="2" l="1"/>
  <c r="C29" i="2"/>
  <c r="C28" i="2"/>
  <c r="C27" i="2"/>
  <c r="C26" i="2"/>
  <c r="C25" i="2"/>
  <c r="C24" i="2"/>
  <c r="C23" i="2"/>
  <c r="C22" i="2"/>
  <c r="C31" i="2" l="1"/>
  <c r="D43" i="2"/>
  <c r="D42" i="2"/>
  <c r="D41" i="2"/>
  <c r="D40" i="2"/>
  <c r="D39" i="2"/>
  <c r="D37" i="2"/>
  <c r="D34" i="2"/>
  <c r="B49" i="2" s="1"/>
  <c r="E18" i="2"/>
  <c r="F18" i="2" s="1"/>
  <c r="E17" i="2"/>
  <c r="F17" i="2" s="1"/>
  <c r="E16" i="2"/>
  <c r="F16" i="2" s="1"/>
  <c r="E15" i="2"/>
  <c r="F15" i="2" s="1"/>
  <c r="E14" i="2"/>
  <c r="F14" i="2" s="1"/>
  <c r="E13" i="2"/>
  <c r="F13" i="2" s="1"/>
  <c r="E12" i="2"/>
  <c r="F12" i="2" s="1"/>
  <c r="E11" i="2"/>
  <c r="F11" i="2" s="1"/>
  <c r="E10" i="2"/>
  <c r="F10" i="2" s="1"/>
  <c r="B48" i="2" l="1"/>
  <c r="D44" i="2"/>
  <c r="B50" i="2" s="1"/>
  <c r="F19" i="2"/>
  <c r="B47" i="2" s="1"/>
  <c r="C48" i="2" l="1"/>
  <c r="B52" i="2"/>
  <c r="C47" i="2"/>
  <c r="C52" i="2" l="1"/>
</calcChain>
</file>

<file path=xl/sharedStrings.xml><?xml version="1.0" encoding="utf-8"?>
<sst xmlns="http://schemas.openxmlformats.org/spreadsheetml/2006/main" count="101" uniqueCount="85">
  <si>
    <t>Locatie</t>
  </si>
  <si>
    <t>Aantal waterautomaat</t>
  </si>
  <si>
    <t>Tarief per maand</t>
  </si>
  <si>
    <t>Tarief per jaar</t>
  </si>
  <si>
    <t>Waterautomaat (warm + koud)</t>
  </si>
  <si>
    <t>Indicatie afname consumpties per jaar</t>
  </si>
  <si>
    <t>Tarief per consumptie</t>
  </si>
  <si>
    <t>Totaal</t>
  </si>
  <si>
    <t>Tarief per stuk</t>
  </si>
  <si>
    <t>Roerstaafjes</t>
  </si>
  <si>
    <t>Suikersticks</t>
  </si>
  <si>
    <t>Melksticks</t>
  </si>
  <si>
    <t>Zoetjes</t>
  </si>
  <si>
    <t>Indicatie afname per jaar</t>
  </si>
  <si>
    <t>Purmersteenweg 42</t>
  </si>
  <si>
    <t>Dotterbloem 100 - 102</t>
  </si>
  <si>
    <t>Van IJsendijkstraat 417</t>
  </si>
  <si>
    <t>Van IJsendijkstraat 186</t>
  </si>
  <si>
    <t>Purmerweg 92</t>
  </si>
  <si>
    <t>Leeghwaterpark 4</t>
  </si>
  <si>
    <t>Supplementendozen</t>
  </si>
  <si>
    <t>Dranksoort</t>
  </si>
  <si>
    <t>gram</t>
  </si>
  <si>
    <t>Verse bonen koffie</t>
  </si>
  <si>
    <t>Verse bonen espresso</t>
  </si>
  <si>
    <t>Verse bonen cappuccino</t>
  </si>
  <si>
    <t>Eenheid</t>
  </si>
  <si>
    <t>Hoeveelheid</t>
  </si>
  <si>
    <t>Flevostraat 88</t>
  </si>
  <si>
    <t>Koggenland 92</t>
  </si>
  <si>
    <t>Thee (gem. van min. 7 smaken)</t>
  </si>
  <si>
    <t>Optioneel/aanvullende wensen</t>
  </si>
  <si>
    <t>Grammage koffiebonen ten behoeve van de smaak- en bedieningstest</t>
  </si>
  <si>
    <t>De grammages worden aangetoond d.m.v.:</t>
  </si>
  <si>
    <r>
      <rPr>
        <b/>
        <sz val="10"/>
        <color theme="1"/>
        <rFont val="Arial"/>
        <family val="2"/>
      </rPr>
      <t>3.</t>
    </r>
    <r>
      <rPr>
        <sz val="10"/>
        <color theme="1"/>
        <rFont val="Arial"/>
        <family val="2"/>
      </rPr>
      <t xml:space="preserve"> Alle geoffreerde tarieven zijn gebaseerd op het prijspeil 2021.</t>
    </r>
  </si>
  <si>
    <r>
      <t xml:space="preserve">Supplementendisplays </t>
    </r>
    <r>
      <rPr>
        <sz val="8"/>
        <rFont val="Arial"/>
        <family val="2"/>
      </rPr>
      <t>(rek naast drankautomaat)</t>
    </r>
  </si>
  <si>
    <t>Insulindeweg 2</t>
  </si>
  <si>
    <t xml:space="preserve">Prijsaspecten </t>
  </si>
  <si>
    <t>Totaalkosten per jaar</t>
  </si>
  <si>
    <t>Totaalkosten per maand</t>
  </si>
  <si>
    <t>n.v.t.</t>
  </si>
  <si>
    <t>Inschrijfbedrag</t>
  </si>
  <si>
    <t>Meubel</t>
  </si>
  <si>
    <t>Subtotaal per jaar</t>
  </si>
  <si>
    <r>
      <rPr>
        <b/>
        <sz val="10"/>
        <color theme="1"/>
        <rFont val="Arial"/>
        <family val="2"/>
      </rPr>
      <t xml:space="preserve">4. </t>
    </r>
    <r>
      <rPr>
        <sz val="10"/>
        <color theme="1"/>
        <rFont val="Arial"/>
        <family val="2"/>
      </rPr>
      <t xml:space="preserve">De tarieven zijn </t>
    </r>
    <r>
      <rPr>
        <b/>
        <u/>
        <sz val="10"/>
        <color theme="1"/>
        <rFont val="Arial"/>
        <family val="2"/>
      </rPr>
      <t>all-in tarieven</t>
    </r>
    <r>
      <rPr>
        <sz val="10"/>
        <color theme="1"/>
        <rFont val="Arial"/>
        <family val="2"/>
      </rPr>
      <t xml:space="preserve">. Dat wil zeggen dat alle kosten die noodzakelijk zijn om de gevraagde dienstverlening operationeel op te leveren en uit te voeren verrekend zijn in de prijsaanbieding. Er kunnen </t>
    </r>
    <r>
      <rPr>
        <b/>
        <u/>
        <sz val="10"/>
        <color theme="1"/>
        <rFont val="Arial"/>
        <family val="2"/>
      </rPr>
      <t>niet</t>
    </r>
    <r>
      <rPr>
        <sz val="10"/>
        <color theme="1"/>
        <rFont val="Arial"/>
        <family val="2"/>
      </rPr>
      <t xml:space="preserve"> apart extra kosten in rekening worden gebracht. </t>
    </r>
  </si>
  <si>
    <t xml:space="preserve">Subtotaal per jaar  </t>
  </si>
  <si>
    <t>Tarief per stuk/maand</t>
  </si>
  <si>
    <t>Bonenkoffie (incl. suiker e/o melk), Espresso (dubbel/macchiato/incl. suiker), Cappuccino (incl. suiker), Wiener melange, Café au lait, Warme chocolademelk (met crèmelaagje) en Latte machhiato.</t>
  </si>
  <si>
    <t>Drankautomaat &lt; 25 medewerkers</t>
  </si>
  <si>
    <t>II. Onderhoud automaten per locatie</t>
  </si>
  <si>
    <t>Aantal drankautomaat &lt; 25 medewerkers</t>
  </si>
  <si>
    <t>I. Automaat inclusief huur</t>
  </si>
  <si>
    <r>
      <t xml:space="preserve">I. </t>
    </r>
    <r>
      <rPr>
        <sz val="10"/>
        <rFont val="Arial"/>
        <family val="2"/>
      </rPr>
      <t>Automaten inclusief huur</t>
    </r>
  </si>
  <si>
    <r>
      <rPr>
        <b/>
        <sz val="10"/>
        <rFont val="Arial"/>
        <family val="2"/>
      </rPr>
      <t>II.</t>
    </r>
    <r>
      <rPr>
        <sz val="10"/>
        <rFont val="Arial"/>
        <family val="2"/>
      </rPr>
      <t xml:space="preserve"> Onderhoudskosten automaten</t>
    </r>
  </si>
  <si>
    <t>IV. Losse ingrediënten en producten</t>
  </si>
  <si>
    <t>Drankautomaat &gt; 25 medewerkers</t>
  </si>
  <si>
    <t>Aantal drankautomaat &gt; 25 medewerkers</t>
  </si>
  <si>
    <r>
      <t xml:space="preserve">Refurbished automaat &lt; 25 medewerkers </t>
    </r>
    <r>
      <rPr>
        <sz val="11"/>
        <color theme="1"/>
        <rFont val="Arial"/>
        <family val="2"/>
      </rPr>
      <t>*</t>
    </r>
  </si>
  <si>
    <t>Refurbished automaat &gt; 25 medewerkers *</t>
  </si>
  <si>
    <r>
      <t xml:space="preserve">Refurbished waterautomaat (warm + koud) </t>
    </r>
    <r>
      <rPr>
        <sz val="11"/>
        <color theme="1"/>
        <rFont val="Arial"/>
        <family val="2"/>
      </rPr>
      <t>*</t>
    </r>
  </si>
  <si>
    <r>
      <t xml:space="preserve">Drankautomaat incl. communicatiedisplay </t>
    </r>
    <r>
      <rPr>
        <sz val="11"/>
        <color theme="1"/>
        <rFont val="Arial"/>
        <family val="2"/>
      </rPr>
      <t>*</t>
    </r>
  </si>
  <si>
    <r>
      <rPr>
        <i/>
        <sz val="12"/>
        <color theme="1"/>
        <rFont val="Arial"/>
        <family val="2"/>
      </rPr>
      <t>*</t>
    </r>
    <r>
      <rPr>
        <i/>
        <sz val="10"/>
        <color theme="1"/>
        <rFont val="Arial"/>
        <family val="2"/>
      </rPr>
      <t>Betreft maandtarief inclusief huur</t>
    </r>
  </si>
  <si>
    <r>
      <rPr>
        <b/>
        <sz val="10"/>
        <rFont val="Arial"/>
        <family val="2"/>
      </rPr>
      <t>IV.</t>
    </r>
    <r>
      <rPr>
        <sz val="10"/>
        <rFont val="Arial"/>
        <family val="2"/>
      </rPr>
      <t xml:space="preserve"> Losse ingrediënten en producten</t>
    </r>
  </si>
  <si>
    <t>Tarief per stuk per maand</t>
  </si>
  <si>
    <r>
      <rPr>
        <b/>
        <sz val="10"/>
        <color theme="1"/>
        <rFont val="Arial"/>
        <family val="2"/>
      </rPr>
      <t xml:space="preserve">1. </t>
    </r>
    <r>
      <rPr>
        <sz val="10"/>
        <color theme="1"/>
        <rFont val="Arial"/>
        <family val="2"/>
      </rPr>
      <t xml:space="preserve">Inschrijver vult zijn/haar bedrijfsnaam en alle </t>
    </r>
    <r>
      <rPr>
        <b/>
        <u/>
        <sz val="10"/>
        <color theme="1"/>
        <rFont val="Arial"/>
        <family val="2"/>
      </rPr>
      <t>gele velden</t>
    </r>
    <r>
      <rPr>
        <sz val="10"/>
        <color theme="1"/>
        <rFont val="Arial"/>
        <family val="2"/>
      </rPr>
      <t xml:space="preserve"> in dit tarievenblad. Tarieven zijn afgegeven in EURO (€) en exclusief Btw.</t>
    </r>
  </si>
  <si>
    <r>
      <rPr>
        <b/>
        <sz val="10"/>
        <color theme="1"/>
        <rFont val="Arial"/>
        <family val="2"/>
      </rPr>
      <t xml:space="preserve">5. </t>
    </r>
    <r>
      <rPr>
        <sz val="10"/>
        <color theme="1"/>
        <rFont val="Arial"/>
        <family val="2"/>
      </rPr>
      <t xml:space="preserve">Inschrijver kan </t>
    </r>
    <r>
      <rPr>
        <b/>
        <u/>
        <sz val="10"/>
        <color theme="1"/>
        <rFont val="Arial"/>
        <family val="2"/>
      </rPr>
      <t>géén</t>
    </r>
    <r>
      <rPr>
        <sz val="10"/>
        <color theme="1"/>
        <rFont val="Arial"/>
        <family val="2"/>
      </rPr>
      <t xml:space="preserve"> rechten ontlenen aan de fictieve waarde alsmede de afname-indicaties. De gemeente is eveneens </t>
    </r>
    <r>
      <rPr>
        <b/>
        <u/>
        <sz val="10"/>
        <color theme="1"/>
        <rFont val="Arial"/>
        <family val="2"/>
      </rPr>
      <t>niet</t>
    </r>
    <r>
      <rPr>
        <sz val="10"/>
        <color theme="1"/>
        <rFont val="Arial"/>
        <family val="2"/>
      </rPr>
      <t xml:space="preserve"> gehouden aan een verplichte afname.</t>
    </r>
  </si>
  <si>
    <r>
      <rPr>
        <b/>
        <sz val="10"/>
        <color theme="1"/>
        <rFont val="Arial"/>
        <family val="2"/>
      </rPr>
      <t>7.</t>
    </r>
    <r>
      <rPr>
        <sz val="10"/>
        <color theme="1"/>
        <rFont val="Arial"/>
        <family val="2"/>
      </rPr>
      <t xml:space="preserve"> Manipulatieve prijsinschrijvingen leiden tot uitsluiting. </t>
    </r>
  </si>
  <si>
    <r>
      <rPr>
        <b/>
        <sz val="10"/>
        <color theme="1"/>
        <rFont val="Arial"/>
        <family val="2"/>
      </rPr>
      <t>8.</t>
    </r>
    <r>
      <rPr>
        <sz val="10"/>
        <color theme="1"/>
        <rFont val="Arial"/>
        <family val="2"/>
      </rPr>
      <t xml:space="preserve"> De gemeente accepteert uitsluitend realistische/marktconforme tarieven.</t>
    </r>
  </si>
  <si>
    <r>
      <rPr>
        <b/>
        <sz val="10"/>
        <color theme="1"/>
        <rFont val="Arial"/>
        <family val="2"/>
      </rPr>
      <t xml:space="preserve">9. </t>
    </r>
    <r>
      <rPr>
        <sz val="10"/>
        <color theme="1"/>
        <rFont val="Arial"/>
        <family val="2"/>
      </rPr>
      <t>Niet realistische inschrijvingen/inschrijvingen die niet marktconform zijn worden terzijde gelegd.</t>
    </r>
  </si>
  <si>
    <r>
      <rPr>
        <b/>
        <sz val="10"/>
        <color theme="1"/>
        <rFont val="Arial"/>
        <family val="2"/>
      </rPr>
      <t>10.</t>
    </r>
    <r>
      <rPr>
        <sz val="10"/>
        <color theme="1"/>
        <rFont val="Arial"/>
        <family val="2"/>
      </rPr>
      <t xml:space="preserve"> Of een inschrijving manipulatief is of niet realistisch/marktconform is, is aan de gemeente om te beoordelen.</t>
    </r>
  </si>
  <si>
    <r>
      <rPr>
        <b/>
        <sz val="10"/>
        <color theme="1"/>
        <rFont val="Arial"/>
        <family val="2"/>
      </rPr>
      <t>11.</t>
    </r>
    <r>
      <rPr>
        <sz val="10"/>
        <color theme="1"/>
        <rFont val="Arial"/>
        <family val="2"/>
      </rPr>
      <t xml:space="preserve"> Inschrijver is desgevraagd in staat de bedrijfseconomische realiteit van de aangeboden tarieven te onderbouwen, ook op onderdelen.</t>
    </r>
  </si>
  <si>
    <r>
      <rPr>
        <b/>
        <sz val="10"/>
        <color theme="1"/>
        <rFont val="Arial"/>
        <family val="2"/>
      </rPr>
      <t>12.</t>
    </r>
    <r>
      <rPr>
        <sz val="10"/>
        <color theme="1"/>
        <rFont val="Arial"/>
        <family val="2"/>
      </rPr>
      <t xml:space="preserve"> De gemeente voert bij gunning geen prijsonderhandelingen. Dit houdt in dat het tarief volledig wordt bepaald door de ingediende inschrijving en dat de inschrijver van de inschrijving slechts één gelegenheid krijgt om tegen een concurrerende prijs inschrijving uit te brengen.</t>
    </r>
  </si>
  <si>
    <r>
      <rPr>
        <b/>
        <sz val="10"/>
        <color theme="1"/>
        <rFont val="Arial"/>
        <family val="2"/>
      </rPr>
      <t>13.</t>
    </r>
    <r>
      <rPr>
        <sz val="10"/>
        <color theme="1"/>
        <rFont val="Arial"/>
        <family val="2"/>
      </rPr>
      <t xml:space="preserve"> </t>
    </r>
    <r>
      <rPr>
        <b/>
        <u/>
        <sz val="10"/>
        <color theme="1"/>
        <rFont val="Arial"/>
        <family val="2"/>
      </rPr>
      <t>Optioneel</t>
    </r>
    <r>
      <rPr>
        <sz val="10"/>
        <color theme="1"/>
        <rFont val="Arial"/>
        <family val="2"/>
      </rPr>
      <t xml:space="preserve">: de gemeente sluit niet uit dat gedurende de dienstverlening er aanvullende wensen ontstaan die leiden tot minder- of meerwerk. Inschrijver vermeldt in het tarievenblad de </t>
    </r>
    <r>
      <rPr>
        <b/>
        <u/>
        <sz val="10"/>
        <color theme="1"/>
        <rFont val="Arial"/>
        <family val="2"/>
      </rPr>
      <t>all-in-tarieven</t>
    </r>
    <r>
      <rPr>
        <sz val="10"/>
        <color theme="1"/>
        <rFont val="Arial"/>
        <family val="2"/>
      </rPr>
      <t xml:space="preserve"> voor deze opties. Dat wil zeggen; alle kosten die noodzakelijk zijn om de eventueel gevraagde dienstverlening operationeel op te leveren en/of uit te voeren. Deze optionele tarieven maken </t>
    </r>
    <r>
      <rPr>
        <b/>
        <sz val="10"/>
        <color theme="1"/>
        <rFont val="Arial"/>
        <family val="2"/>
      </rPr>
      <t>géén</t>
    </r>
    <r>
      <rPr>
        <sz val="10"/>
        <color theme="1"/>
        <rFont val="Arial"/>
        <family val="2"/>
      </rPr>
      <t xml:space="preserve"> onderdeel uit van het inschrijfbedrag c.q. beoordeling. De optionele uurtarieven maken </t>
    </r>
    <r>
      <rPr>
        <b/>
        <sz val="10"/>
        <color theme="1"/>
        <rFont val="Arial"/>
        <family val="2"/>
      </rPr>
      <t>wel</t>
    </r>
    <r>
      <rPr>
        <sz val="10"/>
        <color theme="1"/>
        <rFont val="Arial"/>
        <family val="2"/>
      </rPr>
      <t xml:space="preserve"> integraal onderdeel uit van de overeenkomst. Er is echter </t>
    </r>
    <r>
      <rPr>
        <b/>
        <sz val="10"/>
        <color theme="1"/>
        <rFont val="Arial"/>
        <family val="2"/>
      </rPr>
      <t>geen</t>
    </r>
    <r>
      <rPr>
        <sz val="10"/>
        <color theme="1"/>
        <rFont val="Arial"/>
        <family val="2"/>
      </rPr>
      <t xml:space="preserve"> afnameverplichting.</t>
    </r>
  </si>
  <si>
    <r>
      <rPr>
        <b/>
        <sz val="10"/>
        <color theme="1"/>
        <rFont val="Arial"/>
        <family val="2"/>
      </rPr>
      <t xml:space="preserve">14. </t>
    </r>
    <r>
      <rPr>
        <b/>
        <u/>
        <sz val="10"/>
        <color theme="1"/>
        <rFont val="Arial"/>
        <family val="2"/>
      </rPr>
      <t>Grammage ten behoeve van de smaak- en bedieningstest</t>
    </r>
    <r>
      <rPr>
        <sz val="10"/>
        <color theme="1"/>
        <rFont val="Arial"/>
        <family val="2"/>
      </rPr>
      <t>: Het grammage waarmee wordt getest dient hetzelfde te zijn zoals aangeboden bij de inschrijving. Inschrijver vermeldt in het tarievenblad (cel B+C 57) op welke wijze de juiste grammages worden aangetoond.</t>
    </r>
  </si>
  <si>
    <r>
      <rPr>
        <b/>
        <sz val="10"/>
        <rFont val="Arial"/>
        <family val="2"/>
      </rPr>
      <t>6.</t>
    </r>
    <r>
      <rPr>
        <sz val="10"/>
        <rFont val="Arial"/>
        <family val="2"/>
      </rPr>
      <t xml:space="preserve"> De opdracht wordt uitgevoerd tegen de prijzen zoals opgegeven in dit tarievenblad Bijlage 11.</t>
    </r>
  </si>
  <si>
    <r>
      <t>Toelichting tarievenblad</t>
    </r>
    <r>
      <rPr>
        <b/>
        <sz val="10"/>
        <color theme="1"/>
        <rFont val="Arial"/>
        <family val="2"/>
      </rPr>
      <t>:</t>
    </r>
    <r>
      <rPr>
        <sz val="10"/>
        <color theme="1"/>
        <rFont val="Arial"/>
        <family val="2"/>
      </rPr>
      <t xml:space="preserve"> </t>
    </r>
    <r>
      <rPr>
        <sz val="9"/>
        <color theme="1"/>
        <rFont val="Arial"/>
        <family val="2"/>
      </rPr>
      <t>(zie ook Aanbestedingsleidraad paragraaf 5.2.3 Prijs)</t>
    </r>
  </si>
  <si>
    <t>Naam inschrijver:</t>
  </si>
  <si>
    <t>Verhuizing machine (eenmalig)</t>
  </si>
  <si>
    <t>III. Consumpties</t>
  </si>
  <si>
    <r>
      <rPr>
        <b/>
        <sz val="10"/>
        <rFont val="Arial"/>
        <family val="2"/>
      </rPr>
      <t xml:space="preserve">III. </t>
    </r>
    <r>
      <rPr>
        <sz val="10"/>
        <rFont val="Arial"/>
        <family val="2"/>
      </rPr>
      <t>Consumpties</t>
    </r>
  </si>
  <si>
    <r>
      <rPr>
        <b/>
        <sz val="10"/>
        <rFont val="Arial"/>
        <family val="2"/>
      </rPr>
      <t>V</t>
    </r>
    <r>
      <rPr>
        <sz val="10"/>
        <rFont val="Arial"/>
        <family val="2"/>
      </rPr>
      <t>. Meubels</t>
    </r>
  </si>
  <si>
    <t>Bekers 150 cc</t>
  </si>
  <si>
    <t>Bekers 300 cc</t>
  </si>
  <si>
    <r>
      <rPr>
        <b/>
        <sz val="10"/>
        <color theme="1"/>
        <rFont val="Arial"/>
        <family val="2"/>
      </rPr>
      <t xml:space="preserve">2. </t>
    </r>
    <r>
      <rPr>
        <sz val="10"/>
        <color theme="1"/>
        <rFont val="Arial"/>
        <family val="2"/>
      </rPr>
      <t>De aan te bieden tarieven en grammage mogen geen 0 of negatieve waarden bevatten. M.u.v. de opties refurbished en/of automaat incl. communicatiedisplay in geval dit niet door de inschrijver geleverd kan worden.</t>
    </r>
  </si>
  <si>
    <t>Bijlage 11 Tarievenblad EA aanbesteding Warme- en koude drankenautomaten Gemeente Purmerend    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</si>
</sst>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0" x14ac:knownFonts="1">
    <font>
      <sz val="11"/>
      <color theme="1"/>
      <name val="Calibri"/>
      <family val="2"/>
      <scheme val="minor"/>
    </font>
    <font>
      <sz val="11"/>
      <color theme="1"/>
      <name val="Arial"/>
      <family val="2"/>
    </font>
    <font>
      <sz val="10"/>
      <color theme="1"/>
      <name val="Arial"/>
      <family val="2"/>
    </font>
    <font>
      <b/>
      <sz val="14"/>
      <color theme="1"/>
      <name val="Arial"/>
      <family val="2"/>
    </font>
    <font>
      <b/>
      <sz val="10"/>
      <color theme="1"/>
      <name val="Arial"/>
      <family val="2"/>
    </font>
    <font>
      <b/>
      <sz val="10"/>
      <color theme="0"/>
      <name val="Arial"/>
      <family val="2"/>
    </font>
    <font>
      <sz val="10"/>
      <color theme="0"/>
      <name val="Arial"/>
      <family val="2"/>
    </font>
    <font>
      <b/>
      <sz val="10"/>
      <name val="Arial"/>
      <family val="2"/>
    </font>
    <font>
      <sz val="10"/>
      <name val="Arial"/>
      <family val="2"/>
    </font>
    <font>
      <b/>
      <sz val="12"/>
      <color theme="0"/>
      <name val="Arial"/>
      <family val="2"/>
    </font>
    <font>
      <b/>
      <sz val="14"/>
      <color theme="0"/>
      <name val="Arial"/>
      <family val="2"/>
    </font>
    <font>
      <sz val="10"/>
      <color rgb="FFFF0000"/>
      <name val="Arial"/>
      <family val="2"/>
    </font>
    <font>
      <b/>
      <sz val="10"/>
      <color rgb="FFFF0000"/>
      <name val="Arial"/>
      <family val="2"/>
    </font>
    <font>
      <b/>
      <u/>
      <sz val="10"/>
      <color theme="1"/>
      <name val="Arial"/>
      <family val="2"/>
    </font>
    <font>
      <sz val="8"/>
      <color rgb="FFFF0000"/>
      <name val="Arial"/>
      <family val="2"/>
    </font>
    <font>
      <sz val="8"/>
      <name val="Arial"/>
      <family val="2"/>
    </font>
    <font>
      <b/>
      <sz val="11"/>
      <color theme="1"/>
      <name val="Arial"/>
      <family val="2"/>
    </font>
    <font>
      <i/>
      <sz val="10"/>
      <color theme="1"/>
      <name val="Arial"/>
      <family val="2"/>
    </font>
    <font>
      <i/>
      <sz val="12"/>
      <color theme="1"/>
      <name val="Arial"/>
      <family val="2"/>
    </font>
    <font>
      <sz val="9"/>
      <color theme="1"/>
      <name val="Arial"/>
      <family val="2"/>
    </font>
  </fonts>
  <fills count="8">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5"/>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s>
  <cellStyleXfs count="1">
    <xf numFmtId="0" fontId="0" fillId="0" borderId="0"/>
  </cellStyleXfs>
  <cellXfs count="110">
    <xf numFmtId="0" fontId="0" fillId="0" borderId="0" xfId="0"/>
    <xf numFmtId="0" fontId="6" fillId="3" borderId="0" xfId="0" applyFont="1" applyFill="1" applyAlignment="1">
      <alignment vertical="center"/>
    </xf>
    <xf numFmtId="164" fontId="2" fillId="0" borderId="1" xfId="0" applyNumberFormat="1" applyFont="1" applyBorder="1" applyAlignment="1">
      <alignment horizontal="center" vertical="center"/>
    </xf>
    <xf numFmtId="164" fontId="2" fillId="0" borderId="6" xfId="0" applyNumberFormat="1" applyFont="1" applyBorder="1" applyAlignment="1">
      <alignment horizontal="center" vertical="center"/>
    </xf>
    <xf numFmtId="0" fontId="5" fillId="3" borderId="0" xfId="0" applyFont="1" applyFill="1"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5" fillId="3" borderId="1" xfId="0" applyFont="1" applyFill="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1" xfId="0" applyFont="1" applyBorder="1" applyAlignment="1">
      <alignment horizontal="left" vertical="center"/>
    </xf>
    <xf numFmtId="0" fontId="4" fillId="0" borderId="0" xfId="0" applyFont="1" applyBorder="1" applyAlignment="1">
      <alignment vertical="center"/>
    </xf>
    <xf numFmtId="0" fontId="2" fillId="0" borderId="1" xfId="0" applyFont="1" applyBorder="1" applyAlignment="1">
      <alignment vertical="center"/>
    </xf>
    <xf numFmtId="0" fontId="1" fillId="0" borderId="0" xfId="0" applyFont="1" applyAlignment="1">
      <alignment horizontal="center" vertical="center"/>
    </xf>
    <xf numFmtId="0" fontId="3" fillId="5" borderId="1" xfId="0" applyFont="1" applyFill="1" applyBorder="1" applyAlignment="1">
      <alignment vertical="center"/>
    </xf>
    <xf numFmtId="0" fontId="2" fillId="0" borderId="1" xfId="0" applyFont="1" applyBorder="1" applyAlignment="1">
      <alignment vertical="top" wrapText="1"/>
    </xf>
    <xf numFmtId="0" fontId="5" fillId="3" borderId="0" xfId="0" applyFont="1" applyFill="1" applyBorder="1" applyAlignment="1">
      <alignment vertical="center"/>
    </xf>
    <xf numFmtId="0" fontId="8" fillId="0" borderId="1" xfId="0" applyFont="1" applyFill="1" applyBorder="1" applyAlignment="1">
      <alignment vertical="center"/>
    </xf>
    <xf numFmtId="0" fontId="6" fillId="0" borderId="0" xfId="0" applyFont="1" applyFill="1" applyBorder="1" applyAlignment="1">
      <alignment vertical="center"/>
    </xf>
    <xf numFmtId="164" fontId="5" fillId="0" borderId="0" xfId="0" applyNumberFormat="1" applyFont="1" applyFill="1" applyBorder="1" applyAlignment="1">
      <alignment horizontal="center" vertical="center"/>
    </xf>
    <xf numFmtId="0" fontId="5" fillId="3" borderId="6"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164" fontId="7" fillId="4" borderId="5" xfId="0" applyNumberFormat="1" applyFont="1" applyFill="1" applyBorder="1" applyAlignment="1">
      <alignment horizontal="center" vertical="center"/>
    </xf>
    <xf numFmtId="164" fontId="4" fillId="4" borderId="5" xfId="0" applyNumberFormat="1" applyFont="1" applyFill="1" applyBorder="1" applyAlignment="1">
      <alignment horizontal="center" vertical="center"/>
    </xf>
    <xf numFmtId="0" fontId="4" fillId="5" borderId="1"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4" fillId="5" borderId="1" xfId="0" applyFont="1" applyFill="1" applyBorder="1" applyAlignment="1">
      <alignment horizontal="center" vertical="center"/>
    </xf>
    <xf numFmtId="0" fontId="8" fillId="0" borderId="1" xfId="0" applyFont="1" applyBorder="1" applyAlignment="1">
      <alignment horizontal="center" vertical="center"/>
    </xf>
    <xf numFmtId="3" fontId="8" fillId="0" borderId="1" xfId="0" applyNumberFormat="1" applyFont="1" applyBorder="1" applyAlignment="1">
      <alignment horizontal="center" vertical="center"/>
    </xf>
    <xf numFmtId="0" fontId="11" fillId="0" borderId="0" xfId="0" applyFont="1" applyAlignment="1">
      <alignment vertical="center"/>
    </xf>
    <xf numFmtId="0" fontId="11" fillId="0" borderId="0" xfId="0" applyFont="1" applyFill="1" applyBorder="1" applyAlignment="1">
      <alignment horizontal="left" vertical="center"/>
    </xf>
    <xf numFmtId="0" fontId="11" fillId="0" borderId="0" xfId="0" applyFont="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vertical="center"/>
    </xf>
    <xf numFmtId="164" fontId="14" fillId="0" borderId="0" xfId="0" applyNumberFormat="1" applyFont="1" applyFill="1" applyBorder="1" applyAlignment="1">
      <alignment horizontal="left" vertical="center"/>
    </xf>
    <xf numFmtId="0" fontId="14" fillId="0" borderId="0" xfId="0" applyFont="1" applyFill="1" applyBorder="1" applyAlignment="1">
      <alignment horizontal="left" vertical="center"/>
    </xf>
    <xf numFmtId="0" fontId="14" fillId="0" borderId="0" xfId="0" applyFont="1" applyAlignment="1">
      <alignment vertical="center"/>
    </xf>
    <xf numFmtId="164" fontId="2" fillId="0" borderId="2" xfId="0" applyNumberFormat="1" applyFont="1" applyBorder="1" applyAlignment="1">
      <alignment horizontal="center" vertical="center"/>
    </xf>
    <xf numFmtId="0" fontId="7" fillId="0" borderId="0" xfId="0" applyFont="1" applyFill="1" applyBorder="1" applyAlignment="1">
      <alignment horizontal="right" vertical="center"/>
    </xf>
    <xf numFmtId="164" fontId="7" fillId="0" borderId="0" xfId="0" applyNumberFormat="1" applyFont="1" applyFill="1" applyBorder="1" applyAlignment="1">
      <alignment horizontal="center" vertical="center"/>
    </xf>
    <xf numFmtId="0" fontId="8" fillId="0" borderId="0" xfId="0" applyFont="1" applyBorder="1" applyAlignment="1">
      <alignment horizontal="center" vertical="center"/>
    </xf>
    <xf numFmtId="164" fontId="7" fillId="0" borderId="0" xfId="0" applyNumberFormat="1" applyFont="1" applyFill="1" applyBorder="1" applyAlignment="1">
      <alignment horizontal="left" vertical="top"/>
    </xf>
    <xf numFmtId="0" fontId="7" fillId="0" borderId="0" xfId="0" applyFont="1" applyBorder="1" applyAlignment="1">
      <alignment horizontal="center" vertical="center"/>
    </xf>
    <xf numFmtId="164" fontId="8" fillId="0" borderId="0" xfId="0" applyNumberFormat="1" applyFont="1" applyFill="1" applyBorder="1" applyAlignment="1">
      <alignment horizontal="left" vertical="top"/>
    </xf>
    <xf numFmtId="0" fontId="7" fillId="0" borderId="0" xfId="0" applyFont="1" applyFill="1" applyBorder="1" applyAlignment="1">
      <alignment horizontal="center" vertical="center"/>
    </xf>
    <xf numFmtId="0" fontId="8" fillId="0" borderId="1" xfId="0" applyFont="1" applyFill="1" applyBorder="1" applyAlignment="1">
      <alignment horizontal="left" vertical="center"/>
    </xf>
    <xf numFmtId="164"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3" borderId="1" xfId="0" applyFont="1" applyFill="1" applyBorder="1" applyAlignment="1">
      <alignment horizontal="left" vertical="center"/>
    </xf>
    <xf numFmtId="164" fontId="9" fillId="6" borderId="15" xfId="0" applyNumberFormat="1" applyFont="1" applyFill="1" applyBorder="1" applyAlignment="1">
      <alignment horizontal="center" vertical="center"/>
    </xf>
    <xf numFmtId="164" fontId="5" fillId="3" borderId="1" xfId="0" applyNumberFormat="1" applyFont="1" applyFill="1" applyBorder="1" applyAlignment="1">
      <alignment horizontal="center"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7" fillId="5" borderId="1" xfId="0" applyFont="1" applyFill="1" applyBorder="1" applyAlignment="1">
      <alignment horizontal="left" vertical="center"/>
    </xf>
    <xf numFmtId="0" fontId="4" fillId="0" borderId="0" xfId="0" applyFont="1" applyBorder="1" applyAlignment="1">
      <alignment horizontal="center" vertical="center"/>
    </xf>
    <xf numFmtId="0" fontId="4"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vertical="center"/>
    </xf>
    <xf numFmtId="164" fontId="5" fillId="3" borderId="0" xfId="0" applyNumberFormat="1" applyFont="1" applyFill="1" applyBorder="1" applyAlignment="1">
      <alignment horizontal="center" vertical="center"/>
    </xf>
    <xf numFmtId="0" fontId="4" fillId="0" borderId="0" xfId="0" applyFont="1" applyFill="1" applyBorder="1" applyAlignment="1">
      <alignment vertical="center"/>
    </xf>
    <xf numFmtId="0" fontId="12" fillId="0" borderId="0" xfId="0" applyFont="1" applyFill="1" applyBorder="1" applyAlignment="1">
      <alignment horizontal="left" vertical="center"/>
    </xf>
    <xf numFmtId="0" fontId="4"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0" fontId="17" fillId="0" borderId="0" xfId="0" applyFont="1" applyFill="1" applyBorder="1" applyAlignment="1">
      <alignment vertical="center"/>
    </xf>
    <xf numFmtId="164" fontId="8" fillId="0" borderId="0" xfId="0" applyNumberFormat="1" applyFont="1" applyBorder="1" applyAlignment="1">
      <alignment horizontal="center" vertical="center"/>
    </xf>
    <xf numFmtId="0" fontId="7" fillId="0" borderId="1" xfId="0" applyFont="1" applyFill="1" applyBorder="1" applyAlignment="1">
      <alignment horizontal="left" vertical="center"/>
    </xf>
    <xf numFmtId="0" fontId="7" fillId="0" borderId="0" xfId="0" applyFont="1" applyFill="1" applyBorder="1" applyAlignment="1">
      <alignment horizontal="left" vertical="top"/>
    </xf>
    <xf numFmtId="0" fontId="8" fillId="0" borderId="0" xfId="0" applyFont="1" applyFill="1" applyAlignment="1">
      <alignment horizontal="left" vertical="top"/>
    </xf>
    <xf numFmtId="0" fontId="8" fillId="0" borderId="0" xfId="0" applyFont="1" applyAlignment="1">
      <alignment horizontal="left" vertical="top"/>
    </xf>
    <xf numFmtId="0" fontId="5" fillId="3" borderId="0" xfId="0" applyFont="1" applyFill="1" applyBorder="1" applyAlignment="1">
      <alignment horizontal="left" vertical="top"/>
    </xf>
    <xf numFmtId="164" fontId="2" fillId="7" borderId="1" xfId="0" applyNumberFormat="1" applyFont="1" applyFill="1" applyBorder="1" applyAlignment="1">
      <alignment horizontal="center" vertical="center"/>
    </xf>
    <xf numFmtId="164" fontId="2" fillId="7" borderId="6"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2" fillId="2" borderId="1" xfId="0" applyNumberFormat="1" applyFont="1" applyFill="1" applyBorder="1" applyAlignment="1" applyProtection="1">
      <alignment horizontal="center" vertical="center"/>
      <protection locked="0"/>
    </xf>
    <xf numFmtId="164" fontId="2" fillId="2" borderId="2" xfId="0" applyNumberFormat="1" applyFont="1" applyFill="1" applyBorder="1" applyAlignment="1" applyProtection="1">
      <alignment horizontal="center" vertical="center"/>
      <protection locked="0"/>
    </xf>
    <xf numFmtId="164" fontId="8" fillId="2" borderId="1"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5" borderId="12" xfId="0" applyFont="1" applyFill="1" applyBorder="1" applyAlignment="1">
      <alignment horizontal="left" vertical="top" wrapText="1"/>
    </xf>
    <xf numFmtId="0" fontId="2" fillId="5" borderId="13" xfId="0" applyFont="1" applyFill="1" applyBorder="1" applyAlignment="1">
      <alignment horizontal="left" vertical="top" wrapText="1"/>
    </xf>
    <xf numFmtId="0" fontId="2" fillId="5" borderId="14"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11" xfId="0" applyFont="1" applyFill="1" applyBorder="1" applyAlignment="1">
      <alignment horizontal="left" vertical="top" wrapText="1"/>
    </xf>
    <xf numFmtId="0" fontId="8" fillId="5" borderId="10" xfId="0" applyFont="1" applyFill="1" applyBorder="1" applyAlignment="1">
      <alignment horizontal="left" vertical="top" wrapText="1"/>
    </xf>
    <xf numFmtId="0" fontId="8" fillId="5" borderId="0" xfId="0" applyFont="1" applyFill="1" applyBorder="1" applyAlignment="1">
      <alignment horizontal="left" vertical="top" wrapText="1"/>
    </xf>
    <xf numFmtId="0" fontId="8" fillId="5" borderId="11" xfId="0" applyFont="1" applyFill="1" applyBorder="1" applyAlignment="1">
      <alignment horizontal="left" vertical="top" wrapText="1"/>
    </xf>
    <xf numFmtId="0" fontId="2" fillId="5" borderId="10" xfId="0" applyFont="1" applyFill="1" applyBorder="1" applyAlignment="1">
      <alignment horizontal="left" vertical="center"/>
    </xf>
    <xf numFmtId="0" fontId="2" fillId="5" borderId="0" xfId="0" applyFont="1" applyFill="1" applyBorder="1" applyAlignment="1">
      <alignment horizontal="left" vertical="center"/>
    </xf>
    <xf numFmtId="0" fontId="2" fillId="5" borderId="11" xfId="0" applyFont="1" applyFill="1" applyBorder="1" applyAlignment="1">
      <alignment horizontal="left" vertical="center"/>
    </xf>
    <xf numFmtId="0" fontId="2" fillId="5" borderId="10" xfId="0" applyFont="1" applyFill="1" applyBorder="1" applyAlignment="1">
      <alignment horizontal="left" vertical="top"/>
    </xf>
    <xf numFmtId="0" fontId="2" fillId="5" borderId="0" xfId="0" applyFont="1" applyFill="1" applyBorder="1" applyAlignment="1">
      <alignment horizontal="left" vertical="top"/>
    </xf>
    <xf numFmtId="0" fontId="2" fillId="5" borderId="11" xfId="0" applyFont="1" applyFill="1" applyBorder="1" applyAlignment="1">
      <alignment horizontal="left" vertical="top"/>
    </xf>
    <xf numFmtId="0" fontId="2" fillId="5" borderId="10"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5" fillId="3" borderId="1" xfId="0" applyFont="1" applyFill="1" applyBorder="1" applyAlignment="1">
      <alignment horizontal="right" vertical="center"/>
    </xf>
    <xf numFmtId="0" fontId="5" fillId="3" borderId="2" xfId="0" applyFont="1" applyFill="1" applyBorder="1" applyAlignment="1">
      <alignment horizontal="right" vertical="center"/>
    </xf>
    <xf numFmtId="0" fontId="2" fillId="2" borderId="2"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13" fillId="5" borderId="7" xfId="0" applyFont="1" applyFill="1" applyBorder="1" applyAlignment="1">
      <alignment horizontal="left" vertical="top"/>
    </xf>
    <xf numFmtId="0" fontId="13" fillId="5" borderId="8" xfId="0" applyFont="1" applyFill="1" applyBorder="1" applyAlignment="1">
      <alignment horizontal="left" vertical="top"/>
    </xf>
    <xf numFmtId="0" fontId="13" fillId="5" borderId="9" xfId="0" applyFont="1" applyFill="1" applyBorder="1" applyAlignment="1">
      <alignment horizontal="left" vertical="top"/>
    </xf>
    <xf numFmtId="0" fontId="5" fillId="3" borderId="8" xfId="0"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E3275-9C26-4D3F-BE51-37EF22B9919F}">
  <dimension ref="A1:I90"/>
  <sheetViews>
    <sheetView showGridLines="0" tabSelected="1" topLeftCell="A35" workbookViewId="0">
      <selection activeCell="F57" sqref="F57"/>
    </sheetView>
  </sheetViews>
  <sheetFormatPr defaultRowHeight="14.25" x14ac:dyDescent="0.25"/>
  <cols>
    <col min="1" max="1" width="42.28515625" style="5" customWidth="1"/>
    <col min="2" max="3" width="39.28515625" style="5" bestFit="1" customWidth="1"/>
    <col min="4" max="4" width="30" style="5" bestFit="1" customWidth="1"/>
    <col min="5" max="5" width="20.7109375" style="14" customWidth="1"/>
    <col min="6" max="6" width="19.85546875" style="5" customWidth="1"/>
    <col min="7" max="16384" width="9.140625" style="5"/>
  </cols>
  <sheetData>
    <row r="1" spans="1:8" ht="21.75" customHeight="1" x14ac:dyDescent="0.25">
      <c r="A1" s="98" t="s">
        <v>84</v>
      </c>
      <c r="B1" s="99"/>
      <c r="C1" s="99"/>
      <c r="D1" s="99"/>
      <c r="E1" s="99"/>
      <c r="F1" s="100"/>
    </row>
    <row r="2" spans="1:8" ht="22.5" customHeight="1" x14ac:dyDescent="0.25">
      <c r="A2" s="15" t="s">
        <v>76</v>
      </c>
      <c r="B2" s="101"/>
      <c r="C2" s="101"/>
      <c r="D2" s="101"/>
      <c r="E2" s="101"/>
      <c r="F2" s="101"/>
    </row>
    <row r="3" spans="1:8" x14ac:dyDescent="0.25">
      <c r="A3" s="9"/>
      <c r="B3" s="9"/>
      <c r="C3" s="9"/>
      <c r="D3" s="9"/>
      <c r="E3" s="10"/>
      <c r="F3" s="9"/>
      <c r="G3" s="6"/>
      <c r="H3" s="6"/>
    </row>
    <row r="4" spans="1:8" s="58" customFormat="1" ht="12.75" x14ac:dyDescent="0.25">
      <c r="A4" s="55" t="s">
        <v>51</v>
      </c>
      <c r="B4" s="8" t="s">
        <v>63</v>
      </c>
      <c r="C4" s="12"/>
      <c r="D4" s="12"/>
      <c r="E4" s="57"/>
      <c r="F4" s="12"/>
    </row>
    <row r="5" spans="1:8" s="6" customFormat="1" ht="12.75" x14ac:dyDescent="0.25">
      <c r="A5" s="11" t="s">
        <v>48</v>
      </c>
      <c r="B5" s="76">
        <v>0</v>
      </c>
      <c r="C5" s="9"/>
      <c r="D5" s="9"/>
      <c r="E5" s="10"/>
      <c r="F5" s="9"/>
    </row>
    <row r="6" spans="1:8" s="6" customFormat="1" ht="12.75" x14ac:dyDescent="0.25">
      <c r="A6" s="11" t="s">
        <v>55</v>
      </c>
      <c r="B6" s="76">
        <v>0</v>
      </c>
      <c r="C6" s="39"/>
      <c r="D6" s="9"/>
      <c r="E6" s="10"/>
      <c r="F6" s="9"/>
    </row>
    <row r="7" spans="1:8" s="6" customFormat="1" ht="12.75" x14ac:dyDescent="0.25">
      <c r="A7" s="11" t="s">
        <v>4</v>
      </c>
      <c r="B7" s="76">
        <v>0</v>
      </c>
      <c r="C7" s="36"/>
      <c r="D7" s="9"/>
      <c r="E7" s="10"/>
      <c r="F7" s="9"/>
    </row>
    <row r="8" spans="1:8" s="6" customFormat="1" ht="12.75" x14ac:dyDescent="0.25">
      <c r="A8" s="12"/>
      <c r="B8" s="9"/>
      <c r="C8" s="9"/>
      <c r="D8" s="9"/>
      <c r="E8" s="10"/>
      <c r="F8" s="9"/>
    </row>
    <row r="9" spans="1:8" s="58" customFormat="1" ht="12.75" x14ac:dyDescent="0.25">
      <c r="A9" s="54" t="s">
        <v>0</v>
      </c>
      <c r="B9" s="8" t="s">
        <v>50</v>
      </c>
      <c r="C9" s="8" t="s">
        <v>56</v>
      </c>
      <c r="D9" s="8" t="s">
        <v>1</v>
      </c>
      <c r="E9" s="8" t="s">
        <v>2</v>
      </c>
      <c r="F9" s="8" t="s">
        <v>3</v>
      </c>
    </row>
    <row r="10" spans="1:8" s="6" customFormat="1" ht="12.75" x14ac:dyDescent="0.25">
      <c r="A10" s="13" t="s">
        <v>14</v>
      </c>
      <c r="B10" s="30">
        <v>2</v>
      </c>
      <c r="C10" s="30">
        <v>9</v>
      </c>
      <c r="D10" s="30">
        <v>6</v>
      </c>
      <c r="E10" s="2">
        <f>(B10*B5)+(C10*B6)+(D10*B7)</f>
        <v>0</v>
      </c>
      <c r="F10" s="2">
        <f t="shared" ref="F10:F17" si="0">E10*12</f>
        <v>0</v>
      </c>
    </row>
    <row r="11" spans="1:8" s="6" customFormat="1" ht="12.75" x14ac:dyDescent="0.25">
      <c r="A11" s="13" t="s">
        <v>15</v>
      </c>
      <c r="B11" s="30">
        <v>1</v>
      </c>
      <c r="C11" s="30">
        <v>0</v>
      </c>
      <c r="D11" s="30">
        <v>1</v>
      </c>
      <c r="E11" s="2">
        <f>(B11*B5)+(C11*B6)+(D11*B7)</f>
        <v>0</v>
      </c>
      <c r="F11" s="2">
        <f t="shared" si="0"/>
        <v>0</v>
      </c>
    </row>
    <row r="12" spans="1:8" s="6" customFormat="1" ht="12.75" x14ac:dyDescent="0.25">
      <c r="A12" s="13" t="s">
        <v>16</v>
      </c>
      <c r="B12" s="30">
        <v>1</v>
      </c>
      <c r="C12" s="30">
        <v>3</v>
      </c>
      <c r="D12" s="30">
        <v>1</v>
      </c>
      <c r="E12" s="2">
        <f>(B12*B5)+(C12*B6)+(D12*B7)</f>
        <v>0</v>
      </c>
      <c r="F12" s="2">
        <f t="shared" si="0"/>
        <v>0</v>
      </c>
    </row>
    <row r="13" spans="1:8" s="6" customFormat="1" ht="12.75" x14ac:dyDescent="0.25">
      <c r="A13" s="13" t="s">
        <v>17</v>
      </c>
      <c r="B13" s="30">
        <v>1</v>
      </c>
      <c r="C13" s="30">
        <v>0</v>
      </c>
      <c r="D13" s="30">
        <v>1</v>
      </c>
      <c r="E13" s="2">
        <f>(B13*B5)+(C13*B6)+(D13*B7)</f>
        <v>0</v>
      </c>
      <c r="F13" s="2">
        <f t="shared" si="0"/>
        <v>0</v>
      </c>
    </row>
    <row r="14" spans="1:8" s="6" customFormat="1" ht="12.75" x14ac:dyDescent="0.25">
      <c r="A14" s="13" t="s">
        <v>28</v>
      </c>
      <c r="B14" s="30">
        <v>1</v>
      </c>
      <c r="C14" s="30">
        <v>0</v>
      </c>
      <c r="D14" s="30">
        <v>0</v>
      </c>
      <c r="E14" s="2">
        <f>(B14*B5)+(C14*B6)+(D14*B7)</f>
        <v>0</v>
      </c>
      <c r="F14" s="2">
        <f t="shared" si="0"/>
        <v>0</v>
      </c>
    </row>
    <row r="15" spans="1:8" s="6" customFormat="1" ht="12.75" x14ac:dyDescent="0.25">
      <c r="A15" s="13" t="s">
        <v>29</v>
      </c>
      <c r="B15" s="30">
        <v>1</v>
      </c>
      <c r="C15" s="30">
        <v>0</v>
      </c>
      <c r="D15" s="30">
        <v>0</v>
      </c>
      <c r="E15" s="2">
        <f>(B15*B5)+(C15*B6)+(D15*B7)</f>
        <v>0</v>
      </c>
      <c r="F15" s="2">
        <f t="shared" si="0"/>
        <v>0</v>
      </c>
    </row>
    <row r="16" spans="1:8" s="6" customFormat="1" ht="12.75" x14ac:dyDescent="0.25">
      <c r="A16" s="13" t="s">
        <v>18</v>
      </c>
      <c r="B16" s="30">
        <v>1</v>
      </c>
      <c r="C16" s="30">
        <v>0</v>
      </c>
      <c r="D16" s="30">
        <v>1</v>
      </c>
      <c r="E16" s="2">
        <f>(B16*B5)+(C16*B6)+(D16*B7)</f>
        <v>0</v>
      </c>
      <c r="F16" s="2">
        <f t="shared" si="0"/>
        <v>0</v>
      </c>
    </row>
    <row r="17" spans="1:9" s="6" customFormat="1" ht="12.75" x14ac:dyDescent="0.25">
      <c r="A17" s="13" t="s">
        <v>19</v>
      </c>
      <c r="B17" s="30">
        <v>1</v>
      </c>
      <c r="C17" s="30">
        <v>0</v>
      </c>
      <c r="D17" s="30">
        <v>0</v>
      </c>
      <c r="E17" s="2">
        <f>(B17*B5)+(C17*B6)+(D17*B7)</f>
        <v>0</v>
      </c>
      <c r="F17" s="3">
        <f t="shared" si="0"/>
        <v>0</v>
      </c>
    </row>
    <row r="18" spans="1:9" s="6" customFormat="1" ht="13.5" thickBot="1" x14ac:dyDescent="0.3">
      <c r="A18" s="13" t="s">
        <v>36</v>
      </c>
      <c r="B18" s="30">
        <v>1</v>
      </c>
      <c r="C18" s="30">
        <v>0</v>
      </c>
      <c r="D18" s="30">
        <v>0</v>
      </c>
      <c r="E18" s="40">
        <f>(B18*B5)+(C18*B6)+(D18*B7)</f>
        <v>0</v>
      </c>
      <c r="F18" s="3">
        <f>E18*12</f>
        <v>0</v>
      </c>
    </row>
    <row r="19" spans="1:9" s="6" customFormat="1" ht="13.5" thickBot="1" x14ac:dyDescent="0.3">
      <c r="A19" s="102" t="s">
        <v>45</v>
      </c>
      <c r="B19" s="102"/>
      <c r="C19" s="102"/>
      <c r="D19" s="102"/>
      <c r="E19" s="103"/>
      <c r="F19" s="24">
        <f>SUM(F10:F18)</f>
        <v>0</v>
      </c>
    </row>
    <row r="20" spans="1:9" s="6" customFormat="1" ht="12.75" x14ac:dyDescent="0.25">
      <c r="A20" s="69"/>
      <c r="B20" s="69"/>
      <c r="C20" s="69"/>
      <c r="D20" s="69"/>
      <c r="E20" s="69"/>
      <c r="F20" s="44"/>
      <c r="G20" s="70"/>
      <c r="H20" s="71"/>
      <c r="I20" s="71"/>
    </row>
    <row r="21" spans="1:9" s="6" customFormat="1" ht="12.75" x14ac:dyDescent="0.25">
      <c r="A21" s="72" t="s">
        <v>49</v>
      </c>
      <c r="B21" s="8" t="s">
        <v>2</v>
      </c>
      <c r="C21" s="8" t="s">
        <v>3</v>
      </c>
      <c r="D21" s="69"/>
      <c r="E21" s="69"/>
      <c r="F21" s="44"/>
      <c r="G21" s="70"/>
      <c r="H21" s="71"/>
      <c r="I21" s="71"/>
    </row>
    <row r="22" spans="1:9" s="6" customFormat="1" ht="12.75" x14ac:dyDescent="0.25">
      <c r="A22" s="13" t="s">
        <v>14</v>
      </c>
      <c r="B22" s="76">
        <v>0</v>
      </c>
      <c r="C22" s="73">
        <f t="shared" ref="C22:C30" si="1">B22*12</f>
        <v>0</v>
      </c>
      <c r="D22" s="69"/>
      <c r="E22" s="69"/>
      <c r="F22" s="44"/>
      <c r="G22" s="70"/>
      <c r="H22" s="71"/>
      <c r="I22" s="71"/>
    </row>
    <row r="23" spans="1:9" s="6" customFormat="1" ht="12.75" x14ac:dyDescent="0.25">
      <c r="A23" s="13" t="s">
        <v>15</v>
      </c>
      <c r="B23" s="76">
        <v>0</v>
      </c>
      <c r="C23" s="73">
        <f t="shared" si="1"/>
        <v>0</v>
      </c>
      <c r="D23" s="69"/>
      <c r="E23" s="69"/>
      <c r="F23" s="44"/>
      <c r="G23" s="70"/>
      <c r="H23" s="71"/>
      <c r="I23" s="71"/>
    </row>
    <row r="24" spans="1:9" s="6" customFormat="1" ht="12.75" x14ac:dyDescent="0.25">
      <c r="A24" s="13" t="s">
        <v>16</v>
      </c>
      <c r="B24" s="76">
        <v>0</v>
      </c>
      <c r="C24" s="73">
        <f t="shared" si="1"/>
        <v>0</v>
      </c>
      <c r="D24" s="69"/>
      <c r="E24" s="69"/>
      <c r="F24" s="44"/>
      <c r="G24" s="70"/>
      <c r="H24" s="71"/>
      <c r="I24" s="71"/>
    </row>
    <row r="25" spans="1:9" s="6" customFormat="1" ht="12.75" x14ac:dyDescent="0.25">
      <c r="A25" s="13" t="s">
        <v>17</v>
      </c>
      <c r="B25" s="76">
        <v>0</v>
      </c>
      <c r="C25" s="73">
        <f t="shared" si="1"/>
        <v>0</v>
      </c>
      <c r="D25" s="69"/>
      <c r="E25" s="69"/>
      <c r="F25" s="44"/>
      <c r="G25" s="70"/>
      <c r="H25" s="71"/>
      <c r="I25" s="71"/>
    </row>
    <row r="26" spans="1:9" s="6" customFormat="1" ht="12.75" x14ac:dyDescent="0.25">
      <c r="A26" s="13" t="s">
        <v>28</v>
      </c>
      <c r="B26" s="76">
        <v>0</v>
      </c>
      <c r="C26" s="73">
        <f t="shared" si="1"/>
        <v>0</v>
      </c>
      <c r="D26" s="69"/>
      <c r="E26" s="69"/>
      <c r="F26" s="44"/>
      <c r="G26" s="70"/>
      <c r="H26" s="71"/>
      <c r="I26" s="71"/>
    </row>
    <row r="27" spans="1:9" s="6" customFormat="1" ht="12.75" x14ac:dyDescent="0.25">
      <c r="A27" s="13" t="s">
        <v>29</v>
      </c>
      <c r="B27" s="76">
        <v>0</v>
      </c>
      <c r="C27" s="73">
        <f t="shared" si="1"/>
        <v>0</v>
      </c>
      <c r="D27" s="69"/>
      <c r="E27" s="69"/>
      <c r="F27" s="44"/>
      <c r="G27" s="70"/>
      <c r="H27" s="71"/>
      <c r="I27" s="71"/>
    </row>
    <row r="28" spans="1:9" s="6" customFormat="1" ht="12.75" x14ac:dyDescent="0.25">
      <c r="A28" s="13" t="s">
        <v>18</v>
      </c>
      <c r="B28" s="76">
        <v>0</v>
      </c>
      <c r="C28" s="73">
        <f t="shared" si="1"/>
        <v>0</v>
      </c>
      <c r="D28" s="69"/>
      <c r="E28" s="69"/>
      <c r="F28" s="44"/>
      <c r="G28" s="70"/>
      <c r="H28" s="71"/>
      <c r="I28" s="71"/>
    </row>
    <row r="29" spans="1:9" s="6" customFormat="1" ht="12.75" x14ac:dyDescent="0.25">
      <c r="A29" s="13" t="s">
        <v>19</v>
      </c>
      <c r="B29" s="76">
        <v>0</v>
      </c>
      <c r="C29" s="74">
        <f t="shared" si="1"/>
        <v>0</v>
      </c>
      <c r="D29" s="69"/>
      <c r="E29" s="69"/>
      <c r="F29" s="44"/>
      <c r="G29" s="70"/>
      <c r="H29" s="71"/>
      <c r="I29" s="71"/>
    </row>
    <row r="30" spans="1:9" s="6" customFormat="1" ht="13.5" thickBot="1" x14ac:dyDescent="0.3">
      <c r="A30" s="13" t="s">
        <v>36</v>
      </c>
      <c r="B30" s="77">
        <v>0</v>
      </c>
      <c r="C30" s="73">
        <f t="shared" si="1"/>
        <v>0</v>
      </c>
      <c r="D30" s="69"/>
      <c r="E30" s="69"/>
      <c r="F30" s="44"/>
      <c r="G30" s="70"/>
      <c r="H30" s="71"/>
      <c r="I30" s="71"/>
    </row>
    <row r="31" spans="1:9" s="6" customFormat="1" ht="13.5" thickBot="1" x14ac:dyDescent="0.3">
      <c r="A31" s="109" t="s">
        <v>43</v>
      </c>
      <c r="B31" s="109"/>
      <c r="C31" s="24">
        <f>SUM(C22:C30)</f>
        <v>0</v>
      </c>
      <c r="D31" s="69"/>
      <c r="E31" s="69"/>
      <c r="F31" s="44"/>
      <c r="G31" s="70"/>
      <c r="H31" s="71"/>
      <c r="I31" s="71"/>
    </row>
    <row r="32" spans="1:9" s="6" customFormat="1" ht="12.75" x14ac:dyDescent="0.25">
      <c r="A32" s="69"/>
      <c r="B32" s="69"/>
      <c r="C32" s="69"/>
      <c r="D32" s="69"/>
      <c r="E32" s="69"/>
      <c r="F32" s="44"/>
      <c r="G32" s="70"/>
      <c r="H32" s="71"/>
      <c r="I32" s="71"/>
    </row>
    <row r="33" spans="1:8" s="58" customFormat="1" ht="13.5" thickBot="1" x14ac:dyDescent="0.3">
      <c r="A33" s="54" t="s">
        <v>78</v>
      </c>
      <c r="B33" s="8" t="s">
        <v>5</v>
      </c>
      <c r="C33" s="8" t="s">
        <v>6</v>
      </c>
      <c r="D33" s="21" t="s">
        <v>43</v>
      </c>
      <c r="E33" s="57"/>
      <c r="F33" s="12"/>
    </row>
    <row r="34" spans="1:8" s="6" customFormat="1" ht="68.25" customHeight="1" thickBot="1" x14ac:dyDescent="0.3">
      <c r="A34" s="16" t="s">
        <v>47</v>
      </c>
      <c r="B34" s="31">
        <v>425000</v>
      </c>
      <c r="C34" s="77">
        <v>0</v>
      </c>
      <c r="D34" s="25">
        <f>B34*C34</f>
        <v>0</v>
      </c>
      <c r="E34" s="10"/>
      <c r="F34" s="9"/>
    </row>
    <row r="35" spans="1:8" s="6" customFormat="1" ht="12.75" x14ac:dyDescent="0.25">
      <c r="A35" s="9"/>
      <c r="B35" s="9"/>
      <c r="C35" s="9"/>
      <c r="D35" s="9"/>
      <c r="E35" s="10"/>
      <c r="F35" s="9"/>
    </row>
    <row r="36" spans="1:8" s="60" customFormat="1" ht="14.25" customHeight="1" x14ac:dyDescent="0.25">
      <c r="A36" s="54" t="s">
        <v>54</v>
      </c>
      <c r="B36" s="8" t="s">
        <v>13</v>
      </c>
      <c r="C36" s="8" t="s">
        <v>8</v>
      </c>
      <c r="D36" s="8" t="s">
        <v>7</v>
      </c>
      <c r="E36" s="59"/>
      <c r="F36" s="12"/>
      <c r="G36" s="58"/>
      <c r="H36" s="58"/>
    </row>
    <row r="37" spans="1:8" x14ac:dyDescent="0.25">
      <c r="A37" s="13" t="s">
        <v>81</v>
      </c>
      <c r="B37" s="31">
        <v>212500</v>
      </c>
      <c r="C37" s="78">
        <v>0</v>
      </c>
      <c r="D37" s="2">
        <f t="shared" ref="D37:D43" si="2">B37*C37</f>
        <v>0</v>
      </c>
      <c r="E37" s="35"/>
      <c r="G37" s="6"/>
      <c r="H37" s="6"/>
    </row>
    <row r="38" spans="1:8" x14ac:dyDescent="0.25">
      <c r="A38" s="13" t="s">
        <v>82</v>
      </c>
      <c r="B38" s="31">
        <v>212500</v>
      </c>
      <c r="C38" s="78">
        <v>0</v>
      </c>
      <c r="D38" s="2">
        <f>B38*C38</f>
        <v>0</v>
      </c>
      <c r="E38" s="35"/>
      <c r="G38" s="6"/>
      <c r="H38" s="6"/>
    </row>
    <row r="39" spans="1:8" x14ac:dyDescent="0.25">
      <c r="A39" s="13" t="s">
        <v>9</v>
      </c>
      <c r="B39" s="31">
        <v>85000</v>
      </c>
      <c r="C39" s="78">
        <v>0</v>
      </c>
      <c r="D39" s="2">
        <f t="shared" si="2"/>
        <v>0</v>
      </c>
      <c r="E39" s="37"/>
      <c r="F39" s="9"/>
      <c r="G39" s="6"/>
      <c r="H39" s="6"/>
    </row>
    <row r="40" spans="1:8" x14ac:dyDescent="0.25">
      <c r="A40" s="13" t="s">
        <v>10</v>
      </c>
      <c r="B40" s="31">
        <v>50000</v>
      </c>
      <c r="C40" s="78">
        <v>0</v>
      </c>
      <c r="D40" s="2">
        <f t="shared" si="2"/>
        <v>0</v>
      </c>
      <c r="E40" s="37"/>
      <c r="F40" s="9"/>
      <c r="G40" s="6"/>
      <c r="H40" s="6"/>
    </row>
    <row r="41" spans="1:8" x14ac:dyDescent="0.25">
      <c r="A41" s="13" t="s">
        <v>11</v>
      </c>
      <c r="B41" s="31">
        <v>30000</v>
      </c>
      <c r="C41" s="78">
        <v>0</v>
      </c>
      <c r="D41" s="2">
        <f t="shared" si="2"/>
        <v>0</v>
      </c>
      <c r="E41" s="37"/>
      <c r="F41" s="9"/>
      <c r="G41" s="6"/>
      <c r="H41" s="6"/>
    </row>
    <row r="42" spans="1:8" x14ac:dyDescent="0.25">
      <c r="A42" s="13" t="s">
        <v>12</v>
      </c>
      <c r="B42" s="31">
        <v>17000</v>
      </c>
      <c r="C42" s="78">
        <v>0</v>
      </c>
      <c r="D42" s="2">
        <f t="shared" si="2"/>
        <v>0</v>
      </c>
      <c r="E42" s="38"/>
      <c r="F42" s="9"/>
      <c r="G42" s="6"/>
      <c r="H42" s="6"/>
    </row>
    <row r="43" spans="1:8" ht="15" thickBot="1" x14ac:dyDescent="0.3">
      <c r="A43" s="13" t="s">
        <v>30</v>
      </c>
      <c r="B43" s="31">
        <v>100000</v>
      </c>
      <c r="C43" s="78">
        <v>0</v>
      </c>
      <c r="D43" s="2">
        <f t="shared" si="2"/>
        <v>0</v>
      </c>
      <c r="E43" s="35"/>
      <c r="F43" s="36"/>
      <c r="G43" s="6"/>
      <c r="H43" s="6"/>
    </row>
    <row r="44" spans="1:8" ht="15" thickBot="1" x14ac:dyDescent="0.3">
      <c r="A44" s="102" t="s">
        <v>45</v>
      </c>
      <c r="B44" s="102"/>
      <c r="C44" s="103"/>
      <c r="D44" s="24">
        <f>SUM(D37:D43)</f>
        <v>0</v>
      </c>
      <c r="G44" s="6"/>
      <c r="H44" s="6"/>
    </row>
    <row r="45" spans="1:8" ht="13.5" customHeight="1" x14ac:dyDescent="0.25">
      <c r="A45" s="19"/>
      <c r="B45" s="20"/>
      <c r="C45" s="9"/>
      <c r="D45" s="9"/>
      <c r="E45" s="10"/>
      <c r="F45" s="9"/>
      <c r="G45" s="6"/>
      <c r="H45" s="6"/>
    </row>
    <row r="46" spans="1:8" s="60" customFormat="1" ht="15" x14ac:dyDescent="0.25">
      <c r="A46" s="55" t="s">
        <v>37</v>
      </c>
      <c r="B46" s="8" t="s">
        <v>38</v>
      </c>
      <c r="C46" s="8" t="s">
        <v>39</v>
      </c>
      <c r="D46" s="44"/>
      <c r="E46" s="45"/>
      <c r="F46" s="12"/>
      <c r="G46" s="58"/>
      <c r="H46" s="58"/>
    </row>
    <row r="47" spans="1:8" x14ac:dyDescent="0.25">
      <c r="A47" s="68" t="s">
        <v>52</v>
      </c>
      <c r="B47" s="49">
        <f>F19</f>
        <v>0</v>
      </c>
      <c r="C47" s="49">
        <f>B47/12</f>
        <v>0</v>
      </c>
      <c r="D47" s="46"/>
      <c r="E47" s="43"/>
      <c r="F47" s="9"/>
      <c r="G47" s="6"/>
      <c r="H47" s="6"/>
    </row>
    <row r="48" spans="1:8" x14ac:dyDescent="0.25">
      <c r="A48" s="48" t="s">
        <v>53</v>
      </c>
      <c r="B48" s="49">
        <f>C31</f>
        <v>0</v>
      </c>
      <c r="C48" s="49">
        <f>B48/12</f>
        <v>0</v>
      </c>
      <c r="D48" s="46"/>
      <c r="E48" s="43"/>
      <c r="F48" s="9"/>
      <c r="G48" s="6"/>
      <c r="H48" s="6"/>
    </row>
    <row r="49" spans="1:8" x14ac:dyDescent="0.25">
      <c r="A49" s="48" t="s">
        <v>79</v>
      </c>
      <c r="B49" s="49">
        <f>D34</f>
        <v>0</v>
      </c>
      <c r="C49" s="50" t="s">
        <v>40</v>
      </c>
      <c r="D49" s="46"/>
      <c r="E49" s="43"/>
      <c r="F49" s="9"/>
      <c r="G49" s="6"/>
      <c r="H49" s="6"/>
    </row>
    <row r="50" spans="1:8" x14ac:dyDescent="0.25">
      <c r="A50" s="48" t="s">
        <v>62</v>
      </c>
      <c r="B50" s="49">
        <f>D44</f>
        <v>0</v>
      </c>
      <c r="C50" s="49">
        <f>B50/12</f>
        <v>0</v>
      </c>
      <c r="D50" s="46"/>
      <c r="E50" s="67"/>
      <c r="F50" s="9"/>
      <c r="G50" s="6"/>
      <c r="H50" s="6"/>
    </row>
    <row r="51" spans="1:8" ht="15" thickBot="1" x14ac:dyDescent="0.3">
      <c r="A51" s="48" t="s">
        <v>80</v>
      </c>
      <c r="B51" s="75">
        <f>B55*8</f>
        <v>0</v>
      </c>
      <c r="C51" s="49" t="s">
        <v>40</v>
      </c>
      <c r="D51" s="46"/>
      <c r="E51" s="43"/>
      <c r="F51" s="9"/>
      <c r="G51" s="6"/>
      <c r="H51" s="6"/>
    </row>
    <row r="52" spans="1:8" ht="16.5" customHeight="1" thickTop="1" thickBot="1" x14ac:dyDescent="0.3">
      <c r="A52" s="51" t="s">
        <v>41</v>
      </c>
      <c r="B52" s="52">
        <f>B47+B48+B49+B50+B51</f>
        <v>0</v>
      </c>
      <c r="C52" s="53">
        <f>SUM(C47:C50)</f>
        <v>0</v>
      </c>
      <c r="D52" s="46"/>
      <c r="E52" s="43"/>
      <c r="F52" s="9"/>
      <c r="G52" s="6"/>
      <c r="H52" s="6"/>
    </row>
    <row r="53" spans="1:8" ht="15" thickTop="1" x14ac:dyDescent="0.25">
      <c r="A53" s="41"/>
      <c r="B53" s="47"/>
      <c r="C53" s="47"/>
      <c r="D53" s="42"/>
      <c r="E53" s="43"/>
      <c r="F53" s="9"/>
      <c r="G53" s="6"/>
      <c r="H53" s="6"/>
    </row>
    <row r="54" spans="1:8" s="60" customFormat="1" ht="15" x14ac:dyDescent="0.25">
      <c r="A54" s="17" t="s">
        <v>31</v>
      </c>
      <c r="B54" s="61" t="s">
        <v>46</v>
      </c>
      <c r="C54" s="62"/>
      <c r="D54" s="63"/>
      <c r="E54" s="64"/>
      <c r="F54" s="62"/>
      <c r="G54" s="58"/>
      <c r="H54" s="58"/>
    </row>
    <row r="55" spans="1:8" x14ac:dyDescent="0.25">
      <c r="A55" s="18" t="s">
        <v>42</v>
      </c>
      <c r="B55" s="78">
        <v>0</v>
      </c>
      <c r="C55" s="22"/>
      <c r="D55" s="33"/>
      <c r="E55" s="23"/>
      <c r="F55" s="22"/>
      <c r="G55" s="6"/>
      <c r="H55" s="6"/>
    </row>
    <row r="56" spans="1:8" x14ac:dyDescent="0.25">
      <c r="A56" s="18" t="s">
        <v>35</v>
      </c>
      <c r="B56" s="78">
        <v>0</v>
      </c>
      <c r="C56" s="22"/>
      <c r="D56" s="33"/>
      <c r="E56" s="23"/>
      <c r="F56" s="22"/>
      <c r="G56" s="6"/>
      <c r="H56" s="6"/>
    </row>
    <row r="57" spans="1:8" x14ac:dyDescent="0.25">
      <c r="A57" s="18" t="s">
        <v>20</v>
      </c>
      <c r="B57" s="78">
        <v>0</v>
      </c>
      <c r="C57" s="22"/>
      <c r="D57" s="33"/>
      <c r="E57" s="23"/>
      <c r="F57" s="22"/>
      <c r="G57" s="6"/>
      <c r="H57" s="6"/>
    </row>
    <row r="58" spans="1:8" x14ac:dyDescent="0.25">
      <c r="A58" s="18" t="s">
        <v>77</v>
      </c>
      <c r="B58" s="78">
        <v>0</v>
      </c>
      <c r="C58" s="22"/>
      <c r="D58" s="33"/>
      <c r="E58" s="23"/>
      <c r="F58" s="22"/>
      <c r="G58" s="6"/>
      <c r="H58" s="6"/>
    </row>
    <row r="59" spans="1:8" x14ac:dyDescent="0.25">
      <c r="A59" s="11" t="s">
        <v>57</v>
      </c>
      <c r="B59" s="76">
        <v>0</v>
      </c>
      <c r="C59" s="6"/>
      <c r="D59" s="34"/>
      <c r="E59" s="7"/>
      <c r="F59" s="6"/>
      <c r="G59" s="6"/>
      <c r="H59" s="6"/>
    </row>
    <row r="60" spans="1:8" x14ac:dyDescent="0.25">
      <c r="A60" s="11" t="s">
        <v>58</v>
      </c>
      <c r="B60" s="76">
        <v>0</v>
      </c>
      <c r="C60" s="6"/>
      <c r="D60" s="32"/>
      <c r="E60" s="7"/>
      <c r="F60" s="6"/>
      <c r="G60" s="6"/>
      <c r="H60" s="6"/>
    </row>
    <row r="61" spans="1:8" x14ac:dyDescent="0.25">
      <c r="A61" s="11" t="s">
        <v>59</v>
      </c>
      <c r="B61" s="76">
        <v>0</v>
      </c>
      <c r="C61" s="6"/>
      <c r="D61" s="6"/>
      <c r="E61" s="7"/>
      <c r="F61" s="6"/>
      <c r="G61" s="6"/>
      <c r="H61" s="6"/>
    </row>
    <row r="62" spans="1:8" x14ac:dyDescent="0.25">
      <c r="A62" s="13" t="s">
        <v>60</v>
      </c>
      <c r="B62" s="76">
        <v>0</v>
      </c>
      <c r="C62" s="6"/>
      <c r="D62" s="6"/>
      <c r="E62" s="7"/>
      <c r="F62" s="6"/>
      <c r="G62" s="6"/>
      <c r="H62" s="6"/>
    </row>
    <row r="63" spans="1:8" ht="15" x14ac:dyDescent="0.25">
      <c r="A63" s="66" t="s">
        <v>61</v>
      </c>
      <c r="B63" s="65"/>
      <c r="C63" s="6"/>
      <c r="D63" s="6"/>
      <c r="E63" s="7"/>
      <c r="F63" s="6"/>
      <c r="G63" s="6"/>
      <c r="H63" s="6"/>
    </row>
    <row r="64" spans="1:8" x14ac:dyDescent="0.25">
      <c r="A64" s="6"/>
      <c r="B64" s="6"/>
      <c r="C64" s="6"/>
      <c r="D64" s="6"/>
      <c r="E64" s="7"/>
      <c r="F64" s="6"/>
      <c r="G64" s="6"/>
      <c r="H64" s="6"/>
    </row>
    <row r="65" spans="1:8" ht="15" x14ac:dyDescent="0.25">
      <c r="A65" s="4" t="s">
        <v>32</v>
      </c>
      <c r="B65" s="1"/>
      <c r="C65" s="1"/>
      <c r="D65"/>
      <c r="E65"/>
      <c r="F65" s="6"/>
      <c r="G65" s="6"/>
      <c r="H65" s="6"/>
    </row>
    <row r="66" spans="1:8" ht="15" x14ac:dyDescent="0.25">
      <c r="A66" s="26" t="s">
        <v>21</v>
      </c>
      <c r="B66" s="29" t="s">
        <v>27</v>
      </c>
      <c r="C66" s="29" t="s">
        <v>26</v>
      </c>
      <c r="D66"/>
      <c r="E66"/>
      <c r="F66" s="6"/>
      <c r="G66" s="6"/>
      <c r="H66" s="6"/>
    </row>
    <row r="67" spans="1:8" ht="15" x14ac:dyDescent="0.25">
      <c r="A67" s="27" t="s">
        <v>23</v>
      </c>
      <c r="B67" s="79"/>
      <c r="C67" s="28" t="s">
        <v>22</v>
      </c>
      <c r="D67"/>
      <c r="E67"/>
      <c r="F67" s="6"/>
      <c r="G67" s="6"/>
      <c r="H67" s="6"/>
    </row>
    <row r="68" spans="1:8" ht="15" x14ac:dyDescent="0.25">
      <c r="A68" s="27" t="s">
        <v>24</v>
      </c>
      <c r="B68" s="79"/>
      <c r="C68" s="28" t="s">
        <v>22</v>
      </c>
      <c r="D68"/>
      <c r="E68"/>
      <c r="F68" s="6"/>
      <c r="G68" s="6"/>
      <c r="H68" s="6"/>
    </row>
    <row r="69" spans="1:8" ht="15" x14ac:dyDescent="0.25">
      <c r="A69" s="27" t="s">
        <v>25</v>
      </c>
      <c r="B69" s="79"/>
      <c r="C69" s="28" t="s">
        <v>22</v>
      </c>
      <c r="D69"/>
      <c r="E69"/>
      <c r="F69" s="6"/>
      <c r="G69" s="6"/>
      <c r="H69" s="6"/>
    </row>
    <row r="70" spans="1:8" ht="54" customHeight="1" x14ac:dyDescent="0.25">
      <c r="A70" s="56" t="s">
        <v>33</v>
      </c>
      <c r="B70" s="104"/>
      <c r="C70" s="105"/>
      <c r="D70"/>
      <c r="E70"/>
      <c r="F70" s="6"/>
      <c r="G70" s="6"/>
      <c r="H70" s="6"/>
    </row>
    <row r="71" spans="1:8" ht="15" x14ac:dyDescent="0.25">
      <c r="B71"/>
      <c r="C71"/>
      <c r="D71"/>
      <c r="E71"/>
      <c r="F71" s="6"/>
      <c r="G71" s="6"/>
      <c r="H71" s="6"/>
    </row>
    <row r="72" spans="1:8" x14ac:dyDescent="0.25">
      <c r="A72" s="106" t="s">
        <v>75</v>
      </c>
      <c r="B72" s="107"/>
      <c r="C72" s="107"/>
      <c r="D72" s="107"/>
      <c r="E72" s="107"/>
      <c r="F72" s="108"/>
      <c r="G72" s="6"/>
      <c r="H72" s="6"/>
    </row>
    <row r="73" spans="1:8" x14ac:dyDescent="0.25">
      <c r="A73" s="83" t="s">
        <v>64</v>
      </c>
      <c r="B73" s="84"/>
      <c r="C73" s="84"/>
      <c r="D73" s="84"/>
      <c r="E73" s="84"/>
      <c r="F73" s="85"/>
      <c r="G73" s="6"/>
      <c r="H73" s="6"/>
    </row>
    <row r="74" spans="1:8" x14ac:dyDescent="0.25">
      <c r="A74" s="83" t="s">
        <v>83</v>
      </c>
      <c r="B74" s="84"/>
      <c r="C74" s="84"/>
      <c r="D74" s="84"/>
      <c r="E74" s="84"/>
      <c r="F74" s="85"/>
      <c r="G74" s="6"/>
      <c r="H74" s="6"/>
    </row>
    <row r="75" spans="1:8" x14ac:dyDescent="0.25">
      <c r="A75" s="83" t="s">
        <v>34</v>
      </c>
      <c r="B75" s="84"/>
      <c r="C75" s="84"/>
      <c r="D75" s="84"/>
      <c r="E75" s="84"/>
      <c r="F75" s="85"/>
      <c r="G75" s="6"/>
      <c r="H75" s="6"/>
    </row>
    <row r="76" spans="1:8" ht="27.75" customHeight="1" x14ac:dyDescent="0.25">
      <c r="A76" s="95" t="s">
        <v>44</v>
      </c>
      <c r="B76" s="96"/>
      <c r="C76" s="96"/>
      <c r="D76" s="96"/>
      <c r="E76" s="96"/>
      <c r="F76" s="97"/>
      <c r="G76" s="6"/>
      <c r="H76" s="6"/>
    </row>
    <row r="77" spans="1:8" x14ac:dyDescent="0.25">
      <c r="A77" s="83" t="s">
        <v>65</v>
      </c>
      <c r="B77" s="84"/>
      <c r="C77" s="84"/>
      <c r="D77" s="84"/>
      <c r="E77" s="84"/>
      <c r="F77" s="85"/>
      <c r="G77" s="6"/>
      <c r="H77" s="6"/>
    </row>
    <row r="78" spans="1:8" x14ac:dyDescent="0.25">
      <c r="A78" s="86" t="s">
        <v>74</v>
      </c>
      <c r="B78" s="87"/>
      <c r="C78" s="87"/>
      <c r="D78" s="87"/>
      <c r="E78" s="87"/>
      <c r="F78" s="88"/>
      <c r="G78" s="6"/>
      <c r="H78" s="6"/>
    </row>
    <row r="79" spans="1:8" x14ac:dyDescent="0.25">
      <c r="A79" s="83" t="s">
        <v>66</v>
      </c>
      <c r="B79" s="84"/>
      <c r="C79" s="84"/>
      <c r="D79" s="84"/>
      <c r="E79" s="84"/>
      <c r="F79" s="85"/>
      <c r="G79" s="6"/>
      <c r="H79" s="6"/>
    </row>
    <row r="80" spans="1:8" x14ac:dyDescent="0.25">
      <c r="A80" s="83" t="s">
        <v>67</v>
      </c>
      <c r="B80" s="84"/>
      <c r="C80" s="84"/>
      <c r="D80" s="84"/>
      <c r="E80" s="84"/>
      <c r="F80" s="85"/>
      <c r="G80" s="6"/>
      <c r="H80" s="6"/>
    </row>
    <row r="81" spans="1:8" x14ac:dyDescent="0.25">
      <c r="A81" s="89" t="s">
        <v>68</v>
      </c>
      <c r="B81" s="90"/>
      <c r="C81" s="90"/>
      <c r="D81" s="90"/>
      <c r="E81" s="90"/>
      <c r="F81" s="91"/>
      <c r="G81" s="6"/>
      <c r="H81" s="6"/>
    </row>
    <row r="82" spans="1:8" x14ac:dyDescent="0.25">
      <c r="A82" s="92" t="s">
        <v>69</v>
      </c>
      <c r="B82" s="93"/>
      <c r="C82" s="93"/>
      <c r="D82" s="93"/>
      <c r="E82" s="93"/>
      <c r="F82" s="94"/>
      <c r="G82" s="6"/>
      <c r="H82" s="6"/>
    </row>
    <row r="83" spans="1:8" x14ac:dyDescent="0.25">
      <c r="A83" s="92" t="s">
        <v>70</v>
      </c>
      <c r="B83" s="93"/>
      <c r="C83" s="93"/>
      <c r="D83" s="93"/>
      <c r="E83" s="93"/>
      <c r="F83" s="94"/>
      <c r="G83" s="6"/>
      <c r="H83" s="6"/>
    </row>
    <row r="84" spans="1:8" ht="25.5" customHeight="1" x14ac:dyDescent="0.25">
      <c r="A84" s="83" t="s">
        <v>71</v>
      </c>
      <c r="B84" s="84"/>
      <c r="C84" s="84"/>
      <c r="D84" s="84"/>
      <c r="E84" s="84"/>
      <c r="F84" s="85"/>
      <c r="G84" s="6"/>
      <c r="H84" s="6"/>
    </row>
    <row r="85" spans="1:8" ht="42.75" customHeight="1" x14ac:dyDescent="0.25">
      <c r="A85" s="95" t="s">
        <v>72</v>
      </c>
      <c r="B85" s="96"/>
      <c r="C85" s="96"/>
      <c r="D85" s="96"/>
      <c r="E85" s="96"/>
      <c r="F85" s="97"/>
      <c r="G85" s="6"/>
      <c r="H85" s="6"/>
    </row>
    <row r="86" spans="1:8" ht="27.75" customHeight="1" x14ac:dyDescent="0.25">
      <c r="A86" s="80" t="s">
        <v>73</v>
      </c>
      <c r="B86" s="81"/>
      <c r="C86" s="81"/>
      <c r="D86" s="81"/>
      <c r="E86" s="81"/>
      <c r="F86" s="82"/>
      <c r="G86" s="6"/>
      <c r="H86" s="6"/>
    </row>
    <row r="87" spans="1:8" x14ac:dyDescent="0.25">
      <c r="A87" s="6"/>
      <c r="B87" s="6"/>
      <c r="C87" s="6"/>
      <c r="D87" s="6"/>
      <c r="E87" s="7"/>
      <c r="F87" s="6"/>
      <c r="G87" s="6"/>
      <c r="H87" s="6"/>
    </row>
    <row r="88" spans="1:8" x14ac:dyDescent="0.25">
      <c r="A88" s="6"/>
      <c r="B88" s="6"/>
      <c r="C88" s="6"/>
      <c r="D88" s="6"/>
      <c r="E88" s="7"/>
      <c r="F88" s="6"/>
      <c r="G88" s="6"/>
      <c r="H88" s="6"/>
    </row>
    <row r="89" spans="1:8" x14ac:dyDescent="0.25">
      <c r="A89" s="6"/>
      <c r="B89" s="6"/>
      <c r="C89" s="6"/>
      <c r="D89" s="6"/>
      <c r="E89" s="7"/>
      <c r="F89" s="6"/>
      <c r="G89" s="6"/>
      <c r="H89" s="6"/>
    </row>
    <row r="90" spans="1:8" x14ac:dyDescent="0.25">
      <c r="A90" s="6"/>
      <c r="B90" s="6"/>
      <c r="C90" s="6"/>
      <c r="D90" s="6"/>
      <c r="E90" s="7"/>
      <c r="F90" s="6"/>
      <c r="G90" s="6"/>
      <c r="H90" s="6"/>
    </row>
  </sheetData>
  <sheetProtection algorithmName="SHA-512" hashValue="luDFldu1dEzbrGXl5nbfDtOD13HMqAsq5/rHeC9efpSUBFv69JTAwjY6Ddv85hFcgrDCJpM6oSzKeRFFBTJDIA==" saltValue="lfg8Q8sjsW+Ni96MgU/6qQ==" spinCount="100000" sheet="1" objects="1" scenarios="1"/>
  <mergeCells count="21">
    <mergeCell ref="A76:F76"/>
    <mergeCell ref="A72:F72"/>
    <mergeCell ref="A31:B31"/>
    <mergeCell ref="A73:F73"/>
    <mergeCell ref="A74:F74"/>
    <mergeCell ref="A75:F75"/>
    <mergeCell ref="A1:F1"/>
    <mergeCell ref="B2:F2"/>
    <mergeCell ref="A19:E19"/>
    <mergeCell ref="A44:C44"/>
    <mergeCell ref="B70:C70"/>
    <mergeCell ref="A86:F86"/>
    <mergeCell ref="A77:F77"/>
    <mergeCell ref="A78:F78"/>
    <mergeCell ref="A79:F79"/>
    <mergeCell ref="A80:F80"/>
    <mergeCell ref="A81:F81"/>
    <mergeCell ref="A82:F82"/>
    <mergeCell ref="A83:F83"/>
    <mergeCell ref="A84:F84"/>
    <mergeCell ref="A85:F8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 WKDA</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Ha-Vu, T.T.A. (An)</dc:creator>
  <cp:lastModifiedBy>Ha-Vu, T.T.A. (An)</cp:lastModifiedBy>
  <dcterms:created xsi:type="dcterms:W3CDTF">2021-01-25T13:52:32Z</dcterms:created>
  <dcterms:modified xsi:type="dcterms:W3CDTF">2021-04-14T13:28:26Z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