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3"/>
  <workbookPr filterPrivacy="1" defaultThemeVersion="124226"/>
  <xr:revisionPtr revIDLastSave="448" documentId="13_ncr:1_{862BEFAE-138D-724F-9333-C8011241A246}" xr6:coauthVersionLast="47" xr6:coauthVersionMax="47" xr10:uidLastSave="{2877ADC6-5B4B-0344-B04C-71ED0CA583EA}"/>
  <bookViews>
    <workbookView xWindow="0" yWindow="500" windowWidth="28800" windowHeight="17500" xr2:uid="{00000000-000D-0000-FFFF-FFFF00000000}"/>
  </bookViews>
  <sheets>
    <sheet name="Voorblad" sheetId="9" r:id="rId1"/>
    <sheet name="Instructie" sheetId="13" r:id="rId2"/>
    <sheet name="Reguliere schoonmaak" sheetId="10" r:id="rId3"/>
    <sheet name="Glasbewassing" sheetId="17" r:id="rId4"/>
    <sheet name="Op afroep" sheetId="1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15" l="1"/>
  <c r="D2" i="17"/>
  <c r="D2" i="10"/>
  <c r="D55" i="15"/>
  <c r="F53" i="15"/>
  <c r="E53" i="15"/>
  <c r="D53" i="15"/>
  <c r="C53" i="15"/>
  <c r="F18" i="17"/>
  <c r="F17" i="17"/>
  <c r="F16" i="17"/>
  <c r="F19" i="17" s="1"/>
  <c r="F10" i="17"/>
  <c r="F11" i="17"/>
  <c r="F9" i="17"/>
  <c r="F12" i="17" s="1"/>
  <c r="F21" i="17" s="1"/>
  <c r="D2" i="13"/>
  <c r="E14" i="10"/>
  <c r="E12" i="10"/>
  <c r="E16" i="10" s="1"/>
  <c r="E10" i="10"/>
  <c r="E8" i="10"/>
  <c r="E3" i="10" l="1"/>
</calcChain>
</file>

<file path=xl/sharedStrings.xml><?xml version="1.0" encoding="utf-8"?>
<sst xmlns="http://schemas.openxmlformats.org/spreadsheetml/2006/main" count="127" uniqueCount="96">
  <si>
    <t>Tabblad: Voorblad</t>
  </si>
  <si>
    <t>Naam Inschrijver:</t>
  </si>
  <si>
    <t>Invullen op 'voorblad'</t>
  </si>
  <si>
    <t>Tabblad: Instructie</t>
  </si>
  <si>
    <t>Nr.</t>
  </si>
  <si>
    <t>Invulinstructie</t>
  </si>
  <si>
    <t>De prijzen dienen alle kosten te bevatten die nodig zijn voor het uitvoeren van de werkzaamheden, inclusief overhead, uitvoeringskosten, reiskosten, algemene kosten, winst en risico, afschrijvingskosten en dergelijke. Kosten welke niet in de template zijn opgenomen kunnen niet bij Opdrachtgever in rekening worden gebracht.</t>
  </si>
  <si>
    <t>De prijsopgave dient in Euro’s en exclusief BTW te geschieden.</t>
  </si>
  <si>
    <t>Het indienen van negatieve prijzen, is niet toegestaan op straffe van uitsluiting.</t>
  </si>
  <si>
    <t>De opgegeven prijzen dienen op maximaal twee cijfers achter de komma te worden afgerond.</t>
  </si>
  <si>
    <t>Abnormaal lage prijzen kunnen door Opdrachtgever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</si>
  <si>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</si>
  <si>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Opdrachtgever expliciet hier toestemming voor heeft gegeven) in de prijzenbladen leidt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</si>
  <si>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</si>
  <si>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</si>
  <si>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</si>
  <si>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</si>
  <si>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Alle prijzen dienen zowel bij inschrijving als tijdens de looptijd van de Overeenkomst op zichzelf marktconform te zijn. Marktconformiteit kan tijdens de procedure en na gunning worden getoetst aan de gehanteerde prijsniveaus binnen de EG-lidstaten.</t>
  </si>
  <si>
    <t>Opdrachtgever is bevoegd om een Inschrijving waarvan prijzen niet aan (een van) deze vereisten voldoen, ongeldig te verklaren c.q. de Overeenkomst op te zeggen. Tot ongeldigverklaring/opzegging is Opdrachtgever in zulke gevallen echter niet verplicht; Opdrachtgever behoudt zich het recht voor om van ongeldigverklaring/opzegging af te zien.</t>
  </si>
  <si>
    <t>0-50 m²</t>
  </si>
  <si>
    <t>51-100 m²</t>
  </si>
  <si>
    <t>101-250 m²</t>
  </si>
  <si>
    <t>251-500 m²</t>
  </si>
  <si>
    <t>501- en meer</t>
  </si>
  <si>
    <t xml:space="preserve">Linoleum/ harde vloeren  reinigen (incl. in- en uitruimen) </t>
  </si>
  <si>
    <t>Conserveren (incl. in- en uitruimen)</t>
  </si>
  <si>
    <t>Harde vloer reinigen (incl. in- en uitruimen)</t>
  </si>
  <si>
    <t>Naloopronde 1 toiletunit</t>
  </si>
  <si>
    <t>Naloopronde 4 toiletunits</t>
  </si>
  <si>
    <t>Stoelreiniging</t>
  </si>
  <si>
    <t>Reinigen stoelen (stoffen bekleding)</t>
  </si>
  <si>
    <t>Reinigen stoelen (hout en kunststof)</t>
  </si>
  <si>
    <t xml:space="preserve">Inzet schoonmaakkracht dagdienst 08:30-19:00 uur </t>
  </si>
  <si>
    <t>Uurtarief</t>
  </si>
  <si>
    <t>Inzet schoonmaakkracht avonddienst 19.00-24.00 uur</t>
  </si>
  <si>
    <t xml:space="preserve">Inzet schoonmaakkracht weekenddienst </t>
  </si>
  <si>
    <t>Totaal</t>
  </si>
  <si>
    <t xml:space="preserve">Tapijt reinigen
(incl in- en uitruimen) </t>
  </si>
  <si>
    <t>Locatie</t>
  </si>
  <si>
    <t>Terborgseweg 106</t>
  </si>
  <si>
    <t>Terborgseweg 110</t>
  </si>
  <si>
    <t>Terborgseweg 112</t>
  </si>
  <si>
    <t>Aalten</t>
  </si>
  <si>
    <t>Aantal maanden</t>
  </si>
  <si>
    <t>1001- en meer</t>
  </si>
  <si>
    <t>501- 1000m²</t>
  </si>
  <si>
    <t>Tabblad: Reguliere schoonmaak</t>
  </si>
  <si>
    <t>Bedrag excl. BTW</t>
  </si>
  <si>
    <t>Prijs per maand excl. BTW</t>
  </si>
  <si>
    <t>Seperatieglas 2-zijdig</t>
  </si>
  <si>
    <t>Buitenglas</t>
  </si>
  <si>
    <t>Binnenglas</t>
  </si>
  <si>
    <t>Frequentie per jaar</t>
  </si>
  <si>
    <t>All-in tarief per uur excl. BTW</t>
  </si>
  <si>
    <t>Prijs per m² Bonnetmethode
(excl. BTW)</t>
  </si>
  <si>
    <t>Prijs per m² stofwissen
(excl. BTW)</t>
  </si>
  <si>
    <t>Prijs per m² recoaten
(excl. BTW)</t>
  </si>
  <si>
    <t>Prijs per m² schrobben
(excl. BTW)</t>
  </si>
  <si>
    <t>Prijs per beurt per toiletunit
(excl. BTW)</t>
  </si>
  <si>
    <t>Prijs per stoel
(excl. BTW)</t>
  </si>
  <si>
    <t>Prijs per m² Sproei-extraktie methode
(excl. BTW)</t>
  </si>
  <si>
    <t>Prijs per m² moppen
(excl. BTW)</t>
  </si>
  <si>
    <t>Prijs per m² topcoaten
(excl. BTW)</t>
  </si>
  <si>
    <t>Prijs per m² Sproei-extraktie methode en impregneren
(excl. BTW)</t>
  </si>
  <si>
    <t>Prijs per m² sprayen
(excl. BTW)</t>
  </si>
  <si>
    <t>Prijs per m² Duplex methode
(excl. BTW)</t>
  </si>
  <si>
    <r>
      <rPr>
        <u/>
        <sz val="10"/>
        <color theme="1"/>
        <rFont val="Arial"/>
        <family val="2"/>
      </rPr>
      <t>Toelichting</t>
    </r>
    <r>
      <rPr>
        <sz val="10"/>
        <color theme="1"/>
        <rFont val="Arial"/>
        <family val="2"/>
      </rPr>
      <t xml:space="preserve">:
Inschrijver dient per gevraagd onderdeel de prijzen/ tarieven in te dienen. 
De eenheden staan in de omschrijving per onderdeel vermeld.
</t>
    </r>
  </si>
  <si>
    <t>Extra toiletronde ( toiletunit = 2 toiletten + voorruimte)</t>
  </si>
  <si>
    <t xml:space="preserve">Bijlage Prijzenblad 
Europese openbare aanbesteding Schoonmaakwerkzaamheden en gerelateerde dienstverlening
Dossiernummer: 2020/MR-01. </t>
  </si>
  <si>
    <r>
      <t xml:space="preserve">Inschrijvers dienen </t>
    </r>
    <r>
      <rPr>
        <b/>
        <sz val="10"/>
        <color theme="1"/>
        <rFont val="Arial"/>
        <family val="2"/>
      </rPr>
      <t>alle gevraagde prijzen volledig in te vullen</t>
    </r>
    <r>
      <rPr>
        <sz val="10"/>
        <color theme="1"/>
        <rFont val="Arial"/>
        <family val="2"/>
      </rPr>
      <t xml:space="preserve"> met gebruikmaking van dit prijzenblad. </t>
    </r>
  </si>
  <si>
    <t>Tabblad Glasbewassing</t>
  </si>
  <si>
    <r>
      <rPr>
        <u/>
        <sz val="10"/>
        <color theme="1"/>
        <rFont val="Arial"/>
        <family val="2"/>
      </rPr>
      <t>Toelichting</t>
    </r>
    <r>
      <rPr>
        <sz val="10"/>
        <color theme="1"/>
        <rFont val="Arial"/>
        <family val="2"/>
      </rPr>
      <t xml:space="preserve">:
Inschrijver dient per gevraagd onderdeel de prijzen in te dienen. 
De eenheden staan in de omschrijving per onderdeel vermeld.
</t>
    </r>
  </si>
  <si>
    <t>Locatie: Laborijn Doetinchem</t>
  </si>
  <si>
    <t>Omschrijving</t>
  </si>
  <si>
    <t>Aantal m2</t>
  </si>
  <si>
    <t>Kosten per jaar
(Excl. BTW)</t>
  </si>
  <si>
    <t>Prijs per beurt o.b.v. totale vermelde aantal m2 in kolom C.
(excl. BTW)</t>
  </si>
  <si>
    <t>Subtotaal 1</t>
  </si>
  <si>
    <t>Locatie: Laborijn Aalten</t>
  </si>
  <si>
    <t>Subtotaal 2</t>
  </si>
  <si>
    <t xml:space="preserve">&lt;--- Hier wordt Prijsitem Reguliere Schoonmaak op beoordeeld. </t>
  </si>
  <si>
    <t xml:space="preserve">&lt;--- Hier wordt Prijsitem Glasbewassing op beoordeeld. </t>
  </si>
  <si>
    <t>Tabblad Op Afroepwerkzaamheden</t>
  </si>
  <si>
    <r>
      <t>Inschrijver dient uitsluitend de geel</t>
    </r>
    <r>
      <rPr>
        <b/>
        <sz val="10"/>
        <color theme="1"/>
        <rFont val="Arial"/>
        <family val="2"/>
      </rPr>
      <t xml:space="preserve"> gearceerde cellen</t>
    </r>
    <r>
      <rPr>
        <sz val="10"/>
        <color theme="1"/>
        <rFont val="Arial"/>
        <family val="2"/>
      </rPr>
      <t xml:space="preserve"> te voorzien van de gevraagde informatie. Om de werking van het prijzenblad te laten zien staat er nu fictief 1,00 euro. Dit kan Inschrijver zelf aanpassen.</t>
    </r>
  </si>
  <si>
    <t xml:space="preserve">De in te vullen bedragen zijn gebaseerd op de in Offerteaanvraag met Dossiernummer 2020/MR-01 en de Bijlage [Ruimtestaat] vermelde informatie. </t>
  </si>
  <si>
    <t>Zie paragraaf 5.5 [Uitleg beoordeling op prijs] van de Offerteaanvraag.</t>
  </si>
  <si>
    <t>Tabblad [Reguliere schoonmaak]: dit tabblad bevat de Reguliere schoonmaak.</t>
  </si>
  <si>
    <t>Tabblad [Op afroep]: dit tabblad bevat de Op afroepwerkzaamheden</t>
  </si>
  <si>
    <t>Tabblad [Glasbewassing]: dit tabblad bevat de Glasbewassing.</t>
  </si>
  <si>
    <t>Dit bestand is met een zo groot mogelijke zorgvuldigheid samengesteld. Dit sluit echter niet uit dat er desondanks verschillen met de werkelijkheid kunnen optreden, tengevolge van verbouwingen en verhuizingen (in gebouw(en)). Inschrijver dient voor de beprijzing uit te gaan van deze gegevens. Indien nodig worden eventuele wijzigingen in de Bijlage [Prijzenblad] na gunning in de calculatie doorgevoerd en verrekend met behulp van de door Inschrijver opgegeven kengetallen. De tarieven dienen in lijn te liggen met de aangeboden tarieven ten tijde van de aanbesteding.</t>
  </si>
  <si>
    <t>Totaalkosten Op afroepwerkzaamheden (excl. BTW)</t>
  </si>
  <si>
    <t xml:space="preserve">&lt;--- Hier wordt Prijsitem Op afroepwerkzaamheden op beoordeeld. </t>
  </si>
  <si>
    <t>TOTAAL REGULIERE SCHOONMAAK PER JAAR EXCL. BTW</t>
  </si>
  <si>
    <r>
      <rPr>
        <u/>
        <sz val="10"/>
        <color theme="1"/>
        <rFont val="Arial"/>
        <family val="2"/>
      </rPr>
      <t>Toelichting</t>
    </r>
    <r>
      <rPr>
        <sz val="10"/>
        <color theme="1"/>
        <rFont val="Arial"/>
        <family val="2"/>
      </rPr>
      <t xml:space="preserve">:
Inschrijver dient per locatie de kosten voor de Reguliere schoonmaak op te nemen. Dit zijn de kosten per maand excl. BTW. 
De Reguliere schoonmaak bestaat uit Dagelijkse schoonmaak en Periodieke werkzaamheden. 
Inschrijver dient voor de berekening van de kosten de informatie uit de Offerteaanvraag en de bijlage [Ruimtestaat] te gebruiken, hier staat alle basisinformatie in vermeld.
</t>
    </r>
  </si>
  <si>
    <t>Totaalkosten per jaar excl. BTW</t>
  </si>
  <si>
    <r>
      <t xml:space="preserve">Versie 1.0 /
Datum: </t>
    </r>
    <r>
      <rPr>
        <b/>
        <sz val="14"/>
        <color theme="1"/>
        <rFont val="Calibri (Hoofdtekst)"/>
      </rPr>
      <t>25-06</t>
    </r>
    <r>
      <rPr>
        <b/>
        <sz val="14"/>
        <color theme="1"/>
        <rFont val="Calibri"/>
        <family val="2"/>
        <scheme val="minor"/>
      </rPr>
      <t>-2021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</si>
</sst>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quot;€&quot;\ * #,##0.00_ ;_ &quot;€&quot;\ * \-#,##0.00_ ;_ &quot;€&quot;\ * &quot;-&quot;??_ ;_ @_ "/>
  </numFmts>
  <fonts count="25" x14ac:knownFonts="1">
    <font>
      <sz val="11"/>
      <color theme="1"/>
      <name val="Calibri"/>
      <family val="2"/>
      <scheme val="minor"/>
    </font>
    <font>
      <i/>
      <sz val="11"/>
      <color theme="1"/>
      <name val="Arial"/>
      <family val="2"/>
    </font>
    <font>
      <b/>
      <sz val="11"/>
      <color theme="1"/>
      <name val="Arial"/>
      <family val="2"/>
    </font>
    <font>
      <sz val="18"/>
      <color theme="1"/>
      <name val="Arial"/>
      <family val="2"/>
    </font>
    <font>
      <b/>
      <sz val="18"/>
      <color theme="1"/>
      <name val="Arial"/>
      <family val="2"/>
    </font>
    <font>
      <b/>
      <sz val="14"/>
      <color theme="1"/>
      <name val="Arial"/>
      <family val="2"/>
    </font>
    <font>
      <b/>
      <sz val="14"/>
      <color theme="1"/>
      <name val="Calibri"/>
      <family val="2"/>
      <scheme val="minor"/>
    </font>
    <font>
      <b/>
      <i/>
      <sz val="14"/>
      <color theme="1"/>
      <name val="Arial"/>
      <family val="2"/>
    </font>
    <font>
      <sz val="9"/>
      <color theme="1"/>
      <name val="Calibri"/>
      <family val="2"/>
      <scheme val="minor"/>
    </font>
    <font>
      <sz val="10"/>
      <name val="Arial"/>
      <family val="2"/>
    </font>
    <font>
      <sz val="11"/>
      <color theme="1"/>
      <name val="Arial"/>
      <family val="2"/>
    </font>
    <font>
      <sz val="11"/>
      <name val="Arial"/>
      <family val="2"/>
    </font>
    <font>
      <sz val="10"/>
      <color theme="1"/>
      <name val="Arial"/>
      <family val="2"/>
    </font>
    <font>
      <u/>
      <sz val="10"/>
      <color theme="1"/>
      <name val="Arial"/>
      <family val="2"/>
    </font>
    <font>
      <b/>
      <sz val="10"/>
      <color theme="0" tint="-4.9989318521683403E-2"/>
      <name val="Arial"/>
      <family val="2"/>
    </font>
    <font>
      <b/>
      <sz val="10"/>
      <color theme="1"/>
      <name val="Arial"/>
      <family val="2"/>
    </font>
    <font>
      <b/>
      <sz val="10"/>
      <color indexed="9"/>
      <name val="Arial"/>
      <family val="2"/>
    </font>
    <font>
      <b/>
      <sz val="10"/>
      <color indexed="8"/>
      <name val="Arial"/>
      <family val="2"/>
    </font>
    <font>
      <sz val="10"/>
      <color indexed="8"/>
      <name val="Arial"/>
      <family val="2"/>
    </font>
    <font>
      <b/>
      <sz val="11"/>
      <name val="Arial"/>
      <family val="2"/>
    </font>
    <font>
      <b/>
      <sz val="12"/>
      <name val="Arial"/>
      <family val="2"/>
    </font>
    <font>
      <sz val="9"/>
      <color theme="1"/>
      <name val="Arial"/>
      <family val="2"/>
    </font>
    <font>
      <b/>
      <sz val="9"/>
      <color theme="1"/>
      <name val="Arial"/>
      <family val="2"/>
    </font>
    <font>
      <b/>
      <sz val="12"/>
      <color theme="1"/>
      <name val="Arial"/>
      <family val="2"/>
    </font>
    <font>
      <b/>
      <sz val="14"/>
      <color theme="1"/>
      <name val="Calibri (Hoofdtekst)"/>
    </font>
  </fonts>
  <fills count="12">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bgColor rgb="FF000000"/>
      </patternFill>
    </fill>
    <fill>
      <patternFill patternType="solid">
        <fgColor rgb="FFFFFEE9"/>
        <bgColor rgb="FF000000"/>
      </patternFill>
    </fill>
    <fill>
      <patternFill patternType="solid">
        <fgColor theme="3" tint="0.39997558519241921"/>
        <bgColor indexed="64"/>
      </patternFill>
    </fill>
    <fill>
      <patternFill patternType="solid">
        <fgColor rgb="FF92D05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9" fillId="0" borderId="0"/>
    <xf numFmtId="44" fontId="9" fillId="0" borderId="0" applyFont="0" applyFill="0" applyBorder="0" applyAlignment="0" applyProtection="0"/>
  </cellStyleXfs>
  <cellXfs count="126">
    <xf numFmtId="0" fontId="0" fillId="0" borderId="0" xfId="0"/>
    <xf numFmtId="0" fontId="0" fillId="3" borderId="0" xfId="0" applyFill="1" applyProtection="1">
      <protection locked="0"/>
    </xf>
    <xf numFmtId="0" fontId="2" fillId="3" borderId="12" xfId="0" applyFont="1" applyFill="1" applyBorder="1" applyProtection="1">
      <protection locked="0"/>
    </xf>
    <xf numFmtId="0" fontId="2" fillId="3" borderId="6" xfId="0" applyFont="1" applyFill="1" applyBorder="1" applyProtection="1">
      <protection locked="0"/>
    </xf>
    <xf numFmtId="0" fontId="0" fillId="3" borderId="10" xfId="0" applyFill="1" applyBorder="1" applyProtection="1">
      <protection locked="0"/>
    </xf>
    <xf numFmtId="0" fontId="0" fillId="3" borderId="0" xfId="0" applyFill="1" applyBorder="1" applyProtection="1">
      <protection locked="0"/>
    </xf>
    <xf numFmtId="0" fontId="0" fillId="3" borderId="0" xfId="0" applyFill="1" applyProtection="1"/>
    <xf numFmtId="0" fontId="8" fillId="3" borderId="0" xfId="0" applyFont="1" applyFill="1" applyProtection="1"/>
    <xf numFmtId="0" fontId="8" fillId="3" borderId="0" xfId="0" applyFont="1" applyFill="1" applyAlignment="1" applyProtection="1">
      <alignment horizontal="center"/>
    </xf>
    <xf numFmtId="0" fontId="8" fillId="3" borderId="0" xfId="0" applyFont="1" applyFill="1" applyAlignment="1" applyProtection="1">
      <alignment horizontal="left" vertical="top" wrapText="1"/>
    </xf>
    <xf numFmtId="0" fontId="4" fillId="3" borderId="0" xfId="0" applyFont="1" applyFill="1" applyBorder="1" applyAlignment="1" applyProtection="1">
      <alignment vertical="center"/>
      <protection locked="0"/>
    </xf>
    <xf numFmtId="0" fontId="3" fillId="3" borderId="8"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9" xfId="0" applyFont="1" applyFill="1" applyBorder="1" applyAlignment="1" applyProtection="1">
      <alignment vertical="center"/>
      <protection locked="0"/>
    </xf>
    <xf numFmtId="0" fontId="3" fillId="3" borderId="16" xfId="0" applyFont="1" applyFill="1" applyBorder="1" applyAlignment="1" applyProtection="1">
      <alignment vertical="center"/>
      <protection locked="0"/>
    </xf>
    <xf numFmtId="0" fontId="4" fillId="3" borderId="10" xfId="0" applyFont="1" applyFill="1" applyBorder="1" applyAlignment="1" applyProtection="1">
      <alignment vertical="center"/>
      <protection locked="0"/>
    </xf>
    <xf numFmtId="0" fontId="5" fillId="3" borderId="15" xfId="0" applyFont="1" applyFill="1" applyBorder="1" applyAlignment="1" applyProtection="1">
      <alignment vertical="center"/>
      <protection locked="0"/>
    </xf>
    <xf numFmtId="0" fontId="7" fillId="2" borderId="14" xfId="0" applyFont="1" applyFill="1" applyBorder="1" applyAlignment="1" applyProtection="1">
      <alignment vertical="center"/>
    </xf>
    <xf numFmtId="0" fontId="1" fillId="3" borderId="14" xfId="0" applyFont="1" applyFill="1" applyBorder="1" applyAlignment="1" applyProtection="1">
      <protection locked="0"/>
    </xf>
    <xf numFmtId="0" fontId="1" fillId="3" borderId="17" xfId="0" applyFont="1" applyFill="1" applyBorder="1" applyAlignment="1" applyProtection="1">
      <protection locked="0"/>
    </xf>
    <xf numFmtId="0" fontId="10" fillId="3" borderId="0" xfId="0" applyFont="1" applyFill="1" applyBorder="1" applyProtection="1">
      <protection locked="0"/>
    </xf>
    <xf numFmtId="0" fontId="10" fillId="3" borderId="0" xfId="0" applyFont="1" applyFill="1" applyProtection="1">
      <protection locked="0"/>
    </xf>
    <xf numFmtId="0" fontId="2" fillId="3" borderId="12" xfId="0" applyFont="1" applyFill="1" applyBorder="1" applyAlignment="1" applyProtection="1">
      <alignment vertical="top" wrapText="1"/>
    </xf>
    <xf numFmtId="0" fontId="2" fillId="3" borderId="6" xfId="0" applyFont="1" applyFill="1" applyBorder="1" applyProtection="1"/>
    <xf numFmtId="0" fontId="10" fillId="5" borderId="16" xfId="0" applyFont="1" applyFill="1" applyBorder="1" applyAlignment="1" applyProtection="1">
      <alignment horizontal="left" vertical="center"/>
    </xf>
    <xf numFmtId="2" fontId="9" fillId="7" borderId="1" xfId="0" applyNumberFormat="1" applyFont="1" applyFill="1" applyBorder="1" applyAlignment="1">
      <alignment horizontal="left" vertical="top" wrapText="1"/>
    </xf>
    <xf numFmtId="44" fontId="9" fillId="8" borderId="1" xfId="0" applyNumberFormat="1" applyFont="1" applyFill="1" applyBorder="1" applyAlignment="1">
      <alignment horizontal="left" vertical="top" wrapText="1"/>
    </xf>
    <xf numFmtId="1" fontId="9" fillId="7" borderId="1" xfId="0" applyNumberFormat="1" applyFont="1" applyFill="1" applyBorder="1" applyAlignment="1">
      <alignment horizontal="center" vertical="center" wrapText="1"/>
    </xf>
    <xf numFmtId="44" fontId="9" fillId="7" borderId="1" xfId="0" applyNumberFormat="1" applyFont="1" applyFill="1" applyBorder="1" applyAlignment="1">
      <alignment horizontal="left" vertical="top" wrapText="1"/>
    </xf>
    <xf numFmtId="0" fontId="2" fillId="3" borderId="9" xfId="0" applyFont="1" applyFill="1" applyBorder="1" applyAlignment="1" applyProtection="1">
      <alignment vertical="center"/>
    </xf>
    <xf numFmtId="0" fontId="2" fillId="3" borderId="2" xfId="0" applyFont="1" applyFill="1" applyBorder="1" applyAlignment="1" applyProtection="1">
      <alignment vertical="center"/>
    </xf>
    <xf numFmtId="2" fontId="11" fillId="7" borderId="0" xfId="0" applyNumberFormat="1" applyFont="1" applyFill="1" applyBorder="1" applyAlignment="1">
      <alignment horizontal="left" vertical="top" wrapText="1"/>
    </xf>
    <xf numFmtId="0" fontId="12" fillId="3" borderId="0" xfId="0" applyFont="1" applyFill="1" applyProtection="1">
      <protection locked="0"/>
    </xf>
    <xf numFmtId="0" fontId="12" fillId="3" borderId="1" xfId="0" applyFont="1" applyFill="1" applyBorder="1" applyProtection="1">
      <protection locked="0"/>
    </xf>
    <xf numFmtId="44" fontId="12" fillId="3" borderId="1" xfId="0" applyNumberFormat="1" applyFont="1" applyFill="1" applyBorder="1" applyProtection="1">
      <protection locked="0"/>
    </xf>
    <xf numFmtId="0" fontId="12" fillId="3" borderId="1" xfId="0" applyFont="1" applyFill="1" applyBorder="1" applyAlignment="1" applyProtection="1">
      <alignment horizontal="center"/>
      <protection locked="0"/>
    </xf>
    <xf numFmtId="44" fontId="15" fillId="3" borderId="1" xfId="0" applyNumberFormat="1" applyFont="1" applyFill="1" applyBorder="1" applyProtection="1">
      <protection locked="0"/>
    </xf>
    <xf numFmtId="0" fontId="14" fillId="9" borderId="1" xfId="0" applyFont="1" applyFill="1" applyBorder="1" applyProtection="1">
      <protection locked="0"/>
    </xf>
    <xf numFmtId="0" fontId="14" fillId="9" borderId="1" xfId="0" applyFont="1" applyFill="1" applyBorder="1" applyAlignment="1" applyProtection="1">
      <alignment horizontal="center"/>
      <protection locked="0"/>
    </xf>
    <xf numFmtId="0" fontId="5" fillId="3" borderId="0" xfId="0" applyFont="1" applyFill="1" applyBorder="1" applyAlignment="1" applyProtection="1">
      <alignment vertical="center"/>
    </xf>
    <xf numFmtId="0" fontId="10" fillId="3" borderId="0" xfId="0" applyFont="1" applyFill="1" applyBorder="1" applyAlignment="1" applyProtection="1">
      <alignment horizontal="left" vertical="center"/>
    </xf>
    <xf numFmtId="0" fontId="9" fillId="0" borderId="1" xfId="1" applyFont="1" applyBorder="1" applyAlignment="1">
      <alignment vertical="center" wrapText="1"/>
    </xf>
    <xf numFmtId="0" fontId="9" fillId="0" borderId="1" xfId="1" applyFont="1" applyBorder="1" applyAlignment="1" applyProtection="1">
      <alignment vertical="center" wrapText="1"/>
      <protection locked="0"/>
    </xf>
    <xf numFmtId="0" fontId="9" fillId="0" borderId="1" xfId="1" applyFont="1" applyBorder="1" applyAlignment="1">
      <alignment vertical="top" wrapText="1"/>
    </xf>
    <xf numFmtId="0" fontId="10" fillId="0" borderId="0" xfId="0" applyFont="1"/>
    <xf numFmtId="0" fontId="2" fillId="3" borderId="12" xfId="0" applyFont="1" applyFill="1" applyBorder="1" applyAlignment="1">
      <alignment vertical="top" wrapText="1"/>
    </xf>
    <xf numFmtId="0" fontId="10" fillId="3" borderId="12" xfId="0" applyFont="1" applyFill="1" applyBorder="1" applyProtection="1">
      <protection locked="0"/>
    </xf>
    <xf numFmtId="0" fontId="10" fillId="3" borderId="6" xfId="0" applyFont="1" applyFill="1" applyBorder="1" applyProtection="1">
      <protection locked="0"/>
    </xf>
    <xf numFmtId="0" fontId="5" fillId="3" borderId="15" xfId="0" applyFont="1" applyFill="1" applyBorder="1" applyAlignment="1" applyProtection="1">
      <alignment vertical="center"/>
    </xf>
    <xf numFmtId="0" fontId="5" fillId="3" borderId="14" xfId="0" applyFont="1" applyFill="1" applyBorder="1" applyAlignment="1" applyProtection="1">
      <alignment vertical="center"/>
    </xf>
    <xf numFmtId="0" fontId="14" fillId="9" borderId="1" xfId="0" applyFont="1" applyFill="1" applyBorder="1" applyAlignment="1" applyProtection="1">
      <alignment horizontal="left" vertical="top" wrapText="1"/>
      <protection locked="0"/>
    </xf>
    <xf numFmtId="0" fontId="9" fillId="0" borderId="19" xfId="1" applyFont="1" applyBorder="1" applyAlignment="1">
      <alignment vertical="center" wrapText="1"/>
    </xf>
    <xf numFmtId="0" fontId="9" fillId="3" borderId="0" xfId="1" applyFont="1" applyFill="1" applyBorder="1" applyAlignment="1">
      <alignment vertical="center" wrapText="1"/>
    </xf>
    <xf numFmtId="44" fontId="17" fillId="3" borderId="0" xfId="2" applyFont="1" applyFill="1" applyBorder="1" applyAlignment="1" applyProtection="1">
      <alignment horizontal="center" vertical="top"/>
    </xf>
    <xf numFmtId="44" fontId="17" fillId="3" borderId="0" xfId="2" applyFont="1" applyFill="1" applyBorder="1" applyAlignment="1" applyProtection="1">
      <alignment vertical="top"/>
    </xf>
    <xf numFmtId="0" fontId="18" fillId="3" borderId="0" xfId="1" applyFont="1" applyFill="1" applyBorder="1" applyAlignment="1" applyProtection="1">
      <alignment vertical="top"/>
      <protection locked="0"/>
    </xf>
    <xf numFmtId="0" fontId="9" fillId="3" borderId="0" xfId="1" applyFont="1" applyFill="1" applyBorder="1" applyAlignment="1">
      <alignment vertical="top" wrapText="1"/>
    </xf>
    <xf numFmtId="0" fontId="17" fillId="3" borderId="0" xfId="1" applyFont="1" applyFill="1" applyBorder="1" applyAlignment="1" applyProtection="1">
      <alignment horizontal="center" vertical="top"/>
      <protection locked="0"/>
    </xf>
    <xf numFmtId="0" fontId="16" fillId="3" borderId="0" xfId="1" applyFont="1" applyFill="1" applyBorder="1" applyAlignment="1">
      <alignment vertical="top" wrapText="1"/>
    </xf>
    <xf numFmtId="0" fontId="16" fillId="3" borderId="0" xfId="1" applyFont="1" applyFill="1" applyBorder="1" applyAlignment="1">
      <alignment horizontal="left" vertical="top" wrapText="1"/>
    </xf>
    <xf numFmtId="0" fontId="10" fillId="3" borderId="0" xfId="0" applyFont="1" applyFill="1" applyBorder="1" applyAlignment="1">
      <alignment vertical="top"/>
    </xf>
    <xf numFmtId="0" fontId="10" fillId="3" borderId="0" xfId="0" applyFont="1" applyFill="1" applyBorder="1"/>
    <xf numFmtId="0" fontId="6" fillId="3" borderId="12" xfId="0" applyFont="1" applyFill="1" applyBorder="1" applyAlignment="1" applyProtection="1">
      <alignment vertical="top" wrapText="1"/>
    </xf>
    <xf numFmtId="0" fontId="12" fillId="3" borderId="7" xfId="0" applyFont="1" applyFill="1" applyBorder="1" applyAlignment="1" applyProtection="1">
      <alignment horizontal="center" vertical="top" wrapText="1"/>
    </xf>
    <xf numFmtId="0" fontId="12" fillId="3" borderId="3" xfId="0" applyFont="1" applyFill="1" applyBorder="1" applyAlignment="1" applyProtection="1">
      <alignment horizontal="left" vertical="top" wrapText="1"/>
    </xf>
    <xf numFmtId="0" fontId="12" fillId="3" borderId="2"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15" fillId="4" borderId="21" xfId="0" applyFont="1" applyFill="1" applyBorder="1" applyProtection="1"/>
    <xf numFmtId="0" fontId="5" fillId="3" borderId="23" xfId="0" applyFont="1" applyFill="1" applyBorder="1" applyAlignment="1" applyProtection="1">
      <alignment vertical="center"/>
    </xf>
    <xf numFmtId="0" fontId="5" fillId="3" borderId="24" xfId="0" applyFont="1" applyFill="1" applyBorder="1" applyAlignment="1" applyProtection="1">
      <alignment horizontal="center" vertical="center"/>
    </xf>
    <xf numFmtId="0" fontId="22" fillId="3" borderId="24" xfId="0" applyFont="1" applyFill="1" applyBorder="1" applyAlignment="1" applyProtection="1">
      <alignment vertical="center"/>
    </xf>
    <xf numFmtId="0" fontId="21" fillId="3" borderId="25" xfId="0" applyFont="1" applyFill="1" applyBorder="1" applyAlignment="1" applyProtection="1">
      <alignment vertical="center"/>
    </xf>
    <xf numFmtId="0" fontId="10" fillId="10" borderId="0" xfId="0" applyFont="1" applyFill="1" applyProtection="1">
      <protection locked="0"/>
    </xf>
    <xf numFmtId="0" fontId="10" fillId="3" borderId="14" xfId="0" applyFont="1" applyFill="1" applyBorder="1" applyAlignment="1" applyProtection="1">
      <alignment horizontal="left" vertical="center"/>
    </xf>
    <xf numFmtId="0" fontId="0" fillId="0" borderId="1" xfId="0" applyBorder="1"/>
    <xf numFmtId="37" fontId="9" fillId="0" borderId="1" xfId="0" applyNumberFormat="1" applyFont="1" applyFill="1" applyBorder="1" applyAlignment="1">
      <alignment horizontal="center" vertical="top" wrapText="1"/>
    </xf>
    <xf numFmtId="44" fontId="9" fillId="0" borderId="1" xfId="0" applyNumberFormat="1" applyFont="1" applyFill="1" applyBorder="1" applyAlignment="1">
      <alignment horizontal="left" vertical="top" wrapText="1"/>
    </xf>
    <xf numFmtId="0" fontId="0" fillId="3" borderId="0" xfId="0" applyFill="1" applyBorder="1"/>
    <xf numFmtId="37" fontId="9" fillId="3" borderId="0" xfId="0" applyNumberFormat="1" applyFont="1" applyFill="1" applyBorder="1" applyAlignment="1">
      <alignment horizontal="center" vertical="top" wrapText="1"/>
    </xf>
    <xf numFmtId="44" fontId="9" fillId="3" borderId="0" xfId="0" applyNumberFormat="1" applyFont="1" applyFill="1" applyBorder="1" applyAlignment="1">
      <alignment horizontal="left" vertical="top" wrapText="1"/>
    </xf>
    <xf numFmtId="44" fontId="19" fillId="3" borderId="0" xfId="0" applyNumberFormat="1" applyFont="1" applyFill="1" applyBorder="1" applyAlignment="1">
      <alignment horizontal="right" vertical="top" wrapText="1"/>
    </xf>
    <xf numFmtId="44" fontId="19" fillId="0" borderId="0" xfId="0" applyNumberFormat="1" applyFont="1" applyFill="1" applyBorder="1" applyAlignment="1">
      <alignment horizontal="left" vertical="top" wrapText="1"/>
    </xf>
    <xf numFmtId="44" fontId="23" fillId="3" borderId="0" xfId="0" applyNumberFormat="1" applyFont="1" applyFill="1" applyProtection="1">
      <protection locked="0"/>
    </xf>
    <xf numFmtId="0" fontId="14" fillId="9" borderId="20" xfId="0" applyFont="1" applyFill="1" applyBorder="1" applyAlignment="1" applyProtection="1">
      <alignment horizontal="left" vertical="top" wrapText="1"/>
      <protection locked="0"/>
    </xf>
    <xf numFmtId="0" fontId="15" fillId="3" borderId="0" xfId="0" applyFont="1" applyFill="1" applyBorder="1" applyAlignment="1" applyProtection="1">
      <alignment vertical="center"/>
    </xf>
    <xf numFmtId="0" fontId="15" fillId="4" borderId="18" xfId="0" applyFont="1" applyFill="1" applyBorder="1" applyAlignment="1" applyProtection="1">
      <alignment vertical="center"/>
    </xf>
    <xf numFmtId="0" fontId="10" fillId="3" borderId="0" xfId="0" applyFont="1" applyFill="1"/>
    <xf numFmtId="0" fontId="10" fillId="3" borderId="0" xfId="0" applyFont="1" applyFill="1" applyAlignment="1">
      <alignment vertical="top"/>
    </xf>
    <xf numFmtId="44" fontId="2" fillId="6" borderId="0" xfId="0" applyNumberFormat="1" applyFont="1" applyFill="1" applyAlignment="1">
      <alignment vertical="top"/>
    </xf>
    <xf numFmtId="0" fontId="2" fillId="6" borderId="0" xfId="0" applyFont="1" applyFill="1"/>
    <xf numFmtId="164" fontId="20" fillId="11" borderId="1" xfId="0" applyNumberFormat="1" applyFont="1" applyFill="1" applyBorder="1" applyAlignment="1">
      <alignment horizontal="center" vertical="center"/>
    </xf>
    <xf numFmtId="0" fontId="10" fillId="10" borderId="0" xfId="0" applyFont="1" applyFill="1" applyAlignment="1" applyProtection="1">
      <alignment vertical="center"/>
      <protection locked="0"/>
    </xf>
    <xf numFmtId="0" fontId="6" fillId="3" borderId="4" xfId="0" applyFont="1" applyFill="1" applyBorder="1" applyAlignment="1" applyProtection="1">
      <alignment horizontal="left" vertical="top" wrapText="1"/>
    </xf>
    <xf numFmtId="0" fontId="6" fillId="3" borderId="5" xfId="0" applyFont="1" applyFill="1" applyBorder="1" applyAlignment="1" applyProtection="1">
      <alignment horizontal="left" vertical="top" wrapText="1"/>
    </xf>
    <xf numFmtId="0" fontId="12" fillId="3" borderId="1"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5" fillId="4" borderId="9" xfId="0" applyFont="1" applyFill="1" applyBorder="1" applyAlignment="1" applyProtection="1">
      <alignment horizontal="left" vertical="top" wrapText="1"/>
    </xf>
    <xf numFmtId="0" fontId="15" fillId="4" borderId="2" xfId="0" applyFont="1" applyFill="1" applyBorder="1" applyAlignment="1" applyProtection="1">
      <alignment horizontal="left" vertical="top" wrapText="1"/>
    </xf>
    <xf numFmtId="0" fontId="15" fillId="4" borderId="16" xfId="0" applyFont="1" applyFill="1" applyBorder="1" applyAlignment="1" applyProtection="1">
      <alignment horizontal="left" vertical="top" wrapText="1"/>
    </xf>
    <xf numFmtId="0" fontId="15" fillId="4" borderId="20" xfId="0" applyFont="1" applyFill="1" applyBorder="1" applyAlignment="1" applyProtection="1">
      <alignment horizontal="left"/>
    </xf>
    <xf numFmtId="0" fontId="15" fillId="4" borderId="22" xfId="0" applyFont="1" applyFill="1" applyBorder="1" applyAlignment="1" applyProtection="1">
      <alignment horizontal="left"/>
    </xf>
    <xf numFmtId="0" fontId="12" fillId="3" borderId="3" xfId="0" applyFont="1" applyFill="1" applyBorder="1" applyAlignment="1" applyProtection="1">
      <alignment horizontal="left" vertical="top" wrapText="1"/>
    </xf>
    <xf numFmtId="0" fontId="12" fillId="3" borderId="2"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5" fillId="3" borderId="4" xfId="0" applyFont="1" applyFill="1" applyBorder="1" applyAlignment="1" applyProtection="1">
      <alignment horizontal="left" vertical="top" wrapText="1"/>
    </xf>
    <xf numFmtId="0" fontId="5" fillId="3" borderId="5" xfId="0" applyFont="1" applyFill="1" applyBorder="1" applyAlignment="1" applyProtection="1">
      <alignment horizontal="left" vertical="top" wrapText="1"/>
    </xf>
    <xf numFmtId="0" fontId="12" fillId="3" borderId="3"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wrapText="1"/>
      <protection locked="0"/>
    </xf>
    <xf numFmtId="0" fontId="12" fillId="3" borderId="2" xfId="0" applyFont="1" applyFill="1" applyBorder="1" applyAlignment="1" applyProtection="1">
      <alignment horizontal="left" vertical="top"/>
      <protection locked="0"/>
    </xf>
    <xf numFmtId="0" fontId="12" fillId="3" borderId="18" xfId="0" applyFont="1" applyFill="1" applyBorder="1" applyAlignment="1" applyProtection="1">
      <alignment horizontal="left" vertical="top"/>
      <protection locked="0"/>
    </xf>
    <xf numFmtId="0" fontId="15" fillId="3" borderId="3"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18" xfId="0" applyFont="1" applyFill="1" applyBorder="1" applyAlignment="1" applyProtection="1">
      <alignment horizontal="center"/>
      <protection locked="0"/>
    </xf>
    <xf numFmtId="0" fontId="15" fillId="4" borderId="3" xfId="0" applyFont="1" applyFill="1" applyBorder="1" applyAlignment="1" applyProtection="1">
      <alignment horizontal="left" vertical="center"/>
    </xf>
    <xf numFmtId="0" fontId="15" fillId="4" borderId="2" xfId="0" applyFont="1" applyFill="1" applyBorder="1" applyAlignment="1" applyProtection="1">
      <alignment horizontal="left" vertical="center"/>
    </xf>
    <xf numFmtId="0" fontId="23" fillId="3" borderId="0" xfId="0" applyFont="1" applyFill="1" applyBorder="1" applyAlignment="1">
      <alignment horizontal="right"/>
    </xf>
    <xf numFmtId="0" fontId="5" fillId="3" borderId="11" xfId="0" applyFont="1" applyFill="1" applyBorder="1" applyAlignment="1" applyProtection="1">
      <alignment horizontal="left" vertical="top" wrapText="1"/>
    </xf>
    <xf numFmtId="0" fontId="5" fillId="3" borderId="12" xfId="0" applyFont="1" applyFill="1" applyBorder="1" applyAlignment="1" applyProtection="1">
      <alignment horizontal="left" vertical="top" wrapText="1"/>
    </xf>
    <xf numFmtId="0" fontId="10" fillId="5" borderId="14" xfId="0" applyFont="1" applyFill="1" applyBorder="1" applyAlignment="1" applyProtection="1">
      <alignment horizontal="center" vertical="center"/>
    </xf>
    <xf numFmtId="0" fontId="10" fillId="5" borderId="17" xfId="0" applyFont="1" applyFill="1" applyBorder="1" applyAlignment="1" applyProtection="1">
      <alignment horizontal="center" vertical="center"/>
    </xf>
    <xf numFmtId="0" fontId="12" fillId="3" borderId="18" xfId="0" applyFont="1" applyFill="1" applyBorder="1" applyAlignment="1" applyProtection="1">
      <alignment horizontal="left" vertical="top" wrapText="1"/>
      <protection locked="0"/>
    </xf>
    <xf numFmtId="0" fontId="17" fillId="3" borderId="0" xfId="1" applyFont="1" applyFill="1" applyBorder="1" applyAlignment="1" applyProtection="1">
      <alignment horizontal="center" vertical="top"/>
      <protection locked="0"/>
    </xf>
    <xf numFmtId="0" fontId="19" fillId="11" borderId="1" xfId="1" applyFont="1" applyFill="1" applyBorder="1" applyAlignment="1">
      <alignment horizontal="left" vertical="center" wrapText="1"/>
    </xf>
    <xf numFmtId="0" fontId="16" fillId="3" borderId="0" xfId="1" applyFont="1" applyFill="1" applyBorder="1" applyAlignment="1">
      <alignment horizontal="center" vertical="top"/>
    </xf>
    <xf numFmtId="44" fontId="17" fillId="3" borderId="0" xfId="2" applyFont="1" applyFill="1" applyBorder="1" applyAlignment="1" applyProtection="1">
      <alignment horizontal="center" vertical="top"/>
    </xf>
    <xf numFmtId="0" fontId="16" fillId="3" borderId="0" xfId="1" applyFont="1" applyFill="1" applyBorder="1" applyAlignment="1">
      <alignment horizontal="center" vertical="top" wrapText="1"/>
    </xf>
  </cellXfs>
  <cellStyles count="3">
    <cellStyle name="Euro" xfId="2" xr:uid="{C30A622C-90C8-A045-93B4-041A897D2239}"/>
    <cellStyle name="Standaard" xfId="0" builtinId="0"/>
    <cellStyle name="Standaard 2" xfId="1" xr:uid="{530872B3-47D5-794C-8ED6-44C96D5072DB}"/>
  </cellStyles>
  <dxfs count="0"/>
  <tableStyles count="0" defaultTableStyle="TableStyleMedium2" defaultPivotStyle="PivotStyleMedium9"/>
  <colors>
    <mruColors>
      <color rgb="FFFFFE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1812523</xdr:colOff>
      <xdr:row>1</xdr:row>
      <xdr:rowOff>86311</xdr:rowOff>
    </xdr:from>
    <xdr:to>
      <xdr:col>4</xdr:col>
      <xdr:colOff>453623</xdr:colOff>
      <xdr:row>1</xdr:row>
      <xdr:rowOff>604175</xdr:rowOff>
    </xdr:to>
    <xdr:pic>
      <xdr:nvPicPr>
        <xdr:cNvPr id="3" name="Afbeelding 2">
          <a:extLst>
            <a:ext uri="{FF2B5EF4-FFF2-40B4-BE49-F238E27FC236}">
              <a16:creationId xmlns:a16="http://schemas.microsoft.com/office/drawing/2014/main" id="{3EAE74D7-47D4-4243-AB7E-272FE3CD0C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88640" y="283593"/>
          <a:ext cx="1353721" cy="517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119063</xdr:colOff>
      <xdr:row>1</xdr:row>
      <xdr:rowOff>55562</xdr:rowOff>
    </xdr:from>
    <xdr:to>
      <xdr:col>5</xdr:col>
      <xdr:colOff>601663</xdr:colOff>
      <xdr:row>1</xdr:row>
      <xdr:rowOff>458152</xdr:rowOff>
    </xdr:to>
    <xdr:pic>
      <xdr:nvPicPr>
        <xdr:cNvPr id="3" name="Afbeelding 2">
          <a:extLst>
            <a:ext uri="{FF2B5EF4-FFF2-40B4-BE49-F238E27FC236}">
              <a16:creationId xmlns:a16="http://schemas.microsoft.com/office/drawing/2014/main" id="{664F9869-0AC5-A945-A131-01B6FC37BC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9188" y="944562"/>
          <a:ext cx="1181100" cy="402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512233</xdr:colOff>
      <xdr:row>1</xdr:row>
      <xdr:rowOff>60676</xdr:rowOff>
    </xdr:from>
    <xdr:to>
      <xdr:col>4</xdr:col>
      <xdr:colOff>1849966</xdr:colOff>
      <xdr:row>1</xdr:row>
      <xdr:rowOff>463266</xdr:rowOff>
    </xdr:to>
    <xdr:pic>
      <xdr:nvPicPr>
        <xdr:cNvPr id="3" name="Afbeelding 2">
          <a:extLst>
            <a:ext uri="{FF2B5EF4-FFF2-40B4-BE49-F238E27FC236}">
              <a16:creationId xmlns:a16="http://schemas.microsoft.com/office/drawing/2014/main" id="{7E517555-BE49-C246-85B0-C070563D9C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40033" y="263876"/>
          <a:ext cx="1337733" cy="402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2010833</xdr:colOff>
      <xdr:row>1</xdr:row>
      <xdr:rowOff>251177</xdr:rowOff>
    </xdr:from>
    <xdr:to>
      <xdr:col>5</xdr:col>
      <xdr:colOff>1185333</xdr:colOff>
      <xdr:row>1</xdr:row>
      <xdr:rowOff>653767</xdr:rowOff>
    </xdr:to>
    <xdr:pic>
      <xdr:nvPicPr>
        <xdr:cNvPr id="2" name="Afbeelding 1">
          <a:extLst>
            <a:ext uri="{FF2B5EF4-FFF2-40B4-BE49-F238E27FC236}">
              <a16:creationId xmlns:a16="http://schemas.microsoft.com/office/drawing/2014/main" id="{A324F3FF-0E02-FC46-867B-775D6EE2D9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57733" y="441677"/>
          <a:ext cx="1333500" cy="402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2061633</xdr:colOff>
      <xdr:row>1</xdr:row>
      <xdr:rowOff>149577</xdr:rowOff>
    </xdr:from>
    <xdr:to>
      <xdr:col>5</xdr:col>
      <xdr:colOff>1236133</xdr:colOff>
      <xdr:row>1</xdr:row>
      <xdr:rowOff>552167</xdr:rowOff>
    </xdr:to>
    <xdr:pic>
      <xdr:nvPicPr>
        <xdr:cNvPr id="2" name="Afbeelding 1">
          <a:extLst>
            <a:ext uri="{FF2B5EF4-FFF2-40B4-BE49-F238E27FC236}">
              <a16:creationId xmlns:a16="http://schemas.microsoft.com/office/drawing/2014/main" id="{8011C001-5D1C-F347-AF6C-599CCA56C4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08533" y="340077"/>
          <a:ext cx="1333500" cy="40259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4"/>
  <sheetViews>
    <sheetView tabSelected="1" zoomScale="103" zoomScaleNormal="100" workbookViewId="0">
      <selection activeCell="C2" sqref="C2"/>
    </sheetView>
  </sheetViews>
  <sheetFormatPr baseColWidth="10" defaultColWidth="9.1640625" defaultRowHeight="15" x14ac:dyDescent="0.2"/>
  <cols>
    <col min="1" max="1" width="34.1640625" style="1" customWidth="1"/>
    <col min="2" max="2" width="60" style="1" customWidth="1"/>
    <col min="3" max="3" width="26.33203125" style="1" customWidth="1"/>
    <col min="4" max="16384" width="9.1640625" style="1"/>
  </cols>
  <sheetData>
    <row r="1" spans="1:6" ht="16" thickBot="1" x14ac:dyDescent="0.25"/>
    <row r="2" spans="1:6" ht="71" customHeight="1" x14ac:dyDescent="0.2">
      <c r="A2" s="92" t="s">
        <v>68</v>
      </c>
      <c r="B2" s="93"/>
      <c r="C2" s="62" t="s">
        <v>95</v>
      </c>
      <c r="D2" s="2"/>
      <c r="E2" s="3"/>
    </row>
    <row r="3" spans="1:6" ht="33" customHeight="1" x14ac:dyDescent="0.2">
      <c r="A3" s="13" t="s">
        <v>0</v>
      </c>
      <c r="B3" s="12"/>
      <c r="C3" s="12"/>
      <c r="D3" s="12"/>
      <c r="E3" s="14"/>
    </row>
    <row r="4" spans="1:6" ht="14" customHeight="1" x14ac:dyDescent="0.2">
      <c r="A4" s="15"/>
      <c r="B4" s="10"/>
      <c r="C4" s="10"/>
      <c r="D4" s="10"/>
      <c r="E4" s="11"/>
    </row>
    <row r="5" spans="1:6" ht="47" customHeight="1" thickBot="1" x14ac:dyDescent="0.25">
      <c r="A5" s="16" t="s">
        <v>1</v>
      </c>
      <c r="B5" s="17" t="s">
        <v>2</v>
      </c>
      <c r="C5" s="18"/>
      <c r="D5" s="18"/>
      <c r="E5" s="19"/>
    </row>
    <row r="6" spans="1:6" x14ac:dyDescent="0.2">
      <c r="A6" s="4"/>
      <c r="B6" s="5"/>
      <c r="C6" s="5"/>
      <c r="D6" s="5"/>
      <c r="E6" s="5"/>
      <c r="F6" s="5"/>
    </row>
    <row r="11" spans="1:6" ht="30.75" customHeight="1" x14ac:dyDescent="0.2"/>
    <row r="12" spans="1:6" ht="30" customHeight="1" x14ac:dyDescent="0.2"/>
    <row r="13" spans="1:6" ht="31.5" customHeight="1" x14ac:dyDescent="0.2"/>
    <row r="14" spans="1:6" ht="27" customHeight="1" x14ac:dyDescent="0.2"/>
  </sheetData>
  <sheetProtection selectLockedCells="1"/>
  <mergeCells count="1">
    <mergeCell ref="A2:B2"/>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37"/>
  <sheetViews>
    <sheetView topLeftCell="A4" zoomScale="110" zoomScaleNormal="110" workbookViewId="0">
      <selection activeCell="C5" sqref="C5:F5"/>
    </sheetView>
  </sheetViews>
  <sheetFormatPr baseColWidth="10" defaultColWidth="9.1640625" defaultRowHeight="15" x14ac:dyDescent="0.2"/>
  <cols>
    <col min="1" max="1" width="2.6640625" style="6" customWidth="1"/>
    <col min="2" max="2" width="4.6640625" style="6" customWidth="1"/>
    <col min="3" max="3" width="82.6640625" style="6" customWidth="1"/>
    <col min="4" max="4" width="23" style="6" customWidth="1"/>
    <col min="5" max="16384" width="9.1640625" style="6"/>
  </cols>
  <sheetData>
    <row r="1" spans="2:6" ht="16" thickBot="1" x14ac:dyDescent="0.25"/>
    <row r="2" spans="2:6" ht="45" customHeight="1" thickBot="1" x14ac:dyDescent="0.25">
      <c r="B2" s="68" t="s">
        <v>3</v>
      </c>
      <c r="C2" s="69"/>
      <c r="D2" s="70" t="str">
        <f>Voorblad!C2</f>
        <v>Versie 1.0 /
Datum: 25-06-2021</v>
      </c>
      <c r="E2" s="70"/>
      <c r="F2" s="71"/>
    </row>
    <row r="3" spans="2:6" x14ac:dyDescent="0.2">
      <c r="B3" s="67" t="s">
        <v>4</v>
      </c>
      <c r="C3" s="99" t="s">
        <v>5</v>
      </c>
      <c r="D3" s="99"/>
      <c r="E3" s="99"/>
      <c r="F3" s="100"/>
    </row>
    <row r="4" spans="2:6" ht="28.5" customHeight="1" x14ac:dyDescent="0.2">
      <c r="B4" s="63">
        <v>1</v>
      </c>
      <c r="C4" s="94" t="s">
        <v>83</v>
      </c>
      <c r="D4" s="94"/>
      <c r="E4" s="94"/>
      <c r="F4" s="95"/>
    </row>
    <row r="5" spans="2:6" ht="17" customHeight="1" x14ac:dyDescent="0.2">
      <c r="B5" s="63">
        <v>2</v>
      </c>
      <c r="C5" s="94" t="s">
        <v>84</v>
      </c>
      <c r="D5" s="94"/>
      <c r="E5" s="94"/>
      <c r="F5" s="95"/>
    </row>
    <row r="6" spans="2:6" ht="54" customHeight="1" x14ac:dyDescent="0.2">
      <c r="B6" s="63">
        <v>3</v>
      </c>
      <c r="C6" s="101" t="s">
        <v>89</v>
      </c>
      <c r="D6" s="102"/>
      <c r="E6" s="102"/>
      <c r="F6" s="103"/>
    </row>
    <row r="7" spans="2:6" x14ac:dyDescent="0.2">
      <c r="B7" s="63">
        <v>4</v>
      </c>
      <c r="C7" s="94" t="s">
        <v>69</v>
      </c>
      <c r="D7" s="94"/>
      <c r="E7" s="94"/>
      <c r="F7" s="95"/>
    </row>
    <row r="8" spans="2:6" ht="28" customHeight="1" x14ac:dyDescent="0.2">
      <c r="B8" s="63">
        <v>5</v>
      </c>
      <c r="C8" s="94" t="s">
        <v>6</v>
      </c>
      <c r="D8" s="94"/>
      <c r="E8" s="94"/>
      <c r="F8" s="95"/>
    </row>
    <row r="9" spans="2:6" x14ac:dyDescent="0.2">
      <c r="B9" s="63">
        <v>6</v>
      </c>
      <c r="C9" s="94" t="s">
        <v>7</v>
      </c>
      <c r="D9" s="94"/>
      <c r="E9" s="94"/>
      <c r="F9" s="95"/>
    </row>
    <row r="10" spans="2:6" x14ac:dyDescent="0.2">
      <c r="B10" s="63">
        <v>7</v>
      </c>
      <c r="C10" s="94" t="s">
        <v>8</v>
      </c>
      <c r="D10" s="94"/>
      <c r="E10" s="94"/>
      <c r="F10" s="95"/>
    </row>
    <row r="11" spans="2:6" x14ac:dyDescent="0.2">
      <c r="B11" s="63">
        <v>8</v>
      </c>
      <c r="C11" s="94" t="s">
        <v>9</v>
      </c>
      <c r="D11" s="94"/>
      <c r="E11" s="94"/>
      <c r="F11" s="95"/>
    </row>
    <row r="12" spans="2:6" x14ac:dyDescent="0.2">
      <c r="B12" s="63">
        <v>9</v>
      </c>
      <c r="C12" s="94" t="s">
        <v>10</v>
      </c>
      <c r="D12" s="94"/>
      <c r="E12" s="94"/>
      <c r="F12" s="95"/>
    </row>
    <row r="13" spans="2:6" ht="29" customHeight="1" x14ac:dyDescent="0.2">
      <c r="B13" s="63">
        <v>10</v>
      </c>
      <c r="C13" s="94" t="s">
        <v>17</v>
      </c>
      <c r="D13" s="94"/>
      <c r="E13" s="94"/>
      <c r="F13" s="95"/>
    </row>
    <row r="14" spans="2:6" ht="42" customHeight="1" x14ac:dyDescent="0.2">
      <c r="B14" s="63">
        <v>11</v>
      </c>
      <c r="C14" s="94" t="s">
        <v>18</v>
      </c>
      <c r="D14" s="94"/>
      <c r="E14" s="94"/>
      <c r="F14" s="95"/>
    </row>
    <row r="15" spans="2:6" ht="26" customHeight="1" x14ac:dyDescent="0.2">
      <c r="B15" s="63">
        <v>12</v>
      </c>
      <c r="C15" s="94" t="s">
        <v>11</v>
      </c>
      <c r="D15" s="94"/>
      <c r="E15" s="94"/>
      <c r="F15" s="95"/>
    </row>
    <row r="16" spans="2:6" ht="28.5" customHeight="1" x14ac:dyDescent="0.2">
      <c r="B16" s="63">
        <v>13</v>
      </c>
      <c r="C16" s="94" t="s">
        <v>12</v>
      </c>
      <c r="D16" s="94"/>
      <c r="E16" s="94"/>
      <c r="F16" s="95"/>
    </row>
    <row r="17" spans="2:6" x14ac:dyDescent="0.2">
      <c r="B17" s="63">
        <v>14</v>
      </c>
      <c r="C17" s="94" t="s">
        <v>13</v>
      </c>
      <c r="D17" s="94"/>
      <c r="E17" s="94"/>
      <c r="F17" s="95"/>
    </row>
    <row r="18" spans="2:6" x14ac:dyDescent="0.2">
      <c r="B18" s="96" t="s">
        <v>14</v>
      </c>
      <c r="C18" s="97"/>
      <c r="D18" s="97"/>
      <c r="E18" s="97"/>
      <c r="F18" s="98"/>
    </row>
    <row r="19" spans="2:6" x14ac:dyDescent="0.2">
      <c r="B19" s="63">
        <v>15</v>
      </c>
      <c r="C19" s="94" t="s">
        <v>15</v>
      </c>
      <c r="D19" s="94"/>
      <c r="E19" s="94"/>
      <c r="F19" s="95"/>
    </row>
    <row r="20" spans="2:6" x14ac:dyDescent="0.2">
      <c r="B20" s="63">
        <v>16</v>
      </c>
      <c r="C20" s="94" t="s">
        <v>16</v>
      </c>
      <c r="D20" s="94"/>
      <c r="E20" s="94"/>
      <c r="F20" s="95"/>
    </row>
    <row r="21" spans="2:6" x14ac:dyDescent="0.2">
      <c r="B21" s="63">
        <v>17</v>
      </c>
      <c r="C21" s="64" t="s">
        <v>85</v>
      </c>
      <c r="D21" s="65"/>
      <c r="E21" s="65"/>
      <c r="F21" s="66"/>
    </row>
    <row r="22" spans="2:6" x14ac:dyDescent="0.2">
      <c r="B22" s="63">
        <v>18</v>
      </c>
      <c r="C22" s="64" t="s">
        <v>86</v>
      </c>
      <c r="D22" s="65"/>
      <c r="E22" s="65"/>
      <c r="F22" s="66"/>
    </row>
    <row r="23" spans="2:6" x14ac:dyDescent="0.2">
      <c r="B23" s="63">
        <v>19</v>
      </c>
      <c r="C23" s="64" t="s">
        <v>88</v>
      </c>
      <c r="D23" s="65"/>
      <c r="E23" s="65"/>
      <c r="F23" s="66"/>
    </row>
    <row r="24" spans="2:6" x14ac:dyDescent="0.2">
      <c r="B24" s="63">
        <v>20</v>
      </c>
      <c r="C24" s="64" t="s">
        <v>87</v>
      </c>
      <c r="D24" s="65"/>
      <c r="E24" s="65"/>
      <c r="F24" s="66"/>
    </row>
    <row r="25" spans="2:6" x14ac:dyDescent="0.2">
      <c r="B25" s="9"/>
      <c r="C25" s="9"/>
      <c r="D25" s="9"/>
      <c r="E25" s="9"/>
      <c r="F25" s="9"/>
    </row>
    <row r="26" spans="2:6" x14ac:dyDescent="0.2">
      <c r="B26" s="9"/>
      <c r="C26" s="9"/>
      <c r="D26" s="9"/>
      <c r="E26" s="9"/>
      <c r="F26" s="9"/>
    </row>
    <row r="27" spans="2:6" x14ac:dyDescent="0.2">
      <c r="B27" s="9"/>
      <c r="C27" s="9"/>
      <c r="D27" s="9"/>
      <c r="E27" s="9"/>
      <c r="F27" s="9"/>
    </row>
    <row r="28" spans="2:6" x14ac:dyDescent="0.2">
      <c r="B28" s="9"/>
      <c r="C28" s="9"/>
      <c r="D28" s="9"/>
      <c r="E28" s="9"/>
      <c r="F28" s="9"/>
    </row>
    <row r="29" spans="2:6" x14ac:dyDescent="0.2">
      <c r="B29" s="9"/>
      <c r="C29" s="9"/>
      <c r="D29" s="9"/>
      <c r="E29" s="9"/>
      <c r="F29" s="9"/>
    </row>
    <row r="30" spans="2:6" x14ac:dyDescent="0.2">
      <c r="B30" s="9"/>
      <c r="C30" s="9"/>
      <c r="D30" s="9"/>
      <c r="E30" s="9"/>
      <c r="F30" s="9"/>
    </row>
    <row r="31" spans="2:6" x14ac:dyDescent="0.2">
      <c r="B31" s="9"/>
      <c r="C31" s="7"/>
      <c r="D31" s="9"/>
      <c r="E31" s="9"/>
      <c r="F31" s="9"/>
    </row>
    <row r="32" spans="2:6" x14ac:dyDescent="0.2">
      <c r="B32" s="8"/>
      <c r="C32" s="7"/>
      <c r="D32" s="7"/>
      <c r="E32" s="7"/>
      <c r="F32" s="7"/>
    </row>
    <row r="33" spans="2:6" x14ac:dyDescent="0.2">
      <c r="B33" s="8"/>
      <c r="C33" s="7"/>
      <c r="D33" s="7"/>
      <c r="E33" s="7"/>
      <c r="F33" s="7"/>
    </row>
    <row r="34" spans="2:6" x14ac:dyDescent="0.2">
      <c r="B34" s="7"/>
      <c r="C34" s="7"/>
      <c r="D34" s="7"/>
      <c r="E34" s="7"/>
      <c r="F34" s="7"/>
    </row>
    <row r="35" spans="2:6" x14ac:dyDescent="0.2">
      <c r="B35" s="7"/>
      <c r="C35" s="7"/>
      <c r="D35" s="7"/>
      <c r="E35" s="7"/>
      <c r="F35" s="7"/>
    </row>
    <row r="36" spans="2:6" x14ac:dyDescent="0.2">
      <c r="B36" s="7"/>
      <c r="C36" s="7"/>
      <c r="D36" s="7"/>
      <c r="E36" s="7"/>
      <c r="F36" s="7"/>
    </row>
    <row r="37" spans="2:6" x14ac:dyDescent="0.2">
      <c r="B37" s="7"/>
      <c r="D37" s="7"/>
      <c r="E37" s="7"/>
      <c r="F37" s="7"/>
    </row>
  </sheetData>
  <sheetProtection selectLockedCells="1"/>
  <mergeCells count="18">
    <mergeCell ref="C3:F3"/>
    <mergeCell ref="C9:F9"/>
    <mergeCell ref="C10:F10"/>
    <mergeCell ref="C11:F11"/>
    <mergeCell ref="C6:F6"/>
    <mergeCell ref="C13:F13"/>
    <mergeCell ref="C14:F14"/>
    <mergeCell ref="C12:F12"/>
    <mergeCell ref="C4:F4"/>
    <mergeCell ref="C5:F5"/>
    <mergeCell ref="C7:F7"/>
    <mergeCell ref="C8:F8"/>
    <mergeCell ref="C20:F20"/>
    <mergeCell ref="C15:F15"/>
    <mergeCell ref="C16:F16"/>
    <mergeCell ref="B18:F18"/>
    <mergeCell ref="C17:F17"/>
    <mergeCell ref="C19:F19"/>
  </mergeCells>
  <pageMargins left="0.70866141732283472" right="0.70866141732283472"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6"/>
  <sheetViews>
    <sheetView topLeftCell="A5" zoomScale="150" zoomScaleNormal="150" workbookViewId="0">
      <selection activeCell="E3" sqref="E3"/>
    </sheetView>
  </sheetViews>
  <sheetFormatPr baseColWidth="10" defaultColWidth="9.1640625" defaultRowHeight="14" x14ac:dyDescent="0.15"/>
  <cols>
    <col min="1" max="1" width="6" style="20" customWidth="1"/>
    <col min="2" max="3" width="26.33203125" style="21" customWidth="1"/>
    <col min="4" max="4" width="29.83203125" style="21" customWidth="1"/>
    <col min="5" max="5" width="25.5" style="21" customWidth="1"/>
    <col min="6" max="6" width="3.33203125" style="21" customWidth="1"/>
    <col min="7" max="16384" width="9.1640625" style="21"/>
  </cols>
  <sheetData>
    <row r="1" spans="2:12" ht="15" thickBot="1" x14ac:dyDescent="0.2"/>
    <row r="2" spans="2:12" ht="53" customHeight="1" x14ac:dyDescent="0.15">
      <c r="B2" s="104" t="s">
        <v>46</v>
      </c>
      <c r="C2" s="105"/>
      <c r="D2" s="22" t="str">
        <f>Voorblad!C2</f>
        <v>Versie 1.0 /
Datum: 25-06-2021</v>
      </c>
      <c r="E2" s="23"/>
    </row>
    <row r="3" spans="2:12" ht="27" customHeight="1" x14ac:dyDescent="0.15">
      <c r="B3" s="29" t="s">
        <v>1</v>
      </c>
      <c r="C3" s="30"/>
      <c r="D3" s="30"/>
      <c r="E3" s="24" t="str">
        <f>Voorblad!B5</f>
        <v>Invullen op 'voorblad'</v>
      </c>
    </row>
    <row r="4" spans="2:12" ht="8" customHeight="1" x14ac:dyDescent="0.15"/>
    <row r="5" spans="2:12" ht="80" customHeight="1" x14ac:dyDescent="0.15">
      <c r="B5" s="106" t="s">
        <v>93</v>
      </c>
      <c r="C5" s="107"/>
      <c r="D5" s="108"/>
      <c r="E5" s="109"/>
    </row>
    <row r="6" spans="2:12" ht="9" customHeight="1" x14ac:dyDescent="0.15">
      <c r="B6" s="32"/>
      <c r="C6" s="32"/>
      <c r="D6" s="32"/>
      <c r="E6" s="32"/>
    </row>
    <row r="7" spans="2:12" x14ac:dyDescent="0.15">
      <c r="B7" s="37" t="s">
        <v>38</v>
      </c>
      <c r="C7" s="37" t="s">
        <v>48</v>
      </c>
      <c r="D7" s="38" t="s">
        <v>43</v>
      </c>
      <c r="E7" s="37" t="s">
        <v>47</v>
      </c>
      <c r="F7" s="20"/>
    </row>
    <row r="8" spans="2:12" x14ac:dyDescent="0.15">
      <c r="B8" s="25" t="s">
        <v>39</v>
      </c>
      <c r="C8" s="26">
        <v>1</v>
      </c>
      <c r="D8" s="27">
        <v>12</v>
      </c>
      <c r="E8" s="28">
        <f>C8*D8</f>
        <v>12</v>
      </c>
      <c r="F8" s="31"/>
    </row>
    <row r="9" spans="2:12" ht="7" customHeight="1" x14ac:dyDescent="0.15">
      <c r="B9" s="33"/>
      <c r="C9" s="34"/>
      <c r="D9" s="35"/>
      <c r="E9" s="33"/>
    </row>
    <row r="10" spans="2:12" x14ac:dyDescent="0.15">
      <c r="B10" s="25" t="s">
        <v>40</v>
      </c>
      <c r="C10" s="26">
        <v>1</v>
      </c>
      <c r="D10" s="35">
        <v>12</v>
      </c>
      <c r="E10" s="28">
        <f>C10*D10</f>
        <v>12</v>
      </c>
    </row>
    <row r="11" spans="2:12" ht="7" customHeight="1" x14ac:dyDescent="0.15">
      <c r="B11" s="33"/>
      <c r="C11" s="34"/>
      <c r="D11" s="35"/>
      <c r="E11" s="33"/>
    </row>
    <row r="12" spans="2:12" x14ac:dyDescent="0.15">
      <c r="B12" s="25" t="s">
        <v>41</v>
      </c>
      <c r="C12" s="26">
        <v>1</v>
      </c>
      <c r="D12" s="35">
        <v>12</v>
      </c>
      <c r="E12" s="28">
        <f>C12*D12</f>
        <v>12</v>
      </c>
    </row>
    <row r="13" spans="2:12" ht="7" customHeight="1" x14ac:dyDescent="0.15">
      <c r="B13" s="33"/>
      <c r="C13" s="34"/>
      <c r="D13" s="35"/>
      <c r="E13" s="33"/>
    </row>
    <row r="14" spans="2:12" x14ac:dyDescent="0.15">
      <c r="B14" s="25" t="s">
        <v>42</v>
      </c>
      <c r="C14" s="26">
        <v>1</v>
      </c>
      <c r="D14" s="35">
        <v>12</v>
      </c>
      <c r="E14" s="28">
        <f>C14*D14</f>
        <v>12</v>
      </c>
    </row>
    <row r="15" spans="2:12" x14ac:dyDescent="0.15">
      <c r="B15" s="32"/>
      <c r="C15" s="32"/>
      <c r="D15" s="32"/>
      <c r="E15" s="32"/>
    </row>
    <row r="16" spans="2:12" x14ac:dyDescent="0.15">
      <c r="B16" s="110" t="s">
        <v>92</v>
      </c>
      <c r="C16" s="111"/>
      <c r="D16" s="112"/>
      <c r="E16" s="36">
        <f>E8+E10+E12+E14</f>
        <v>48</v>
      </c>
      <c r="G16" s="72" t="s">
        <v>80</v>
      </c>
      <c r="H16" s="72"/>
      <c r="I16" s="72"/>
      <c r="J16" s="72"/>
      <c r="K16" s="72"/>
      <c r="L16" s="72"/>
    </row>
  </sheetData>
  <sheetProtection selectLockedCells="1"/>
  <mergeCells count="3">
    <mergeCell ref="B2:C2"/>
    <mergeCell ref="B5:E5"/>
    <mergeCell ref="B16:D16"/>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87BD3-AD49-874A-A3F7-1F36CE5A2130}">
  <sheetPr>
    <pageSetUpPr fitToPage="1"/>
  </sheetPr>
  <dimension ref="A1:M23"/>
  <sheetViews>
    <sheetView zoomScaleNormal="100" workbookViewId="0">
      <selection activeCell="D3" sqref="D3"/>
    </sheetView>
  </sheetViews>
  <sheetFormatPr baseColWidth="10" defaultColWidth="9.1640625" defaultRowHeight="14" x14ac:dyDescent="0.15"/>
  <cols>
    <col min="1" max="1" width="6" style="20" customWidth="1"/>
    <col min="2" max="2" width="26.33203125" style="21" customWidth="1"/>
    <col min="3" max="3" width="28" style="21" customWidth="1"/>
    <col min="4" max="4" width="30.83203125" style="21" customWidth="1"/>
    <col min="5" max="5" width="28.33203125" style="21" customWidth="1"/>
    <col min="6" max="6" width="18.1640625" style="21" customWidth="1"/>
    <col min="7" max="16384" width="9.1640625" style="21"/>
  </cols>
  <sheetData>
    <row r="1" spans="2:10" ht="15" thickBot="1" x14ac:dyDescent="0.2"/>
    <row r="2" spans="2:10" ht="53" customHeight="1" x14ac:dyDescent="0.15">
      <c r="B2" s="116" t="s">
        <v>70</v>
      </c>
      <c r="C2" s="117"/>
      <c r="D2" s="45" t="str">
        <f>Voorblad!C2</f>
        <v>Versie 1.0 /
Datum: 25-06-2021</v>
      </c>
      <c r="E2" s="46"/>
      <c r="F2" s="47"/>
    </row>
    <row r="3" spans="2:10" ht="27" customHeight="1" thickBot="1" x14ac:dyDescent="0.2">
      <c r="B3" s="48" t="s">
        <v>1</v>
      </c>
      <c r="C3" s="49"/>
      <c r="D3" s="73"/>
      <c r="E3" s="118" t="s">
        <v>2</v>
      </c>
      <c r="F3" s="119"/>
    </row>
    <row r="4" spans="2:10" ht="14" customHeight="1" x14ac:dyDescent="0.15">
      <c r="B4" s="39"/>
      <c r="C4" s="39"/>
      <c r="D4" s="40"/>
    </row>
    <row r="5" spans="2:10" ht="47" customHeight="1" x14ac:dyDescent="0.15">
      <c r="B5" s="106" t="s">
        <v>71</v>
      </c>
      <c r="C5" s="107"/>
      <c r="D5" s="107"/>
      <c r="E5" s="107"/>
      <c r="F5" s="120"/>
    </row>
    <row r="7" spans="2:10" ht="24" customHeight="1" x14ac:dyDescent="0.15">
      <c r="B7" s="113" t="s">
        <v>72</v>
      </c>
      <c r="C7" s="114"/>
      <c r="D7" s="114"/>
      <c r="E7" s="114"/>
      <c r="F7" s="85"/>
      <c r="G7" s="84"/>
      <c r="H7" s="84"/>
      <c r="I7" s="84"/>
      <c r="J7" s="20"/>
    </row>
    <row r="8" spans="2:10" ht="41" customHeight="1" x14ac:dyDescent="0.15">
      <c r="B8" s="83" t="s">
        <v>73</v>
      </c>
      <c r="C8" s="83" t="s">
        <v>74</v>
      </c>
      <c r="D8" s="83" t="s">
        <v>76</v>
      </c>
      <c r="E8" s="83" t="s">
        <v>52</v>
      </c>
      <c r="F8" s="83" t="s">
        <v>75</v>
      </c>
    </row>
    <row r="9" spans="2:10" ht="15" x14ac:dyDescent="0.2">
      <c r="B9" s="74" t="s">
        <v>51</v>
      </c>
      <c r="C9" s="75">
        <v>1130</v>
      </c>
      <c r="D9" s="26">
        <v>1</v>
      </c>
      <c r="E9" s="76">
        <v>2</v>
      </c>
      <c r="F9" s="76">
        <f>C9*D9*E9</f>
        <v>2260</v>
      </c>
    </row>
    <row r="10" spans="2:10" ht="15" x14ac:dyDescent="0.2">
      <c r="B10" s="74" t="s">
        <v>50</v>
      </c>
      <c r="C10" s="75">
        <v>1130</v>
      </c>
      <c r="D10" s="26">
        <v>1</v>
      </c>
      <c r="E10" s="76">
        <v>2</v>
      </c>
      <c r="F10" s="76">
        <f t="shared" ref="F10:F11" si="0">C10*D10*E10</f>
        <v>2260</v>
      </c>
    </row>
    <row r="11" spans="2:10" ht="15" x14ac:dyDescent="0.2">
      <c r="B11" s="74" t="s">
        <v>49</v>
      </c>
      <c r="C11" s="75">
        <v>2735</v>
      </c>
      <c r="D11" s="26">
        <v>1</v>
      </c>
      <c r="E11" s="76">
        <v>2</v>
      </c>
      <c r="F11" s="76">
        <f t="shared" si="0"/>
        <v>5470</v>
      </c>
    </row>
    <row r="12" spans="2:10" s="20" customFormat="1" ht="15" x14ac:dyDescent="0.2">
      <c r="B12" s="77"/>
      <c r="C12" s="78"/>
      <c r="D12" s="79"/>
      <c r="E12" s="80" t="s">
        <v>77</v>
      </c>
      <c r="F12" s="81">
        <f>SUM(F9:F11)</f>
        <v>9990</v>
      </c>
    </row>
    <row r="13" spans="2:10" s="20" customFormat="1" ht="12" customHeight="1" x14ac:dyDescent="0.15">
      <c r="B13" s="52"/>
      <c r="C13" s="53"/>
      <c r="D13" s="53"/>
      <c r="E13" s="53"/>
      <c r="F13" s="53"/>
    </row>
    <row r="14" spans="2:10" s="20" customFormat="1" ht="27" customHeight="1" x14ac:dyDescent="0.15">
      <c r="B14" s="113" t="s">
        <v>78</v>
      </c>
      <c r="C14" s="114"/>
      <c r="D14" s="114"/>
      <c r="E14" s="114"/>
      <c r="F14" s="85"/>
    </row>
    <row r="15" spans="2:10" s="20" customFormat="1" ht="42" x14ac:dyDescent="0.15">
      <c r="B15" s="50" t="s">
        <v>73</v>
      </c>
      <c r="C15" s="50" t="s">
        <v>74</v>
      </c>
      <c r="D15" s="50" t="s">
        <v>76</v>
      </c>
      <c r="E15" s="50" t="s">
        <v>52</v>
      </c>
      <c r="F15" s="50" t="s">
        <v>75</v>
      </c>
    </row>
    <row r="16" spans="2:10" s="20" customFormat="1" ht="15" x14ac:dyDescent="0.2">
      <c r="B16" s="74" t="s">
        <v>51</v>
      </c>
      <c r="C16" s="75">
        <v>236</v>
      </c>
      <c r="D16" s="26">
        <v>1</v>
      </c>
      <c r="E16" s="76">
        <v>2</v>
      </c>
      <c r="F16" s="76">
        <f>C16*D16*E16</f>
        <v>472</v>
      </c>
    </row>
    <row r="17" spans="2:13" s="20" customFormat="1" ht="15" x14ac:dyDescent="0.2">
      <c r="B17" s="74" t="s">
        <v>50</v>
      </c>
      <c r="C17" s="75">
        <v>236</v>
      </c>
      <c r="D17" s="26">
        <v>1</v>
      </c>
      <c r="E17" s="76">
        <v>2</v>
      </c>
      <c r="F17" s="76">
        <f t="shared" ref="F17:F18" si="1">C17*D17*E17</f>
        <v>472</v>
      </c>
    </row>
    <row r="18" spans="2:13" s="20" customFormat="1" ht="15" x14ac:dyDescent="0.2">
      <c r="B18" s="74" t="s">
        <v>49</v>
      </c>
      <c r="C18" s="75">
        <v>171</v>
      </c>
      <c r="D18" s="26">
        <v>1</v>
      </c>
      <c r="E18" s="76">
        <v>2</v>
      </c>
      <c r="F18" s="76">
        <f t="shared" si="1"/>
        <v>342</v>
      </c>
    </row>
    <row r="19" spans="2:13" s="20" customFormat="1" ht="15" x14ac:dyDescent="0.2">
      <c r="B19" s="77"/>
      <c r="C19" s="78"/>
      <c r="D19" s="79"/>
      <c r="E19" s="80" t="s">
        <v>79</v>
      </c>
      <c r="F19" s="81">
        <f>SUM(F16:F18)</f>
        <v>1286</v>
      </c>
    </row>
    <row r="20" spans="2:13" s="20" customFormat="1" x14ac:dyDescent="0.15">
      <c r="B20" s="52"/>
      <c r="C20" s="53"/>
      <c r="D20" s="53"/>
      <c r="E20" s="53"/>
      <c r="F20" s="53"/>
    </row>
    <row r="21" spans="2:13" ht="15" customHeight="1" x14ac:dyDescent="0.2">
      <c r="B21" s="44"/>
      <c r="C21" s="44"/>
      <c r="D21" s="115" t="s">
        <v>94</v>
      </c>
      <c r="E21" s="115"/>
      <c r="F21" s="82">
        <f>F12+F19</f>
        <v>11276</v>
      </c>
      <c r="H21" s="72" t="s">
        <v>81</v>
      </c>
      <c r="I21" s="72"/>
      <c r="J21" s="72"/>
      <c r="K21" s="72"/>
      <c r="L21" s="72"/>
      <c r="M21" s="72"/>
    </row>
    <row r="22" spans="2:13" x14ac:dyDescent="0.15">
      <c r="E22" s="20"/>
    </row>
    <row r="23" spans="2:13" x14ac:dyDescent="0.15">
      <c r="E23" s="20"/>
    </row>
  </sheetData>
  <sheetProtection selectLockedCells="1"/>
  <mergeCells count="6">
    <mergeCell ref="B14:E14"/>
    <mergeCell ref="D21:E21"/>
    <mergeCell ref="B7:E7"/>
    <mergeCell ref="B2:C2"/>
    <mergeCell ref="E3:F3"/>
    <mergeCell ref="B5:F5"/>
  </mergeCells>
  <pageMargins left="0.70866141732283472" right="0.70866141732283472" top="0.74803149606299213" bottom="0.74803149606299213" header="0.31496062992125984" footer="0.31496062992125984"/>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C9D0F-7C77-1A45-AE89-2CCFA488992C}">
  <sheetPr>
    <pageSetUpPr fitToPage="1"/>
  </sheetPr>
  <dimension ref="A1:J58"/>
  <sheetViews>
    <sheetView zoomScaleNormal="100" workbookViewId="0">
      <selection activeCell="J9" sqref="J9"/>
    </sheetView>
  </sheetViews>
  <sheetFormatPr baseColWidth="10" defaultColWidth="9.1640625" defaultRowHeight="14" x14ac:dyDescent="0.15"/>
  <cols>
    <col min="1" max="1" width="6" style="20" customWidth="1"/>
    <col min="2" max="2" width="26.33203125" style="21" customWidth="1"/>
    <col min="3" max="3" width="28" style="21" customWidth="1"/>
    <col min="4" max="4" width="30.83203125" style="21" customWidth="1"/>
    <col min="5" max="5" width="28.33203125" style="21" customWidth="1"/>
    <col min="6" max="6" width="18.1640625" style="21" customWidth="1"/>
    <col min="7" max="16384" width="9.1640625" style="21"/>
  </cols>
  <sheetData>
    <row r="1" spans="2:6" ht="15" thickBot="1" x14ac:dyDescent="0.2"/>
    <row r="2" spans="2:6" ht="53" customHeight="1" x14ac:dyDescent="0.15">
      <c r="B2" s="116" t="s">
        <v>82</v>
      </c>
      <c r="C2" s="117"/>
      <c r="D2" s="45" t="str">
        <f>Voorblad!C2</f>
        <v>Versie 1.0 /
Datum: 25-06-2021</v>
      </c>
      <c r="E2" s="46"/>
      <c r="F2" s="47"/>
    </row>
    <row r="3" spans="2:6" ht="27" customHeight="1" thickBot="1" x14ac:dyDescent="0.2">
      <c r="B3" s="48" t="s">
        <v>1</v>
      </c>
      <c r="C3" s="49"/>
      <c r="D3" s="73"/>
      <c r="E3" s="118" t="s">
        <v>2</v>
      </c>
      <c r="F3" s="119"/>
    </row>
    <row r="4" spans="2:6" ht="14" customHeight="1" x14ac:dyDescent="0.15">
      <c r="B4" s="39"/>
      <c r="C4" s="39"/>
      <c r="D4" s="40"/>
    </row>
    <row r="5" spans="2:6" ht="47" customHeight="1" x14ac:dyDescent="0.15">
      <c r="B5" s="106" t="s">
        <v>66</v>
      </c>
      <c r="C5" s="107"/>
      <c r="D5" s="107"/>
      <c r="E5" s="107"/>
      <c r="F5" s="120"/>
    </row>
    <row r="7" spans="2:6" ht="41" customHeight="1" x14ac:dyDescent="0.15">
      <c r="B7" s="50" t="s">
        <v>37</v>
      </c>
      <c r="C7" s="50" t="s">
        <v>54</v>
      </c>
      <c r="D7" s="50" t="s">
        <v>60</v>
      </c>
      <c r="E7" s="50" t="s">
        <v>63</v>
      </c>
      <c r="F7" s="50" t="s">
        <v>65</v>
      </c>
    </row>
    <row r="8" spans="2:6" x14ac:dyDescent="0.15">
      <c r="B8" s="41" t="s">
        <v>19</v>
      </c>
      <c r="C8" s="26">
        <v>1</v>
      </c>
      <c r="D8" s="26">
        <v>1</v>
      </c>
      <c r="E8" s="26">
        <v>1</v>
      </c>
      <c r="F8" s="26">
        <v>1</v>
      </c>
    </row>
    <row r="9" spans="2:6" x14ac:dyDescent="0.15">
      <c r="B9" s="42" t="s">
        <v>20</v>
      </c>
      <c r="C9" s="26">
        <v>1</v>
      </c>
      <c r="D9" s="26">
        <v>1</v>
      </c>
      <c r="E9" s="26">
        <v>1</v>
      </c>
      <c r="F9" s="26">
        <v>1</v>
      </c>
    </row>
    <row r="10" spans="2:6" x14ac:dyDescent="0.15">
      <c r="B10" s="41" t="s">
        <v>21</v>
      </c>
      <c r="C10" s="26">
        <v>1</v>
      </c>
      <c r="D10" s="26">
        <v>1</v>
      </c>
      <c r="E10" s="26">
        <v>1</v>
      </c>
      <c r="F10" s="26">
        <v>1</v>
      </c>
    </row>
    <row r="11" spans="2:6" x14ac:dyDescent="0.15">
      <c r="B11" s="41" t="s">
        <v>22</v>
      </c>
      <c r="C11" s="26">
        <v>1</v>
      </c>
      <c r="D11" s="26">
        <v>1</v>
      </c>
      <c r="E11" s="26">
        <v>1</v>
      </c>
      <c r="F11" s="26">
        <v>1</v>
      </c>
    </row>
    <row r="12" spans="2:6" x14ac:dyDescent="0.15">
      <c r="B12" s="41" t="s">
        <v>45</v>
      </c>
      <c r="C12" s="26">
        <v>1</v>
      </c>
      <c r="D12" s="26">
        <v>1</v>
      </c>
      <c r="E12" s="26">
        <v>1</v>
      </c>
      <c r="F12" s="26">
        <v>1</v>
      </c>
    </row>
    <row r="13" spans="2:6" x14ac:dyDescent="0.15">
      <c r="B13" s="41" t="s">
        <v>44</v>
      </c>
      <c r="C13" s="26">
        <v>1</v>
      </c>
      <c r="D13" s="26">
        <v>1</v>
      </c>
      <c r="E13" s="26">
        <v>1</v>
      </c>
      <c r="F13" s="26">
        <v>1</v>
      </c>
    </row>
    <row r="14" spans="2:6" s="20" customFormat="1" x14ac:dyDescent="0.15">
      <c r="B14" s="52"/>
      <c r="C14" s="53"/>
      <c r="D14" s="53"/>
      <c r="E14" s="53"/>
      <c r="F14" s="53"/>
    </row>
    <row r="15" spans="2:6" ht="28" x14ac:dyDescent="0.15">
      <c r="B15" s="50" t="s">
        <v>24</v>
      </c>
      <c r="C15" s="50" t="s">
        <v>55</v>
      </c>
      <c r="D15" s="50" t="s">
        <v>61</v>
      </c>
      <c r="E15" s="50" t="s">
        <v>64</v>
      </c>
    </row>
    <row r="16" spans="2:6" x14ac:dyDescent="0.15">
      <c r="B16" s="41" t="s">
        <v>19</v>
      </c>
      <c r="C16" s="26">
        <v>1</v>
      </c>
      <c r="D16" s="26">
        <v>1</v>
      </c>
      <c r="E16" s="26">
        <v>1</v>
      </c>
    </row>
    <row r="17" spans="2:5" x14ac:dyDescent="0.15">
      <c r="B17" s="42" t="s">
        <v>20</v>
      </c>
      <c r="C17" s="26">
        <v>1</v>
      </c>
      <c r="D17" s="26">
        <v>1</v>
      </c>
      <c r="E17" s="26">
        <v>1</v>
      </c>
    </row>
    <row r="18" spans="2:5" x14ac:dyDescent="0.15">
      <c r="B18" s="41" t="s">
        <v>21</v>
      </c>
      <c r="C18" s="26">
        <v>1</v>
      </c>
      <c r="D18" s="26">
        <v>1</v>
      </c>
      <c r="E18" s="26">
        <v>1</v>
      </c>
    </row>
    <row r="19" spans="2:5" x14ac:dyDescent="0.15">
      <c r="B19" s="41" t="s">
        <v>22</v>
      </c>
      <c r="C19" s="26">
        <v>1</v>
      </c>
      <c r="D19" s="26">
        <v>1</v>
      </c>
      <c r="E19" s="26">
        <v>1</v>
      </c>
    </row>
    <row r="20" spans="2:5" x14ac:dyDescent="0.15">
      <c r="B20" s="41" t="s">
        <v>23</v>
      </c>
      <c r="C20" s="26">
        <v>1</v>
      </c>
      <c r="D20" s="26">
        <v>1</v>
      </c>
      <c r="E20" s="26">
        <v>1</v>
      </c>
    </row>
    <row r="21" spans="2:5" s="20" customFormat="1" x14ac:dyDescent="0.15">
      <c r="B21" s="52"/>
      <c r="C21" s="54"/>
      <c r="D21" s="54"/>
      <c r="E21" s="54"/>
    </row>
    <row r="22" spans="2:5" ht="28" x14ac:dyDescent="0.15">
      <c r="B22" s="50" t="s">
        <v>25</v>
      </c>
      <c r="C22" s="50" t="s">
        <v>56</v>
      </c>
      <c r="D22" s="50" t="s">
        <v>62</v>
      </c>
      <c r="E22" s="58"/>
    </row>
    <row r="23" spans="2:5" x14ac:dyDescent="0.15">
      <c r="B23" s="41" t="s">
        <v>19</v>
      </c>
      <c r="C23" s="26">
        <v>1</v>
      </c>
      <c r="D23" s="26">
        <v>1</v>
      </c>
      <c r="E23" s="55"/>
    </row>
    <row r="24" spans="2:5" x14ac:dyDescent="0.15">
      <c r="B24" s="42" t="s">
        <v>20</v>
      </c>
      <c r="C24" s="26">
        <v>1</v>
      </c>
      <c r="D24" s="26">
        <v>1</v>
      </c>
      <c r="E24" s="55"/>
    </row>
    <row r="25" spans="2:5" x14ac:dyDescent="0.15">
      <c r="B25" s="41" t="s">
        <v>21</v>
      </c>
      <c r="C25" s="26">
        <v>1</v>
      </c>
      <c r="D25" s="26">
        <v>1</v>
      </c>
      <c r="E25" s="55"/>
    </row>
    <row r="26" spans="2:5" x14ac:dyDescent="0.15">
      <c r="B26" s="41" t="s">
        <v>22</v>
      </c>
      <c r="C26" s="26">
        <v>1</v>
      </c>
      <c r="D26" s="26">
        <v>1</v>
      </c>
      <c r="E26" s="55"/>
    </row>
    <row r="27" spans="2:5" x14ac:dyDescent="0.15">
      <c r="B27" s="51" t="s">
        <v>23</v>
      </c>
      <c r="C27" s="26">
        <v>1</v>
      </c>
      <c r="D27" s="26">
        <v>1</v>
      </c>
      <c r="E27" s="55"/>
    </row>
    <row r="28" spans="2:5" s="20" customFormat="1" ht="13" customHeight="1" x14ac:dyDescent="0.15">
      <c r="B28" s="52"/>
      <c r="C28" s="54"/>
      <c r="D28" s="54"/>
      <c r="E28" s="55"/>
    </row>
    <row r="29" spans="2:5" ht="28" x14ac:dyDescent="0.15">
      <c r="B29" s="50" t="s">
        <v>26</v>
      </c>
      <c r="C29" s="50" t="s">
        <v>57</v>
      </c>
      <c r="D29" s="59"/>
      <c r="E29" s="59"/>
    </row>
    <row r="30" spans="2:5" x14ac:dyDescent="0.15">
      <c r="B30" s="41" t="s">
        <v>19</v>
      </c>
      <c r="C30" s="26">
        <v>1</v>
      </c>
      <c r="D30" s="55"/>
      <c r="E30" s="55"/>
    </row>
    <row r="31" spans="2:5" x14ac:dyDescent="0.15">
      <c r="B31" s="42" t="s">
        <v>20</v>
      </c>
      <c r="C31" s="26">
        <v>1</v>
      </c>
      <c r="D31" s="55"/>
      <c r="E31" s="55"/>
    </row>
    <row r="32" spans="2:5" x14ac:dyDescent="0.15">
      <c r="B32" s="41" t="s">
        <v>21</v>
      </c>
      <c r="C32" s="26">
        <v>1</v>
      </c>
      <c r="D32" s="55"/>
      <c r="E32" s="55"/>
    </row>
    <row r="33" spans="2:5" x14ac:dyDescent="0.15">
      <c r="B33" s="41" t="s">
        <v>22</v>
      </c>
      <c r="C33" s="26">
        <v>1</v>
      </c>
      <c r="D33" s="55"/>
      <c r="E33" s="55"/>
    </row>
    <row r="34" spans="2:5" x14ac:dyDescent="0.15">
      <c r="B34" s="41" t="s">
        <v>23</v>
      </c>
      <c r="C34" s="26">
        <v>1</v>
      </c>
      <c r="D34" s="55"/>
      <c r="E34" s="55"/>
    </row>
    <row r="35" spans="2:5" s="20" customFormat="1" x14ac:dyDescent="0.15">
      <c r="B35" s="52"/>
      <c r="C35" s="54"/>
      <c r="D35" s="55"/>
      <c r="E35" s="55"/>
    </row>
    <row r="36" spans="2:5" ht="28" x14ac:dyDescent="0.15">
      <c r="B36" s="50" t="s">
        <v>67</v>
      </c>
      <c r="C36" s="50" t="s">
        <v>58</v>
      </c>
      <c r="D36" s="123"/>
      <c r="E36" s="123"/>
    </row>
    <row r="37" spans="2:5" x14ac:dyDescent="0.15">
      <c r="B37" s="43" t="s">
        <v>27</v>
      </c>
      <c r="C37" s="26">
        <v>1</v>
      </c>
      <c r="D37" s="124"/>
      <c r="E37" s="124"/>
    </row>
    <row r="38" spans="2:5" x14ac:dyDescent="0.15">
      <c r="B38" s="43" t="s">
        <v>28</v>
      </c>
      <c r="C38" s="26">
        <v>1</v>
      </c>
      <c r="D38" s="124"/>
      <c r="E38" s="124"/>
    </row>
    <row r="39" spans="2:5" s="20" customFormat="1" x14ac:dyDescent="0.15">
      <c r="B39" s="56"/>
      <c r="C39" s="54"/>
      <c r="D39" s="53"/>
      <c r="E39" s="53"/>
    </row>
    <row r="40" spans="2:5" ht="14" customHeight="1" x14ac:dyDescent="0.15">
      <c r="B40" s="50" t="s">
        <v>29</v>
      </c>
      <c r="C40" s="50" t="s">
        <v>59</v>
      </c>
      <c r="D40" s="125"/>
      <c r="E40" s="125"/>
    </row>
    <row r="41" spans="2:5" ht="28" x14ac:dyDescent="0.15">
      <c r="B41" s="43" t="s">
        <v>30</v>
      </c>
      <c r="C41" s="26">
        <v>1</v>
      </c>
      <c r="D41" s="124"/>
      <c r="E41" s="124"/>
    </row>
    <row r="42" spans="2:5" ht="28" x14ac:dyDescent="0.15">
      <c r="B42" s="43" t="s">
        <v>31</v>
      </c>
      <c r="C42" s="26">
        <v>1</v>
      </c>
      <c r="D42" s="124"/>
      <c r="E42" s="124"/>
    </row>
    <row r="43" spans="2:5" s="20" customFormat="1" x14ac:dyDescent="0.15">
      <c r="B43" s="56"/>
      <c r="C43" s="54"/>
      <c r="D43" s="53"/>
      <c r="E43" s="53"/>
    </row>
    <row r="44" spans="2:5" ht="14" customHeight="1" x14ac:dyDescent="0.15">
      <c r="B44" s="50" t="s">
        <v>32</v>
      </c>
      <c r="C44" s="50" t="s">
        <v>53</v>
      </c>
      <c r="D44" s="123"/>
      <c r="E44" s="123"/>
    </row>
    <row r="45" spans="2:5" x14ac:dyDescent="0.15">
      <c r="B45" s="43" t="s">
        <v>33</v>
      </c>
      <c r="C45" s="26">
        <v>1</v>
      </c>
      <c r="D45" s="121"/>
      <c r="E45" s="121"/>
    </row>
    <row r="46" spans="2:5" s="20" customFormat="1" x14ac:dyDescent="0.15">
      <c r="B46" s="56"/>
      <c r="C46" s="54"/>
      <c r="D46" s="57"/>
      <c r="E46" s="57"/>
    </row>
    <row r="47" spans="2:5" ht="28" x14ac:dyDescent="0.15">
      <c r="B47" s="50" t="s">
        <v>34</v>
      </c>
      <c r="C47" s="50" t="s">
        <v>53</v>
      </c>
      <c r="D47" s="123"/>
      <c r="E47" s="123"/>
    </row>
    <row r="48" spans="2:5" x14ac:dyDescent="0.15">
      <c r="B48" s="43" t="s">
        <v>33</v>
      </c>
      <c r="C48" s="26">
        <v>1</v>
      </c>
      <c r="D48" s="121"/>
      <c r="E48" s="121"/>
    </row>
    <row r="49" spans="2:10" s="20" customFormat="1" x14ac:dyDescent="0.15">
      <c r="B49" s="56"/>
      <c r="C49" s="54"/>
      <c r="D49" s="57"/>
      <c r="E49" s="57"/>
    </row>
    <row r="50" spans="2:10" ht="28" x14ac:dyDescent="0.15">
      <c r="B50" s="50" t="s">
        <v>35</v>
      </c>
      <c r="C50" s="50" t="s">
        <v>53</v>
      </c>
      <c r="D50" s="123"/>
      <c r="E50" s="123"/>
    </row>
    <row r="51" spans="2:10" x14ac:dyDescent="0.15">
      <c r="B51" s="43" t="s">
        <v>33</v>
      </c>
      <c r="C51" s="26">
        <v>1</v>
      </c>
      <c r="D51" s="121"/>
      <c r="E51" s="121"/>
    </row>
    <row r="52" spans="2:10" x14ac:dyDescent="0.15">
      <c r="B52" s="86"/>
      <c r="C52" s="87"/>
      <c r="D52" s="87"/>
      <c r="E52" s="60"/>
    </row>
    <row r="53" spans="2:10" x14ac:dyDescent="0.15">
      <c r="B53" s="89" t="s">
        <v>36</v>
      </c>
      <c r="C53" s="88">
        <f>C8+C9+C10+C11+C12+C13+C16+C17+C18+C19+C20+C23+C24+C25+C26+C27+C30+C31+C32+C33+C34+C37+C38+C41+C42+C45+C48+C51</f>
        <v>28</v>
      </c>
      <c r="D53" s="88">
        <f>D8+D9+D10+D11+D12+D13+D16+D17+D18+D19+D20+D23+D24+D25+D26+D27</f>
        <v>16</v>
      </c>
      <c r="E53" s="88">
        <f>E8+E9+E10+E11+E12+E13+E16+E17+E18+E19+E20</f>
        <v>11</v>
      </c>
      <c r="F53" s="88">
        <f>F8+F9+F10+F11+F12+F13</f>
        <v>6</v>
      </c>
    </row>
    <row r="54" spans="2:10" x14ac:dyDescent="0.15">
      <c r="B54" s="86"/>
      <c r="C54" s="87"/>
      <c r="D54" s="87"/>
      <c r="E54" s="60"/>
    </row>
    <row r="55" spans="2:10" ht="37" customHeight="1" x14ac:dyDescent="0.15">
      <c r="B55" s="122" t="s">
        <v>90</v>
      </c>
      <c r="C55" s="122"/>
      <c r="D55" s="90">
        <f>C53+D53+E53+F53</f>
        <v>61</v>
      </c>
      <c r="E55" s="91" t="s">
        <v>91</v>
      </c>
      <c r="F55" s="72"/>
      <c r="G55" s="72"/>
      <c r="H55" s="72"/>
      <c r="I55" s="72"/>
      <c r="J55" s="72"/>
    </row>
    <row r="56" spans="2:10" x14ac:dyDescent="0.15">
      <c r="B56" s="86"/>
      <c r="C56" s="86"/>
      <c r="E56" s="61"/>
    </row>
    <row r="57" spans="2:10" x14ac:dyDescent="0.15">
      <c r="E57" s="20"/>
    </row>
    <row r="58" spans="2:10" x14ac:dyDescent="0.15">
      <c r="E58" s="20"/>
    </row>
  </sheetData>
  <sheetProtection selectLockedCells="1"/>
  <mergeCells count="14">
    <mergeCell ref="D51:E51"/>
    <mergeCell ref="B55:C55"/>
    <mergeCell ref="B2:C2"/>
    <mergeCell ref="D36:E36"/>
    <mergeCell ref="D37:E38"/>
    <mergeCell ref="D40:E40"/>
    <mergeCell ref="D41:E42"/>
    <mergeCell ref="B5:F5"/>
    <mergeCell ref="E3:F3"/>
    <mergeCell ref="D44:E44"/>
    <mergeCell ref="D45:E45"/>
    <mergeCell ref="D47:E47"/>
    <mergeCell ref="D48:E48"/>
    <mergeCell ref="D50:E50"/>
  </mergeCells>
  <pageMargins left="0.70866141732283472" right="0.70866141732283472" top="0.74803149606299213" bottom="0.74803149606299213" header="0.31496062992125984" footer="0.31496062992125984"/>
  <pageSetup paperSize="9" scale="9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F8861DFF346941A9A61E0EB8466D4B" ma:contentTypeVersion="9" ma:contentTypeDescription="Een nieuw document maken." ma:contentTypeScope="" ma:versionID="bcb3c4fde2f96fde88c4cb27dae3f8ac">
  <xsd:schema xmlns:xsd="http://www.w3.org/2001/XMLSchema" xmlns:xs="http://www.w3.org/2001/XMLSchema" xmlns:p="http://schemas.microsoft.com/office/2006/metadata/properties" xmlns:ns1="http://schemas.microsoft.com/sharepoint/v3" xmlns:ns2="4c72a990-4cdc-48e8-a8ea-d946f9cad475" xmlns:ns3="a0c15258-722e-4559-91c6-cda3bc0c811f" targetNamespace="http://schemas.microsoft.com/office/2006/metadata/properties" ma:root="true" ma:fieldsID="089aede27a65044e2c3e51706880c0ed" ns1:_="" ns2:_="" ns3:_="">
    <xsd:import namespace="http://schemas.microsoft.com/sharepoint/v3"/>
    <xsd:import namespace="4c72a990-4cdc-48e8-a8ea-d946f9cad475"/>
    <xsd:import namespace="a0c15258-722e-4559-91c6-cda3bc0c811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Eigenschappen van het geïntegreerd beleid voor naleving" ma:hidden="true" ma:internalName="_ip_UnifiedCompliancePolicyProperties">
      <xsd:simpleType>
        <xsd:restriction base="dms:Note"/>
      </xsd:simpleType>
    </xsd:element>
    <xsd:element name="_ip_UnifiedCompliancePolicyUIAction" ma:index="16"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72a990-4cdc-48e8-a8ea-d946f9cad4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c15258-722e-4559-91c6-cda3bc0c811f"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A0A7E-DC4C-4793-BCB0-35F158511F52}">
  <ds:schemaRefs>
    <ds:schemaRef ds:uri="http://schemas.microsoft.com/sharepoint/v3"/>
    <ds:schemaRef ds:uri="http://purl.org/dc/elements/1.1/"/>
    <ds:schemaRef ds:uri="http://schemas.openxmlformats.org/package/2006/metadata/core-properties"/>
    <ds:schemaRef ds:uri="http://purl.org/dc/dcmitype/"/>
    <ds:schemaRef ds:uri="http://schemas.microsoft.com/office/2006/documentManagement/types"/>
    <ds:schemaRef ds:uri="4c72a990-4cdc-48e8-a8ea-d946f9cad475"/>
    <ds:schemaRef ds:uri="http://schemas.microsoft.com/office/infopath/2007/PartnerControls"/>
    <ds:schemaRef ds:uri="http://www.w3.org/XML/1998/namespace"/>
    <ds:schemaRef ds:uri="http://purl.org/dc/terms/"/>
    <ds:schemaRef ds:uri="a0c15258-722e-4559-91c6-cda3bc0c811f"/>
    <ds:schemaRef ds:uri="http://schemas.microsoft.com/office/2006/metadata/properties"/>
  </ds:schemaRefs>
</ds:datastoreItem>
</file>

<file path=customXml/itemProps2.xml><?xml version="1.0" encoding="utf-8"?>
<ds:datastoreItem xmlns:ds="http://schemas.openxmlformats.org/officeDocument/2006/customXml" ds:itemID="{9E7ED1D2-6D37-4B94-BFF5-7A87099AB3DE}">
  <ds:schemaRefs>
    <ds:schemaRef ds:uri="http://schemas.microsoft.com/sharepoint/v3/contenttype/forms"/>
  </ds:schemaRefs>
</ds:datastoreItem>
</file>

<file path=customXml/itemProps3.xml><?xml version="1.0" encoding="utf-8"?>
<ds:datastoreItem xmlns:ds="http://schemas.openxmlformats.org/officeDocument/2006/customXml" ds:itemID="{9DFD19B7-C772-45BE-9DFE-D1F308D73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c72a990-4cdc-48e8-a8ea-d946f9cad475"/>
    <ds:schemaRef ds:uri="a0c15258-722e-4559-91c6-cda3bc0c81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Instructie</vt:lpstr>
      <vt:lpstr>Reguliere schoonmaak</vt:lpstr>
      <vt:lpstr>Glasbewassing</vt:lpstr>
      <vt:lpstr>Op afroep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2021-06-22T04:02:03Z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0x010100DEF8861DFF346941A9A61E0EB8466D4B</vt:lpwstr>
  </property>
</Properties>
</file>