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INKOOP EN LOGISTIEK\003 Team Inkoop Med. Ondersteunend\03 Projecten\05 Projecten EA\EA keukenapparatuur\"/>
    </mc:Choice>
  </mc:AlternateContent>
  <bookViews>
    <workbookView xWindow="-105" yWindow="-105" windowWidth="19425" windowHeight="10425" tabRatio="705"/>
  </bookViews>
  <sheets>
    <sheet name="Totalen" sheetId="1" r:id="rId1"/>
    <sheet name="Prijslijst en onderhoudslijst" sheetId="2" r:id="rId2"/>
  </sheets>
  <definedNames>
    <definedName name="_xlnm.Print_Area" localSheetId="1">'Prijslijst en onderhoudslijst'!$C$1:$H$44</definedName>
    <definedName name="_xlnm.Print_Area" localSheetId="0">Totalen!$B$1:$M$15</definedName>
    <definedName name="_xlnm.Print_Titles" localSheetId="1">'Prijslijst en onderhoudslijst'!$2:$4</definedName>
    <definedName name="_xlnm.Print_Titles" localSheetId="0">Totalen!$2:$4</definedName>
  </definedNames>
  <calcPr calcId="162913"/>
</workbook>
</file>

<file path=xl/calcChain.xml><?xml version="1.0" encoding="utf-8"?>
<calcChain xmlns="http://schemas.openxmlformats.org/spreadsheetml/2006/main">
  <c r="D17" i="1" l="1"/>
  <c r="F69" i="2" l="1"/>
  <c r="G69" i="2" s="1"/>
  <c r="H69" i="2" s="1"/>
  <c r="F97" i="2"/>
  <c r="G97" i="2" s="1"/>
  <c r="H97" i="2" s="1"/>
  <c r="F96" i="2"/>
  <c r="G96" i="2" s="1"/>
  <c r="H96" i="2" s="1"/>
  <c r="F94" i="2" l="1"/>
  <c r="N67" i="2"/>
  <c r="O67" i="2" s="1"/>
  <c r="N68" i="2"/>
  <c r="O68" i="2" s="1"/>
  <c r="F67" i="2"/>
  <c r="F68" i="2"/>
  <c r="G68" i="2" s="1"/>
  <c r="H68" i="2" s="1"/>
  <c r="N60" i="2"/>
  <c r="O60" i="2" s="1"/>
  <c r="F60" i="2"/>
  <c r="G60" i="2" l="1"/>
  <c r="H60" i="2" s="1"/>
  <c r="G67" i="2"/>
  <c r="H67" i="2" s="1"/>
  <c r="F77" i="2"/>
  <c r="N107" i="2"/>
  <c r="O107" i="2" s="1"/>
  <c r="N108" i="2"/>
  <c r="O108" i="2" s="1"/>
  <c r="F107" i="2"/>
  <c r="F108" i="2"/>
  <c r="N70" i="2"/>
  <c r="O70" i="2" s="1"/>
  <c r="N71" i="2"/>
  <c r="O71" i="2" s="1"/>
  <c r="N72" i="2"/>
  <c r="O72" i="2" s="1"/>
  <c r="N73" i="2"/>
  <c r="O73" i="2" s="1"/>
  <c r="N74" i="2"/>
  <c r="O74" i="2" s="1"/>
  <c r="N75" i="2"/>
  <c r="O75" i="2" s="1"/>
  <c r="N76" i="2"/>
  <c r="O76" i="2" s="1"/>
  <c r="N77" i="2"/>
  <c r="O77" i="2" s="1"/>
  <c r="N78" i="2"/>
  <c r="O78" i="2" s="1"/>
  <c r="N79" i="2"/>
  <c r="O79" i="2" s="1"/>
  <c r="N80" i="2"/>
  <c r="O80" i="2" s="1"/>
  <c r="N81" i="2"/>
  <c r="O81" i="2" s="1"/>
  <c r="N82" i="2"/>
  <c r="O82" i="2" s="1"/>
  <c r="N83" i="2"/>
  <c r="O83" i="2" s="1"/>
  <c r="N84" i="2"/>
  <c r="O84" i="2" s="1"/>
  <c r="N85" i="2"/>
  <c r="O85" i="2" s="1"/>
  <c r="N86" i="2"/>
  <c r="O86" i="2" s="1"/>
  <c r="N87" i="2"/>
  <c r="O87" i="2" s="1"/>
  <c r="N88" i="2"/>
  <c r="O88" i="2" s="1"/>
  <c r="N89" i="2"/>
  <c r="O89" i="2" s="1"/>
  <c r="N90" i="2"/>
  <c r="O90" i="2" s="1"/>
  <c r="N91" i="2"/>
  <c r="O91" i="2" s="1"/>
  <c r="N92" i="2"/>
  <c r="O92" i="2" s="1"/>
  <c r="N93" i="2"/>
  <c r="O93" i="2" s="1"/>
  <c r="N94" i="2"/>
  <c r="O94" i="2" s="1"/>
  <c r="N95" i="2"/>
  <c r="O95" i="2" s="1"/>
  <c r="N96" i="2"/>
  <c r="O96" i="2" s="1"/>
  <c r="N97" i="2"/>
  <c r="O97" i="2" s="1"/>
  <c r="N98" i="2"/>
  <c r="O98" i="2" s="1"/>
  <c r="N99" i="2"/>
  <c r="O99" i="2" s="1"/>
  <c r="N100" i="2"/>
  <c r="O100" i="2" s="1"/>
  <c r="N101" i="2"/>
  <c r="O101" i="2" s="1"/>
  <c r="N102" i="2"/>
  <c r="O102" i="2" s="1"/>
  <c r="N61" i="2"/>
  <c r="O61" i="2" s="1"/>
  <c r="N62" i="2"/>
  <c r="O62" i="2" s="1"/>
  <c r="N63" i="2"/>
  <c r="O63" i="2" s="1"/>
  <c r="N64" i="2"/>
  <c r="O64" i="2" s="1"/>
  <c r="N65" i="2"/>
  <c r="O65" i="2" s="1"/>
  <c r="N66" i="2"/>
  <c r="O66" i="2" s="1"/>
  <c r="N69" i="2"/>
  <c r="O69" i="2" s="1"/>
  <c r="F65" i="2"/>
  <c r="G65" i="2" s="1"/>
  <c r="N48" i="2"/>
  <c r="O48" i="2" s="1"/>
  <c r="N49" i="2"/>
  <c r="O49" i="2" s="1"/>
  <c r="N50" i="2"/>
  <c r="O50" i="2" s="1"/>
  <c r="N51" i="2"/>
  <c r="O51" i="2" s="1"/>
  <c r="N52" i="2"/>
  <c r="O52" i="2" s="1"/>
  <c r="N53" i="2"/>
  <c r="O53" i="2" s="1"/>
  <c r="N54" i="2"/>
  <c r="O54" i="2" s="1"/>
  <c r="N55" i="2"/>
  <c r="O55" i="2" s="1"/>
  <c r="N56" i="2"/>
  <c r="O56" i="2" s="1"/>
  <c r="F49" i="2"/>
  <c r="G49" i="2" s="1"/>
  <c r="F50" i="2"/>
  <c r="G50" i="2" s="1"/>
  <c r="F51" i="2"/>
  <c r="G51" i="2" s="1"/>
  <c r="F52" i="2"/>
  <c r="F53" i="2"/>
  <c r="F54" i="2"/>
  <c r="F55" i="2"/>
  <c r="F56" i="2"/>
  <c r="G56" i="2" s="1"/>
  <c r="F48" i="2"/>
  <c r="G48" i="2" s="1"/>
  <c r="M109" i="2"/>
  <c r="M103" i="2"/>
  <c r="F61" i="2"/>
  <c r="G61" i="2" s="1"/>
  <c r="F62" i="2"/>
  <c r="F63" i="2"/>
  <c r="G63" i="2" s="1"/>
  <c r="F64" i="2"/>
  <c r="F66" i="2"/>
  <c r="F70" i="2"/>
  <c r="F71" i="2"/>
  <c r="F72" i="2"/>
  <c r="F73" i="2"/>
  <c r="F74" i="2"/>
  <c r="F75" i="2"/>
  <c r="F76" i="2"/>
  <c r="F78" i="2"/>
  <c r="F79" i="2"/>
  <c r="F80" i="2"/>
  <c r="F81" i="2"/>
  <c r="F82" i="2"/>
  <c r="F83" i="2"/>
  <c r="F84" i="2"/>
  <c r="F85" i="2"/>
  <c r="F86" i="2"/>
  <c r="F87" i="2"/>
  <c r="F88" i="2"/>
  <c r="F89" i="2"/>
  <c r="F90" i="2"/>
  <c r="F91" i="2"/>
  <c r="F92" i="2"/>
  <c r="F93" i="2"/>
  <c r="G94" i="2"/>
  <c r="F95" i="2"/>
  <c r="F98" i="2"/>
  <c r="G98" i="2" s="1"/>
  <c r="F99" i="2"/>
  <c r="G99" i="2" s="1"/>
  <c r="F100" i="2"/>
  <c r="F101" i="2"/>
  <c r="G101" i="2" s="1"/>
  <c r="F102" i="2"/>
  <c r="N105" i="2"/>
  <c r="O105" i="2" s="1"/>
  <c r="F105" i="2"/>
  <c r="N59" i="2"/>
  <c r="O59" i="2" s="1"/>
  <c r="F59" i="2"/>
  <c r="G59" i="2" s="1"/>
  <c r="M57" i="2"/>
  <c r="N47" i="2"/>
  <c r="O47" i="2" s="1"/>
  <c r="F47" i="2"/>
  <c r="G47" i="2" s="1"/>
  <c r="N8" i="2"/>
  <c r="O8" i="2" s="1"/>
  <c r="N9" i="2"/>
  <c r="O9" i="2" s="1"/>
  <c r="N10" i="2"/>
  <c r="O10" i="2" s="1"/>
  <c r="N11" i="2"/>
  <c r="O11" i="2" s="1"/>
  <c r="N12" i="2"/>
  <c r="O12" i="2" s="1"/>
  <c r="N13" i="2"/>
  <c r="O13" i="2" s="1"/>
  <c r="N14" i="2"/>
  <c r="O14" i="2" s="1"/>
  <c r="N15" i="2"/>
  <c r="O15" i="2" s="1"/>
  <c r="N16" i="2"/>
  <c r="O16" i="2" s="1"/>
  <c r="N17" i="2"/>
  <c r="O17" i="2" s="1"/>
  <c r="N18" i="2"/>
  <c r="O18" i="2" s="1"/>
  <c r="N19" i="2"/>
  <c r="O19" i="2" s="1"/>
  <c r="N20" i="2"/>
  <c r="O20" i="2" s="1"/>
  <c r="N21" i="2"/>
  <c r="O21" i="2" s="1"/>
  <c r="N22" i="2"/>
  <c r="O22" i="2" s="1"/>
  <c r="N23" i="2"/>
  <c r="O23" i="2" s="1"/>
  <c r="N24" i="2"/>
  <c r="O24" i="2" s="1"/>
  <c r="N25" i="2"/>
  <c r="O25" i="2" s="1"/>
  <c r="N26" i="2"/>
  <c r="O26" i="2" s="1"/>
  <c r="N27" i="2"/>
  <c r="O27" i="2" s="1"/>
  <c r="N28" i="2"/>
  <c r="O28" i="2" s="1"/>
  <c r="N29" i="2"/>
  <c r="O29" i="2" s="1"/>
  <c r="N30" i="2"/>
  <c r="O30" i="2" s="1"/>
  <c r="N31" i="2"/>
  <c r="O31" i="2" s="1"/>
  <c r="N32" i="2"/>
  <c r="O32" i="2" s="1"/>
  <c r="N33" i="2"/>
  <c r="O33" i="2" s="1"/>
  <c r="N34" i="2"/>
  <c r="O34" i="2" s="1"/>
  <c r="N35" i="2"/>
  <c r="O35" i="2" s="1"/>
  <c r="N36" i="2"/>
  <c r="O36" i="2" s="1"/>
  <c r="N37" i="2"/>
  <c r="O37" i="2" s="1"/>
  <c r="N38" i="2"/>
  <c r="O38" i="2" s="1"/>
  <c r="N39" i="2"/>
  <c r="O39" i="2" s="1"/>
  <c r="N40" i="2"/>
  <c r="O40" i="2" s="1"/>
  <c r="N41" i="2"/>
  <c r="O41" i="2" s="1"/>
  <c r="N42" i="2"/>
  <c r="O42" i="2" s="1"/>
  <c r="N43" i="2"/>
  <c r="O43" i="2" s="1"/>
  <c r="N44" i="2"/>
  <c r="O44" i="2" s="1"/>
  <c r="F10" i="2"/>
  <c r="G10" i="2" s="1"/>
  <c r="F8" i="2"/>
  <c r="G8" i="2" s="1"/>
  <c r="F9" i="2"/>
  <c r="F11" i="2"/>
  <c r="F12" i="2"/>
  <c r="G12" i="2" s="1"/>
  <c r="H12" i="2" s="1"/>
  <c r="F13" i="2"/>
  <c r="F14" i="2"/>
  <c r="G14" i="2" s="1"/>
  <c r="H14" i="2" s="1"/>
  <c r="F15" i="2"/>
  <c r="F16" i="2"/>
  <c r="F17" i="2"/>
  <c r="F18" i="2"/>
  <c r="G18" i="2" s="1"/>
  <c r="F19" i="2"/>
  <c r="G19" i="2" s="1"/>
  <c r="H19" i="2" s="1"/>
  <c r="F20" i="2"/>
  <c r="G20" i="2" s="1"/>
  <c r="H20" i="2" s="1"/>
  <c r="F21" i="2"/>
  <c r="G21" i="2" s="1"/>
  <c r="H21" i="2" s="1"/>
  <c r="F22" i="2"/>
  <c r="G22" i="2" s="1"/>
  <c r="H22" i="2" s="1"/>
  <c r="F23" i="2"/>
  <c r="G23" i="2" s="1"/>
  <c r="H23" i="2" s="1"/>
  <c r="F24" i="2"/>
  <c r="G24" i="2" s="1"/>
  <c r="H24" i="2" s="1"/>
  <c r="F25" i="2"/>
  <c r="G25" i="2" s="1"/>
  <c r="H25" i="2" s="1"/>
  <c r="F26" i="2"/>
  <c r="G26" i="2" s="1"/>
  <c r="H26" i="2" s="1"/>
  <c r="F27" i="2"/>
  <c r="G27" i="2" s="1"/>
  <c r="H27" i="2" s="1"/>
  <c r="F28" i="2"/>
  <c r="F29" i="2"/>
  <c r="G29" i="2" s="1"/>
  <c r="H29" i="2" s="1"/>
  <c r="F30" i="2"/>
  <c r="F31" i="2"/>
  <c r="G31" i="2" s="1"/>
  <c r="H31" i="2" s="1"/>
  <c r="F32" i="2"/>
  <c r="F33" i="2"/>
  <c r="G33" i="2" s="1"/>
  <c r="H33" i="2" s="1"/>
  <c r="F34" i="2"/>
  <c r="F35" i="2"/>
  <c r="F36" i="2"/>
  <c r="G36" i="2" s="1"/>
  <c r="F37" i="2"/>
  <c r="G37" i="2" s="1"/>
  <c r="H37" i="2" s="1"/>
  <c r="F38" i="2"/>
  <c r="F39" i="2"/>
  <c r="G39" i="2" s="1"/>
  <c r="F40" i="2"/>
  <c r="F41" i="2"/>
  <c r="G41" i="2" s="1"/>
  <c r="F42" i="2"/>
  <c r="F43" i="2"/>
  <c r="F44" i="2"/>
  <c r="G44" i="2" s="1"/>
  <c r="M45" i="2"/>
  <c r="N7" i="2"/>
  <c r="O7" i="2" s="1"/>
  <c r="F7" i="2"/>
  <c r="G7" i="2" s="1"/>
  <c r="G54" i="2" l="1"/>
  <c r="H54" i="2" s="1"/>
  <c r="N109" i="2"/>
  <c r="H59" i="2"/>
  <c r="H101" i="2"/>
  <c r="H99" i="2"/>
  <c r="H94" i="2"/>
  <c r="H65" i="2"/>
  <c r="H56" i="2"/>
  <c r="H50" i="2"/>
  <c r="G53" i="2"/>
  <c r="H53" i="2" s="1"/>
  <c r="H51" i="2"/>
  <c r="H49" i="2"/>
  <c r="N57" i="2"/>
  <c r="H44" i="2"/>
  <c r="H39" i="2"/>
  <c r="G43" i="2"/>
  <c r="H43" i="2" s="1"/>
  <c r="G42" i="2"/>
  <c r="H42" i="2" s="1"/>
  <c r="H36" i="2"/>
  <c r="G55" i="2"/>
  <c r="N45" i="2"/>
  <c r="N103" i="2"/>
  <c r="O109" i="2"/>
  <c r="E9" i="1" s="1"/>
  <c r="H98" i="2"/>
  <c r="G70" i="2"/>
  <c r="H70" i="2" s="1"/>
  <c r="H63" i="2"/>
  <c r="H61" i="2"/>
  <c r="H48" i="2"/>
  <c r="H47" i="2"/>
  <c r="G40" i="2"/>
  <c r="H40" i="2" s="1"/>
  <c r="H41" i="2"/>
  <c r="G38" i="2"/>
  <c r="H38" i="2" s="1"/>
  <c r="G35" i="2"/>
  <c r="H35" i="2" s="1"/>
  <c r="G34" i="2"/>
  <c r="H34" i="2" s="1"/>
  <c r="G32" i="2"/>
  <c r="H32" i="2" s="1"/>
  <c r="G30" i="2"/>
  <c r="H30" i="2" s="1"/>
  <c r="H18" i="2"/>
  <c r="G16" i="2"/>
  <c r="H16" i="2" s="1"/>
  <c r="G15" i="2"/>
  <c r="H15" i="2" s="1"/>
  <c r="G13" i="2"/>
  <c r="H13" i="2" s="1"/>
  <c r="G11" i="2"/>
  <c r="H11" i="2" s="1"/>
  <c r="G108" i="2"/>
  <c r="H108" i="2" s="1"/>
  <c r="G107" i="2"/>
  <c r="F109" i="2"/>
  <c r="O103" i="2"/>
  <c r="E8" i="1" s="1"/>
  <c r="G95" i="2"/>
  <c r="H95" i="2" s="1"/>
  <c r="G93" i="2"/>
  <c r="H93" i="2" s="1"/>
  <c r="G92" i="2"/>
  <c r="H92" i="2" s="1"/>
  <c r="G91" i="2"/>
  <c r="H91" i="2" s="1"/>
  <c r="G90" i="2"/>
  <c r="H90" i="2" s="1"/>
  <c r="G89" i="2"/>
  <c r="H89" i="2" s="1"/>
  <c r="G88" i="2"/>
  <c r="H88" i="2" s="1"/>
  <c r="G87" i="2"/>
  <c r="H87" i="2" s="1"/>
  <c r="G86" i="2"/>
  <c r="H86" i="2" s="1"/>
  <c r="G85" i="2"/>
  <c r="H85" i="2" s="1"/>
  <c r="G84" i="2"/>
  <c r="H84" i="2" s="1"/>
  <c r="G83" i="2"/>
  <c r="G82" i="2"/>
  <c r="H82" i="2" s="1"/>
  <c r="G81" i="2"/>
  <c r="H81" i="2" s="1"/>
  <c r="G80" i="2"/>
  <c r="H80" i="2" s="1"/>
  <c r="G79" i="2"/>
  <c r="H79" i="2" s="1"/>
  <c r="G78" i="2"/>
  <c r="H78" i="2" s="1"/>
  <c r="G77" i="2"/>
  <c r="H77" i="2" s="1"/>
  <c r="G76" i="2"/>
  <c r="H76" i="2" s="1"/>
  <c r="G75" i="2"/>
  <c r="H75" i="2" s="1"/>
  <c r="G74" i="2"/>
  <c r="H74" i="2" s="1"/>
  <c r="G73" i="2"/>
  <c r="H73" i="2" s="1"/>
  <c r="G72" i="2"/>
  <c r="H72" i="2" s="1"/>
  <c r="G71" i="2"/>
  <c r="H71" i="2" s="1"/>
  <c r="G66" i="2"/>
  <c r="H66" i="2" s="1"/>
  <c r="G64" i="2"/>
  <c r="H64" i="2" s="1"/>
  <c r="G62" i="2"/>
  <c r="H62" i="2" s="1"/>
  <c r="F103" i="2"/>
  <c r="G52" i="2"/>
  <c r="O57" i="2"/>
  <c r="E7" i="1" s="1"/>
  <c r="H8" i="2"/>
  <c r="G17" i="2"/>
  <c r="H17" i="2" s="1"/>
  <c r="H10" i="2"/>
  <c r="G9" i="2"/>
  <c r="H9" i="2" s="1"/>
  <c r="H7" i="2"/>
  <c r="F45" i="2"/>
  <c r="G105" i="2"/>
  <c r="G102" i="2"/>
  <c r="H102" i="2" s="1"/>
  <c r="G100" i="2"/>
  <c r="H100" i="2" s="1"/>
  <c r="F57" i="2"/>
  <c r="O45" i="2"/>
  <c r="E6" i="1" s="1"/>
  <c r="G28" i="2"/>
  <c r="H28" i="2" s="1"/>
  <c r="H107" i="2" l="1"/>
  <c r="H105" i="2"/>
  <c r="G109" i="2"/>
  <c r="D21" i="1"/>
  <c r="G57" i="2"/>
  <c r="H52" i="2"/>
  <c r="H55" i="2"/>
  <c r="H45" i="2"/>
  <c r="D6" i="1" s="1"/>
  <c r="G45" i="2"/>
  <c r="H83" i="2"/>
  <c r="H103" i="2" s="1"/>
  <c r="D8" i="1" s="1"/>
  <c r="G103" i="2"/>
  <c r="E17" i="1"/>
  <c r="H109" i="2" l="1"/>
  <c r="D9" i="1" s="1"/>
  <c r="D20" i="1"/>
  <c r="H57" i="2"/>
  <c r="D7" i="1" s="1"/>
</calcChain>
</file>

<file path=xl/sharedStrings.xml><?xml version="1.0" encoding="utf-8"?>
<sst xmlns="http://schemas.openxmlformats.org/spreadsheetml/2006/main" count="286" uniqueCount="223">
  <si>
    <t>Items</t>
  </si>
  <si>
    <t>Totaal</t>
  </si>
  <si>
    <t>Pos.</t>
  </si>
  <si>
    <t>1.01</t>
  </si>
  <si>
    <t>Prof magnetron</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</si>
  <si>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</si>
  <si>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</si>
  <si>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</si>
  <si>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</si>
  <si>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</si>
  <si>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</si>
  <si>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</si>
  <si>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</si>
  <si>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</si>
  <si>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</si>
  <si>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</si>
  <si>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</si>
  <si>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</si>
  <si>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</si>
  <si>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</si>
  <si>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</si>
  <si>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</si>
  <si>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</si>
  <si>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</si>
  <si>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</si>
  <si>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</si>
  <si>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</si>
  <si>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</si>
  <si>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</si>
  <si>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</si>
  <si>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</si>
  <si>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</si>
  <si>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</si>
  <si>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</si>
  <si>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</si>
  <si>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</si>
  <si>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</si>
  <si>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</si>
  <si>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</si>
  <si>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Warmtebrug</t>
  </si>
  <si>
    <t>verwarmde bordenlowerators</t>
  </si>
  <si>
    <t>Verrijdbare bain-marie incl extra dienbladrail</t>
  </si>
  <si>
    <t>Steamers 16 GN</t>
  </si>
  <si>
    <t>Bainmarie 3 GN drop-inn</t>
  </si>
  <si>
    <t>Frituurunit 2 x 18 ltr</t>
  </si>
  <si>
    <t>rvs werkbank met spoelbak p/m</t>
  </si>
  <si>
    <t>variokooker centre</t>
  </si>
  <si>
    <t>vloergoot klokput</t>
  </si>
  <si>
    <t>Kooktoestel electra</t>
  </si>
  <si>
    <t>koelwerkbank</t>
  </si>
  <si>
    <t>mixer staand model</t>
  </si>
  <si>
    <t>kookketels met roerwerk</t>
  </si>
  <si>
    <t>afzuigkap unit met filters tot aan kanaal</t>
  </si>
  <si>
    <t>slanghaspel haccp handenwasset</t>
  </si>
  <si>
    <t>1.40</t>
  </si>
  <si>
    <t>Koelvitrine hoog model</t>
  </si>
  <si>
    <t>klein equipment en rollend GN matriaal</t>
  </si>
  <si>
    <t xml:space="preserve"> </t>
  </si>
  <si>
    <t>2.01</t>
  </si>
  <si>
    <t>2.02</t>
  </si>
  <si>
    <t>2.03</t>
  </si>
  <si>
    <t>2.04</t>
  </si>
  <si>
    <t>2.05</t>
  </si>
  <si>
    <t>2.06</t>
  </si>
  <si>
    <t>2.07</t>
  </si>
  <si>
    <t>2.08</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</si>
  <si>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</si>
  <si>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</si>
  <si>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</si>
  <si>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</si>
  <si>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</si>
  <si>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</si>
  <si>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</si>
  <si>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</si>
  <si>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</si>
  <si>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</si>
  <si>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</si>
  <si>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</si>
  <si>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</si>
  <si>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</si>
  <si>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</si>
  <si>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</si>
  <si>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</si>
  <si>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</si>
  <si>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</si>
  <si>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</si>
  <si>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</si>
  <si>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</si>
  <si>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</si>
  <si>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</si>
  <si>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</si>
  <si>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</si>
  <si>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</si>
  <si>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</si>
  <si>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</si>
  <si>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</si>
  <si>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</si>
  <si>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</si>
  <si>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</si>
  <si>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</si>
  <si>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</si>
  <si>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</si>
  <si>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Totalen</t>
  </si>
  <si>
    <t>Compactkeuken</t>
  </si>
  <si>
    <t>Koel en vries appartuur</t>
  </si>
  <si>
    <t>Demo en koude keuken</t>
  </si>
  <si>
    <t>Spoelkeuken</t>
  </si>
  <si>
    <t>Blaschiller unit</t>
  </si>
  <si>
    <t>Koelcel</t>
  </si>
  <si>
    <t>vriescel</t>
  </si>
  <si>
    <t>stellingen</t>
  </si>
  <si>
    <t>centraal koelsysteem plus leidingwerk en winterbeveiliging</t>
  </si>
  <si>
    <t>extra deuren</t>
  </si>
  <si>
    <t>haccp handenwasbak unit plus haspel</t>
  </si>
  <si>
    <t>electrische inbouw kooktoestel</t>
  </si>
  <si>
    <t>inbouw frituurunit</t>
  </si>
  <si>
    <t>inbouw bm unit of bakplaat</t>
  </si>
  <si>
    <t>demo kooktafel chef incl krukken</t>
  </si>
  <si>
    <t>Ijsconservator inbouw</t>
  </si>
  <si>
    <t>buffet rvs uitgifte</t>
  </si>
  <si>
    <t>magnetron klein</t>
  </si>
  <si>
    <t>koffie machine</t>
  </si>
  <si>
    <t>vaatwasser onderbouw</t>
  </si>
  <si>
    <t>gastentafels plus stoelen</t>
  </si>
  <si>
    <t>servieskast</t>
  </si>
  <si>
    <t>spoelmachine korventransport</t>
  </si>
  <si>
    <t>granulaat machine</t>
  </si>
  <si>
    <t>Inrichting en voorzieningen</t>
  </si>
  <si>
    <t>Opmerkingen</t>
  </si>
  <si>
    <t>keukenblok aanrecht prof</t>
  </si>
  <si>
    <t>Apparatuur</t>
  </si>
  <si>
    <t>leidingwerk</t>
  </si>
  <si>
    <t>Buitenopstelling en winterregeling</t>
  </si>
  <si>
    <t>5.01</t>
  </si>
  <si>
    <t>5.03</t>
  </si>
  <si>
    <t>5.02</t>
  </si>
  <si>
    <t>pos</t>
  </si>
  <si>
    <t>Parts</t>
  </si>
  <si>
    <t>Buffetuitgiftelijn</t>
  </si>
  <si>
    <t>vervallen</t>
  </si>
  <si>
    <t xml:space="preserve">rvs werkbank met spoelbak </t>
  </si>
  <si>
    <t>rvs werkbank met spoelbak</t>
  </si>
  <si>
    <t>Speciale aansluitmatrialen</t>
  </si>
  <si>
    <t>Incl BtW</t>
  </si>
  <si>
    <t>Stelpost opnemen</t>
  </si>
  <si>
    <t>inclusief invoertafel en uitvoertafels zoals op tekening</t>
  </si>
  <si>
    <t>Prijs incl.btw</t>
  </si>
  <si>
    <t>Palfondbedrag</t>
  </si>
  <si>
    <t>Bodembedrag</t>
  </si>
  <si>
    <t>Totaalbedrag aanbieding</t>
  </si>
  <si>
    <t>Herinrichting keuken Vumc</t>
  </si>
  <si>
    <t>Datum aanbieding</t>
  </si>
  <si>
    <t>Naam bedrijf</t>
  </si>
  <si>
    <t>Inclusief BTW</t>
  </si>
  <si>
    <t>rvs werkbanken en spoelbakken</t>
  </si>
  <si>
    <t>Speciaal aansluitmateriaal</t>
  </si>
  <si>
    <t xml:space="preserve">onderbouw aaparatuur </t>
  </si>
  <si>
    <t>Inrichting</t>
  </si>
  <si>
    <t>vast</t>
  </si>
  <si>
    <t>Los</t>
  </si>
  <si>
    <t>BTW 21%</t>
  </si>
  <si>
    <t>Netto prijsstelling per stuk</t>
  </si>
  <si>
    <t>Netto prijsstelling totaal</t>
  </si>
  <si>
    <t>Garantiejaren</t>
  </si>
  <si>
    <t>onderhoud contr jaren</t>
  </si>
  <si>
    <t>Aantal onderhoudsbeurten P/J</t>
  </si>
  <si>
    <t>Onderhoud per jaar incl BTW</t>
  </si>
  <si>
    <t>21% BTW onderhoud</t>
  </si>
  <si>
    <t>Koelingen</t>
  </si>
  <si>
    <t>Keuken concept</t>
  </si>
  <si>
    <t>Bankgarantie</t>
  </si>
  <si>
    <t>Opleiding &amp; training</t>
  </si>
  <si>
    <t>projectmanagement</t>
  </si>
  <si>
    <t>Stelposten en klein materiaal</t>
  </si>
  <si>
    <t>reis en verblijfkosten</t>
  </si>
  <si>
    <t>nvt</t>
  </si>
  <si>
    <t>1.41</t>
  </si>
  <si>
    <t>Prijsstelling onderhoud per stuk / per jaar</t>
  </si>
  <si>
    <t>Alle prijzen omvatten alle kosten in verband met nakoming van de Prestatie en verplichtingen en zijn inclusief alle bijkomende kosten, zoals verwijderbijdragen(n), belastingen, projectmanagement (vergaderingen met aannemer en opstellen tekeningen voor installateur/aannemer), de bestelkosten, opleiding en training en installatie (turn-key / gebruiksklaar opleveren), etc.;</t>
  </si>
  <si>
    <t>BTW aankoop</t>
  </si>
  <si>
    <t>BTW jaarlijks onderhoud</t>
  </si>
  <si>
    <t>Naam invullen</t>
  </si>
  <si>
    <t>Datum invullen</t>
  </si>
  <si>
    <t>Onderhoudskosten incl btw</t>
  </si>
  <si>
    <t>Steamers 16 GN op bok</t>
  </si>
  <si>
    <t>Rvs aanrechtblad voor dropinn appartuur en afzet plancet</t>
  </si>
  <si>
    <t>Mini steamer XS6 Pro</t>
  </si>
  <si>
    <t>Koelwerkbank</t>
  </si>
  <si>
    <t>rvs werkbank (met spoelbak p/m)</t>
  </si>
  <si>
    <t>I vario pro 100 liter</t>
  </si>
  <si>
    <t>I vario pro 150 liter</t>
  </si>
  <si>
    <t>Slanghaspelunit meet zeepdoseer</t>
  </si>
  <si>
    <t>RVS werkbank met zwenkkraan</t>
  </si>
  <si>
    <t>isolatie vloer diepvries</t>
  </si>
  <si>
    <t>2.09</t>
  </si>
  <si>
    <t>2.10</t>
  </si>
  <si>
    <t>3.01a</t>
  </si>
  <si>
    <t xml:space="preserve">Slanghaspel met zeepdoseer </t>
  </si>
  <si>
    <t>bestaand</t>
  </si>
  <si>
    <t>Rvs Vloergoot</t>
  </si>
  <si>
    <t>3.07a</t>
  </si>
  <si>
    <t>3.07b</t>
  </si>
  <si>
    <t>Slanghaspel</t>
  </si>
  <si>
    <t>3.08a</t>
  </si>
  <si>
    <t>Afzuigkap uniy</t>
  </si>
  <si>
    <t>Opzet buffetstuk</t>
  </si>
  <si>
    <t>Voedsel assemblage band klein model</t>
  </si>
  <si>
    <t>Klokput met standafsluiter en sleufgoot</t>
  </si>
  <si>
    <t>4.01</t>
  </si>
  <si>
    <t>4.02</t>
  </si>
  <si>
    <t>4.03</t>
  </si>
  <si>
    <t>4.04</t>
  </si>
  <si>
    <t>Handewas installatie</t>
  </si>
  <si>
    <t>Klokput met sleufgoot</t>
  </si>
  <si>
    <t>plaats containers</t>
  </si>
  <si>
    <t>5.03A</t>
  </si>
  <si>
    <t>noodzakelijke materialen</t>
  </si>
  <si>
    <t>Invul instructie:</t>
  </si>
  <si>
    <t>Alle geel gemarkeerde kolommen/cellen dienen door u ingevuld te zijn;</t>
  </si>
  <si>
    <t>U dient bij het invullen van de prijzen uit te gaan van nieuwe producten die aan de eisen en wensen voldoen zoals in de offerte is uitgevraagd en aangeboden;</t>
  </si>
  <si>
    <t>Prijzen zijn in Euro's.</t>
  </si>
  <si>
    <t>stelpost opnemen</t>
  </si>
  <si>
    <t xml:space="preserve">nieuw vervallen, bestaand, betreft revisie bedrag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</si>
</sst>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0.00_);_(&quot;$&quot;* \(#,##0.00\);_(&quot;$&quot;* &quot;-&quot;??_);_(@_)"/>
    <numFmt numFmtId="165" formatCode="[$€-413]\ #,##0.00_-"/>
    <numFmt numFmtId="166" formatCode="_ [$€-413]\ * #,##0.00_ ;_ [$€-413]\ * \-#,##0.00_ ;_ [$€-413]\ * &quot;-&quot;??_ ;_ @_ "/>
  </numFmts>
  <fonts count="25" x14ac:knownFonts="1">
    <font>
      <sz val="10"/>
      <name val="Arial"/>
    </font>
    <font>
      <sz val="10"/>
      <name val="Arial"/>
      <family val="2"/>
    </font>
    <font>
      <sz val="8"/>
      <name val="Arial"/>
      <family val="2"/>
    </font>
    <font>
      <sz val="8"/>
      <name val="Verdana"/>
      <family val="2"/>
    </font>
    <font>
      <b/>
      <sz val="10"/>
      <color theme="0"/>
      <name val="Calibri"/>
      <family val="2"/>
      <scheme val="minor"/>
    </font>
    <font>
      <sz val="10"/>
      <name val="Calibri"/>
      <family val="2"/>
      <scheme val="minor"/>
    </font>
    <font>
      <sz val="10"/>
      <color indexed="45"/>
      <name val="Calibri"/>
      <family val="2"/>
      <scheme val="minor"/>
    </font>
    <font>
      <b/>
      <sz val="18"/>
      <color indexed="45"/>
      <name val="Calibri"/>
      <family val="2"/>
      <scheme val="minor"/>
    </font>
    <font>
      <b/>
      <sz val="11"/>
      <color indexed="53"/>
      <name val="Calibri"/>
      <family val="2"/>
      <scheme val="minor"/>
    </font>
    <font>
      <sz val="8"/>
      <color indexed="51"/>
      <name val="Calibri"/>
      <family val="2"/>
      <scheme val="minor"/>
    </font>
    <font>
      <sz val="10"/>
      <color indexed="51"/>
      <name val="Calibri"/>
      <family val="2"/>
      <scheme val="minor"/>
    </font>
    <font>
      <b/>
      <sz val="8"/>
      <color indexed="9"/>
      <name val="Calibri"/>
      <family val="2"/>
      <scheme val="minor"/>
    </font>
    <font>
      <b/>
      <sz val="9"/>
      <name val="Calibri"/>
      <family val="2"/>
      <scheme val="minor"/>
    </font>
    <font>
      <sz val="9"/>
      <name val="Calibri"/>
      <family val="2"/>
      <scheme val="minor"/>
    </font>
    <font>
      <sz val="8"/>
      <name val="Calibri"/>
      <family val="2"/>
      <scheme val="minor"/>
    </font>
    <font>
      <b/>
      <sz val="8"/>
      <name val="Calibri"/>
      <family val="2"/>
      <scheme val="minor"/>
    </font>
    <font>
      <b/>
      <sz val="10"/>
      <name val="Calibri"/>
      <family val="2"/>
      <scheme val="minor"/>
    </font>
    <font>
      <b/>
      <sz val="10"/>
      <color indexed="45"/>
      <name val="Calibri"/>
      <family val="2"/>
      <scheme val="minor"/>
    </font>
    <font>
      <b/>
      <sz val="14"/>
      <color indexed="45"/>
      <name val="Calibri"/>
      <family val="2"/>
      <scheme val="minor"/>
    </font>
    <font>
      <b/>
      <sz val="12"/>
      <name val="Calibri"/>
      <family val="2"/>
      <scheme val="minor"/>
    </font>
    <font>
      <b/>
      <i/>
      <sz val="8"/>
      <name val="Calibri"/>
      <family val="2"/>
      <scheme val="minor"/>
    </font>
    <font>
      <b/>
      <i/>
      <sz val="10"/>
      <name val="Calibri"/>
      <family val="2"/>
      <scheme val="minor"/>
    </font>
    <font>
      <sz val="12"/>
      <name val="Calibri"/>
      <family val="2"/>
      <scheme val="minor"/>
    </font>
    <font>
      <sz val="16"/>
      <name val="Calibri"/>
      <family val="2"/>
      <scheme val="minor"/>
    </font>
    <font>
      <b/>
      <sz val="9"/>
      <color rgb="FFC00000"/>
      <name val="Calibri"/>
      <family val="2"/>
      <scheme val="minor"/>
    </font>
  </fonts>
  <fills count="17">
    <fill>
      <patternFill patternType="none"/>
    </fill>
    <fill>
      <patternFill patternType="gray125"/>
    </fill>
    <fill>
      <patternFill patternType="solid">
        <fgColor indexed="51"/>
        <bgColor indexed="64"/>
      </patternFill>
    </fill>
    <fill>
      <patternFill patternType="solid">
        <fgColor indexed="14"/>
        <bgColor indexed="64"/>
      </patternFill>
    </fill>
    <fill>
      <patternFill patternType="solid">
        <fgColor indexed="8"/>
        <bgColor indexed="64"/>
      </patternFill>
    </fill>
    <fill>
      <patternFill patternType="solid">
        <fgColor indexed="47"/>
        <bgColor indexed="64"/>
      </patternFill>
    </fill>
    <fill>
      <patternFill patternType="solid">
        <fgColor theme="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2" tint="-0.749992370372631"/>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s>
  <borders count="36">
    <border>
      <left/>
      <right/>
      <top/>
      <bottom/>
      <diagonal/>
    </border>
    <border>
      <left style="thin">
        <color indexed="22"/>
      </left>
      <right/>
      <top style="medium">
        <color indexed="22"/>
      </top>
      <bottom style="thin">
        <color indexed="60"/>
      </bottom>
      <diagonal/>
    </border>
    <border>
      <left/>
      <right/>
      <top style="medium">
        <color indexed="22"/>
      </top>
      <bottom style="thin">
        <color indexed="60"/>
      </bottom>
      <diagonal/>
    </border>
    <border>
      <left style="thin">
        <color indexed="22"/>
      </left>
      <right style="thin">
        <color indexed="60"/>
      </right>
      <top style="thin">
        <color indexed="60"/>
      </top>
      <bottom/>
      <diagonal/>
    </border>
    <border>
      <left style="thin">
        <color indexed="60"/>
      </left>
      <right/>
      <top style="thin">
        <color indexed="60"/>
      </top>
      <bottom/>
      <diagonal/>
    </border>
    <border>
      <left/>
      <right style="thin">
        <color indexed="60"/>
      </right>
      <top style="thin">
        <color indexed="60"/>
      </top>
      <bottom/>
      <diagonal/>
    </border>
    <border>
      <left style="thin">
        <color indexed="22"/>
      </left>
      <right style="thin">
        <color indexed="60"/>
      </right>
      <top/>
      <bottom/>
      <diagonal/>
    </border>
    <border>
      <left style="thin">
        <color indexed="22"/>
      </left>
      <right/>
      <top/>
      <bottom/>
      <diagonal/>
    </border>
    <border>
      <left style="thin">
        <color indexed="22"/>
      </left>
      <right style="thin">
        <color indexed="23"/>
      </right>
      <top style="double">
        <color indexed="22"/>
      </top>
      <bottom style="medium">
        <color indexed="22"/>
      </bottom>
      <diagonal/>
    </border>
    <border>
      <left style="thin">
        <color indexed="60"/>
      </left>
      <right/>
      <top/>
      <bottom/>
      <diagonal/>
    </border>
    <border>
      <left style="dotted">
        <color indexed="9"/>
      </left>
      <right style="dotted">
        <color indexed="9"/>
      </right>
      <top/>
      <bottom/>
      <diagonal/>
    </border>
    <border>
      <left/>
      <right style="thin">
        <color indexed="60"/>
      </right>
      <top/>
      <bottom/>
      <diagonal/>
    </border>
    <border>
      <left style="thin">
        <color indexed="60"/>
      </left>
      <right style="thin">
        <color indexed="60"/>
      </right>
      <top style="thin">
        <color indexed="60"/>
      </top>
      <bottom/>
      <diagonal/>
    </border>
    <border>
      <left style="thin">
        <color indexed="60"/>
      </left>
      <right style="thin">
        <color indexed="60"/>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rgb="FF00506E"/>
      </top>
      <bottom/>
      <diagonal/>
    </border>
    <border>
      <left style="thin">
        <color theme="0"/>
      </left>
      <right style="thin">
        <color rgb="FF00506E"/>
      </right>
      <top style="thin">
        <color rgb="FF00506E"/>
      </top>
      <bottom/>
      <diagonal/>
    </border>
    <border>
      <left style="thin">
        <color theme="0"/>
      </left>
      <right/>
      <top style="thin">
        <color rgb="FF00966E"/>
      </top>
      <bottom style="thin">
        <color rgb="FF00966E"/>
      </bottom>
      <diagonal/>
    </border>
    <border>
      <left/>
      <right/>
      <top style="thin">
        <color rgb="FF00966E"/>
      </top>
      <bottom style="thin">
        <color rgb="FF00966E"/>
      </bottom>
      <diagonal/>
    </border>
    <border>
      <left/>
      <right style="thin">
        <color rgb="FF00966E"/>
      </right>
      <top style="thin">
        <color rgb="FF00966E"/>
      </top>
      <bottom style="thin">
        <color rgb="FF00966E"/>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2"/>
      </left>
      <right style="thin">
        <color indexed="23"/>
      </right>
      <top/>
      <bottom style="medium">
        <color indexed="22"/>
      </bottom>
      <diagonal/>
    </border>
    <border>
      <left style="thin">
        <color indexed="23"/>
      </left>
      <right style="thin">
        <color indexed="23"/>
      </right>
      <top/>
      <bottom style="medium">
        <color indexed="22"/>
      </bottom>
      <diagonal/>
    </border>
    <border>
      <left style="medium">
        <color indexed="64"/>
      </left>
      <right style="medium">
        <color indexed="64"/>
      </right>
      <top style="medium">
        <color indexed="64"/>
      </top>
      <bottom style="medium">
        <color indexed="64"/>
      </bottom>
      <diagonal/>
    </border>
    <border>
      <left style="thin">
        <color indexed="23"/>
      </left>
      <right/>
      <top style="double">
        <color indexed="22"/>
      </top>
      <bottom style="medium">
        <color indexed="22"/>
      </bottom>
      <diagonal/>
    </border>
    <border>
      <left/>
      <right style="thin">
        <color indexed="23"/>
      </right>
      <top style="double">
        <color indexed="22"/>
      </top>
      <bottom style="medium">
        <color indexed="22"/>
      </bottom>
      <diagonal/>
    </border>
    <border>
      <left/>
      <right/>
      <top/>
      <bottom style="thin">
        <color indexed="64"/>
      </bottom>
      <diagonal/>
    </border>
    <border>
      <left style="thin">
        <color theme="0"/>
      </left>
      <right/>
      <top style="thin">
        <color rgb="FF00506E"/>
      </top>
      <bottom/>
      <diagonal/>
    </border>
    <border>
      <left style="thin">
        <color indexed="64"/>
      </left>
      <right/>
      <top style="medium">
        <color indexed="64"/>
      </top>
      <bottom style="medium">
        <color indexed="64"/>
      </bottom>
      <diagonal/>
    </border>
    <border>
      <left/>
      <right/>
      <top style="thin">
        <color indexed="60"/>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3" fillId="0" borderId="0"/>
  </cellStyleXfs>
  <cellXfs count="176">
    <xf numFmtId="0" fontId="0" fillId="0" borderId="0" xfId="0"/>
    <xf numFmtId="0" fontId="4" fillId="9" borderId="18" xfId="0" applyFont="1" applyFill="1" applyBorder="1" applyAlignment="1">
      <alignment horizontal="center"/>
    </xf>
    <xf numFmtId="0" fontId="4" fillId="9" borderId="19" xfId="2" applyFont="1" applyFill="1" applyBorder="1"/>
    <xf numFmtId="0" fontId="6" fillId="0" borderId="0" xfId="0" applyFont="1" applyAlignment="1">
      <alignment horizontal="left" vertical="center" indent="1"/>
    </xf>
    <xf numFmtId="0" fontId="8" fillId="3" borderId="3" xfId="0" applyFont="1" applyFill="1" applyBorder="1" applyAlignment="1">
      <alignment horizontal="left" vertical="center" indent="1"/>
    </xf>
    <xf numFmtId="3" fontId="8" fillId="3" borderId="12" xfId="0" applyNumberFormat="1" applyFont="1" applyFill="1" applyBorder="1" applyAlignment="1">
      <alignment horizontal="center" vertical="center"/>
    </xf>
    <xf numFmtId="0" fontId="5" fillId="0" borderId="0" xfId="0" applyFont="1"/>
    <xf numFmtId="0" fontId="8" fillId="3" borderId="6" xfId="0" applyFont="1" applyFill="1" applyBorder="1" applyAlignment="1">
      <alignment horizontal="left" vertical="center" indent="1"/>
    </xf>
    <xf numFmtId="3" fontId="8" fillId="3" borderId="13" xfId="0" applyNumberFormat="1" applyFont="1" applyFill="1" applyBorder="1" applyAlignment="1">
      <alignment horizontal="center" vertical="center"/>
    </xf>
    <xf numFmtId="165" fontId="8" fillId="3" borderId="9" xfId="1" applyNumberFormat="1" applyFont="1" applyFill="1" applyBorder="1" applyAlignment="1">
      <alignment horizontal="center" vertical="center"/>
    </xf>
    <xf numFmtId="165" fontId="8" fillId="3" borderId="11" xfId="1" applyNumberFormat="1" applyFont="1" applyFill="1" applyBorder="1" applyAlignment="1">
      <alignment horizontal="center" vertical="center"/>
    </xf>
    <xf numFmtId="0" fontId="9" fillId="4" borderId="7" xfId="0" applyFont="1" applyFill="1" applyBorder="1" applyAlignment="1"/>
    <xf numFmtId="3" fontId="10" fillId="4" borderId="0" xfId="0" applyNumberFormat="1" applyFont="1" applyFill="1" applyBorder="1" applyAlignment="1">
      <alignment horizontal="center" vertical="center"/>
    </xf>
    <xf numFmtId="165" fontId="11" fillId="4" borderId="10" xfId="1" applyNumberFormat="1" applyFont="1" applyFill="1" applyBorder="1" applyAlignment="1">
      <alignment horizontal="center" vertical="center"/>
    </xf>
    <xf numFmtId="165" fontId="11" fillId="4" borderId="0" xfId="1" applyNumberFormat="1" applyFont="1" applyFill="1" applyBorder="1" applyAlignment="1">
      <alignment horizontal="center" vertical="center" wrapText="1"/>
    </xf>
    <xf numFmtId="0" fontId="14" fillId="0" borderId="14" xfId="0" applyFont="1" applyBorder="1" applyAlignment="1">
      <alignment horizontal="left" vertical="center" wrapText="1" indent="1"/>
    </xf>
    <xf numFmtId="3" fontId="5" fillId="0" borderId="14" xfId="0" applyNumberFormat="1" applyFont="1" applyBorder="1" applyAlignment="1">
      <alignment horizontal="center" vertical="center" wrapText="1"/>
    </xf>
    <xf numFmtId="166" fontId="5" fillId="0" borderId="14" xfId="1" applyNumberFormat="1" applyFont="1" applyBorder="1" applyAlignment="1">
      <alignment horizontal="center" vertical="center"/>
    </xf>
    <xf numFmtId="3" fontId="5" fillId="0" borderId="14" xfId="1" applyNumberFormat="1" applyFont="1" applyBorder="1" applyAlignment="1">
      <alignment horizontal="center" vertical="center"/>
    </xf>
    <xf numFmtId="0" fontId="5" fillId="0" borderId="0" xfId="0" applyFont="1" applyFill="1" applyBorder="1"/>
    <xf numFmtId="0" fontId="15" fillId="12" borderId="14" xfId="0" applyFont="1" applyFill="1" applyBorder="1" applyAlignment="1">
      <alignment horizontal="left" vertical="center" wrapText="1" indent="1"/>
    </xf>
    <xf numFmtId="3" fontId="16" fillId="12" borderId="14" xfId="0" applyNumberFormat="1" applyFont="1" applyFill="1" applyBorder="1" applyAlignment="1">
      <alignment horizontal="center" vertical="center" wrapText="1"/>
    </xf>
    <xf numFmtId="166" fontId="16" fillId="12" borderId="14" xfId="1" applyNumberFormat="1" applyFont="1" applyFill="1" applyBorder="1" applyAlignment="1">
      <alignment horizontal="center" vertical="center"/>
    </xf>
    <xf numFmtId="3" fontId="16" fillId="12" borderId="14" xfId="1" applyNumberFormat="1" applyFont="1" applyFill="1" applyBorder="1" applyAlignment="1">
      <alignment horizontal="center" vertical="center"/>
    </xf>
    <xf numFmtId="0" fontId="14" fillId="0" borderId="0" xfId="0" applyFont="1"/>
    <xf numFmtId="3" fontId="5" fillId="0" borderId="0" xfId="0" applyNumberFormat="1" applyFont="1" applyAlignment="1">
      <alignment horizontal="center"/>
    </xf>
    <xf numFmtId="165" fontId="5" fillId="0" borderId="0" xfId="1" applyNumberFormat="1" applyFont="1"/>
    <xf numFmtId="0" fontId="18" fillId="5" borderId="8" xfId="0" applyNumberFormat="1" applyFont="1" applyFill="1" applyBorder="1" applyAlignment="1">
      <alignment horizontal="left" vertical="center" indent="1"/>
    </xf>
    <xf numFmtId="0" fontId="15" fillId="0" borderId="20" xfId="0" applyFont="1" applyBorder="1"/>
    <xf numFmtId="0" fontId="15" fillId="0" borderId="0" xfId="0" applyFont="1"/>
    <xf numFmtId="3" fontId="5" fillId="0" borderId="0" xfId="0" applyNumberFormat="1" applyFont="1" applyAlignment="1">
      <alignment horizontal="right"/>
    </xf>
    <xf numFmtId="165" fontId="5" fillId="0" borderId="0" xfId="1" applyNumberFormat="1" applyFont="1" applyAlignment="1">
      <alignment horizontal="right"/>
    </xf>
    <xf numFmtId="0" fontId="5" fillId="5" borderId="28" xfId="0" applyNumberFormat="1" applyFont="1" applyFill="1" applyBorder="1" applyAlignment="1">
      <alignment horizontal="center" vertical="center"/>
    </xf>
    <xf numFmtId="0" fontId="15" fillId="11" borderId="30" xfId="0" applyFont="1" applyFill="1" applyBorder="1"/>
    <xf numFmtId="3" fontId="16" fillId="11" borderId="30" xfId="0" applyNumberFormat="1" applyFont="1" applyFill="1" applyBorder="1" applyAlignment="1">
      <alignment horizontal="center"/>
    </xf>
    <xf numFmtId="165" fontId="16" fillId="11" borderId="30" xfId="1" applyNumberFormat="1" applyFont="1" applyFill="1" applyBorder="1"/>
    <xf numFmtId="165" fontId="16" fillId="11" borderId="30" xfId="1" applyNumberFormat="1" applyFont="1" applyFill="1" applyBorder="1" applyAlignment="1">
      <alignment horizontal="center"/>
    </xf>
    <xf numFmtId="166" fontId="19" fillId="5" borderId="27" xfId="1" applyNumberFormat="1" applyFont="1" applyFill="1" applyBorder="1" applyAlignment="1">
      <alignment horizontal="center" vertical="center"/>
    </xf>
    <xf numFmtId="0" fontId="6" fillId="7" borderId="0" xfId="0" applyFont="1" applyFill="1" applyAlignment="1">
      <alignment horizontal="right" vertical="center" indent="1"/>
    </xf>
    <xf numFmtId="0" fontId="6" fillId="7" borderId="0" xfId="0" applyFont="1" applyFill="1" applyAlignment="1">
      <alignment horizontal="left" vertical="center" indent="1"/>
    </xf>
    <xf numFmtId="0" fontId="8" fillId="8" borderId="3" xfId="0" applyFont="1" applyFill="1" applyBorder="1" applyAlignment="1">
      <alignment horizontal="right" vertical="center" indent="1"/>
    </xf>
    <xf numFmtId="0" fontId="8" fillId="8" borderId="3" xfId="0" applyFont="1" applyFill="1" applyBorder="1" applyAlignment="1">
      <alignment horizontal="left" vertical="center" indent="1"/>
    </xf>
    <xf numFmtId="2" fontId="8" fillId="8" borderId="12" xfId="0" applyNumberFormat="1" applyFont="1" applyFill="1" applyBorder="1" applyAlignment="1">
      <alignment horizontal="center" vertical="center"/>
    </xf>
    <xf numFmtId="0" fontId="5" fillId="8" borderId="0" xfId="0" applyFont="1" applyFill="1"/>
    <xf numFmtId="0" fontId="5" fillId="8" borderId="0" xfId="0" applyFont="1" applyFill="1" applyAlignment="1">
      <alignment horizontal="right"/>
    </xf>
    <xf numFmtId="0" fontId="8" fillId="8" borderId="6" xfId="0" applyFont="1" applyFill="1" applyBorder="1" applyAlignment="1">
      <alignment horizontal="left" vertical="center" indent="1"/>
    </xf>
    <xf numFmtId="2" fontId="8" fillId="8" borderId="13" xfId="0" applyNumberFormat="1" applyFont="1" applyFill="1" applyBorder="1" applyAlignment="1">
      <alignment horizontal="center" vertical="center"/>
    </xf>
    <xf numFmtId="0" fontId="9" fillId="9" borderId="7" xfId="0" applyFont="1" applyFill="1" applyBorder="1" applyAlignment="1">
      <alignment horizontal="right"/>
    </xf>
    <xf numFmtId="0" fontId="9" fillId="9" borderId="7" xfId="0" applyFont="1" applyFill="1" applyBorder="1" applyAlignment="1"/>
    <xf numFmtId="2" fontId="10" fillId="9" borderId="0" xfId="0" applyNumberFormat="1" applyFont="1" applyFill="1" applyBorder="1" applyAlignment="1">
      <alignment horizontal="center" vertical="center"/>
    </xf>
    <xf numFmtId="0" fontId="5" fillId="0" borderId="14" xfId="0" applyFont="1" applyBorder="1" applyAlignment="1">
      <alignment horizontal="right"/>
    </xf>
    <xf numFmtId="166" fontId="5" fillId="0" borderId="14" xfId="0" applyNumberFormat="1" applyFont="1" applyBorder="1"/>
    <xf numFmtId="0" fontId="5" fillId="0" borderId="14" xfId="0" applyFont="1" applyBorder="1"/>
    <xf numFmtId="0" fontId="20" fillId="0" borderId="14" xfId="0" applyFont="1" applyBorder="1" applyAlignment="1">
      <alignment horizontal="left" vertical="center" wrapText="1" indent="1"/>
    </xf>
    <xf numFmtId="0" fontId="21" fillId="0" borderId="14" xfId="0" applyFont="1" applyBorder="1"/>
    <xf numFmtId="0" fontId="16" fillId="10" borderId="0" xfId="0" applyFont="1" applyFill="1" applyAlignment="1">
      <alignment horizontal="right"/>
    </xf>
    <xf numFmtId="0" fontId="16" fillId="0" borderId="0" xfId="0" applyFont="1"/>
    <xf numFmtId="0" fontId="5" fillId="0" borderId="0" xfId="0" applyFont="1" applyAlignment="1">
      <alignment horizontal="right"/>
    </xf>
    <xf numFmtId="2" fontId="5" fillId="0" borderId="0" xfId="0" applyNumberFormat="1" applyFont="1" applyAlignment="1">
      <alignment horizontal="center"/>
    </xf>
    <xf numFmtId="166" fontId="5" fillId="0" borderId="14" xfId="1" applyNumberFormat="1" applyFont="1" applyBorder="1"/>
    <xf numFmtId="166" fontId="16" fillId="10" borderId="23" xfId="1" applyNumberFormat="1" applyFont="1" applyFill="1" applyBorder="1"/>
    <xf numFmtId="0" fontId="16" fillId="10" borderId="24" xfId="0" applyFont="1" applyFill="1" applyBorder="1"/>
    <xf numFmtId="166" fontId="16" fillId="10" borderId="21" xfId="1" applyNumberFormat="1" applyFont="1" applyFill="1" applyBorder="1"/>
    <xf numFmtId="0" fontId="16" fillId="10" borderId="22" xfId="0" applyFont="1" applyFill="1" applyBorder="1"/>
    <xf numFmtId="0" fontId="5" fillId="0" borderId="14" xfId="0" applyFont="1" applyBorder="1" applyAlignment="1">
      <alignment wrapText="1"/>
    </xf>
    <xf numFmtId="0" fontId="21" fillId="0" borderId="14" xfId="0" applyFont="1" applyBorder="1" applyAlignment="1">
      <alignment wrapText="1"/>
    </xf>
    <xf numFmtId="0" fontId="5" fillId="10" borderId="0" xfId="0" applyFont="1" applyFill="1" applyAlignment="1">
      <alignment horizontal="right"/>
    </xf>
    <xf numFmtId="0" fontId="17" fillId="10" borderId="25" xfId="0" applyFont="1" applyFill="1" applyBorder="1" applyAlignment="1">
      <alignment horizontal="left" vertical="center" indent="1"/>
    </xf>
    <xf numFmtId="3" fontId="16" fillId="10" borderId="26" xfId="0" applyNumberFormat="1" applyFont="1" applyFill="1" applyBorder="1" applyAlignment="1">
      <alignment horizontal="center"/>
    </xf>
    <xf numFmtId="166" fontId="16" fillId="10" borderId="14" xfId="0" applyNumberFormat="1" applyFont="1" applyFill="1" applyBorder="1"/>
    <xf numFmtId="0" fontId="16" fillId="10" borderId="14" xfId="0" applyFont="1" applyFill="1" applyBorder="1" applyAlignment="1">
      <alignment wrapText="1"/>
    </xf>
    <xf numFmtId="166" fontId="5" fillId="0" borderId="0" xfId="0" applyNumberFormat="1" applyFont="1"/>
    <xf numFmtId="3" fontId="16" fillId="5" borderId="29" xfId="1" applyNumberFormat="1" applyFont="1" applyFill="1" applyBorder="1" applyAlignment="1">
      <alignment horizontal="center" vertical="center"/>
    </xf>
    <xf numFmtId="166" fontId="16" fillId="10" borderId="32" xfId="1" applyNumberFormat="1" applyFont="1" applyFill="1" applyBorder="1"/>
    <xf numFmtId="166" fontId="6" fillId="7" borderId="0" xfId="0" applyNumberFormat="1" applyFont="1" applyFill="1" applyAlignment="1">
      <alignment horizontal="left" vertical="center" indent="1"/>
    </xf>
    <xf numFmtId="166" fontId="5" fillId="8" borderId="0" xfId="0" applyNumberFormat="1" applyFont="1" applyFill="1"/>
    <xf numFmtId="166" fontId="4" fillId="9" borderId="18" xfId="0" applyNumberFormat="1" applyFont="1" applyFill="1" applyBorder="1" applyAlignment="1">
      <alignment horizontal="center"/>
    </xf>
    <xf numFmtId="166" fontId="4" fillId="9" borderId="17" xfId="0" applyNumberFormat="1" applyFont="1" applyFill="1" applyBorder="1" applyAlignment="1">
      <alignment horizontal="center"/>
    </xf>
    <xf numFmtId="0" fontId="4" fillId="9" borderId="18" xfId="0" applyNumberFormat="1" applyFont="1" applyFill="1" applyBorder="1" applyAlignment="1">
      <alignment horizontal="center"/>
    </xf>
    <xf numFmtId="0" fontId="6" fillId="7" borderId="0" xfId="0" applyNumberFormat="1" applyFont="1" applyFill="1" applyAlignment="1">
      <alignment horizontal="center" vertical="center"/>
    </xf>
    <xf numFmtId="0" fontId="5" fillId="8" borderId="0" xfId="0" applyNumberFormat="1" applyFont="1" applyFill="1" applyAlignment="1">
      <alignment horizontal="center"/>
    </xf>
    <xf numFmtId="0" fontId="5" fillId="0" borderId="14" xfId="0" applyNumberFormat="1" applyFont="1" applyBorder="1" applyAlignment="1">
      <alignment horizontal="center"/>
    </xf>
    <xf numFmtId="0" fontId="5" fillId="0" borderId="14" xfId="1" applyNumberFormat="1" applyFont="1" applyBorder="1" applyAlignment="1">
      <alignment horizontal="center"/>
    </xf>
    <xf numFmtId="0" fontId="16" fillId="10" borderId="32" xfId="1" applyNumberFormat="1" applyFont="1" applyFill="1" applyBorder="1" applyAlignment="1">
      <alignment horizontal="center"/>
    </xf>
    <xf numFmtId="0" fontId="16" fillId="10" borderId="21" xfId="1" applyNumberFormat="1" applyFont="1" applyFill="1" applyBorder="1" applyAlignment="1">
      <alignment horizontal="center"/>
    </xf>
    <xf numFmtId="0" fontId="16" fillId="10" borderId="14" xfId="0" applyNumberFormat="1" applyFont="1" applyFill="1" applyBorder="1" applyAlignment="1">
      <alignment horizontal="center"/>
    </xf>
    <xf numFmtId="0" fontId="5" fillId="0" borderId="0" xfId="0" applyNumberFormat="1" applyFont="1" applyAlignment="1">
      <alignment horizontal="center"/>
    </xf>
    <xf numFmtId="166" fontId="16" fillId="10" borderId="32" xfId="1" applyNumberFormat="1" applyFont="1" applyFill="1" applyBorder="1" applyAlignment="1">
      <alignment horizontal="center"/>
    </xf>
    <xf numFmtId="166" fontId="16" fillId="10" borderId="21" xfId="1" applyNumberFormat="1" applyFont="1" applyFill="1" applyBorder="1" applyAlignment="1">
      <alignment horizontal="center"/>
    </xf>
    <xf numFmtId="166" fontId="16" fillId="10" borderId="14" xfId="0" applyNumberFormat="1" applyFont="1" applyFill="1" applyBorder="1" applyAlignment="1">
      <alignment horizontal="center"/>
    </xf>
    <xf numFmtId="0" fontId="16" fillId="6" borderId="0" xfId="0" applyFont="1" applyFill="1" applyAlignment="1">
      <alignment horizontal="right"/>
    </xf>
    <xf numFmtId="166" fontId="16" fillId="6" borderId="15" xfId="2" applyNumberFormat="1" applyFont="1" applyFill="1" applyBorder="1" applyAlignment="1">
      <alignment horizontal="center" textRotation="90" wrapText="1"/>
    </xf>
    <xf numFmtId="0" fontId="16" fillId="6" borderId="15" xfId="2" applyFont="1" applyFill="1" applyBorder="1" applyAlignment="1">
      <alignment horizontal="center" textRotation="90" wrapText="1"/>
    </xf>
    <xf numFmtId="0" fontId="16" fillId="6" borderId="31" xfId="2" applyFont="1" applyFill="1" applyBorder="1" applyAlignment="1">
      <alignment horizontal="center" textRotation="90" wrapText="1"/>
    </xf>
    <xf numFmtId="0" fontId="16" fillId="6" borderId="31" xfId="2" applyNumberFormat="1" applyFont="1" applyFill="1" applyBorder="1" applyAlignment="1">
      <alignment horizontal="center" textRotation="90" wrapText="1"/>
    </xf>
    <xf numFmtId="0" fontId="16" fillId="6" borderId="16" xfId="2" applyFont="1" applyFill="1" applyBorder="1" applyAlignment="1">
      <alignment horizontal="left" wrapText="1"/>
    </xf>
    <xf numFmtId="165" fontId="8" fillId="3" borderId="0" xfId="1" applyNumberFormat="1" applyFont="1" applyFill="1" applyBorder="1" applyAlignment="1">
      <alignment horizontal="center" vertical="center"/>
    </xf>
    <xf numFmtId="165" fontId="11" fillId="4" borderId="0" xfId="1" applyNumberFormat="1" applyFont="1" applyFill="1" applyBorder="1" applyAlignment="1">
      <alignment horizontal="center" vertical="center"/>
    </xf>
    <xf numFmtId="3" fontId="5" fillId="0" borderId="0" xfId="0" applyNumberFormat="1" applyFont="1" applyBorder="1" applyAlignment="1">
      <alignment horizontal="right"/>
    </xf>
    <xf numFmtId="166" fontId="16" fillId="10" borderId="34" xfId="0" applyNumberFormat="1" applyFont="1" applyFill="1" applyBorder="1"/>
    <xf numFmtId="166" fontId="16" fillId="10" borderId="34" xfId="0" applyNumberFormat="1" applyFont="1" applyFill="1" applyBorder="1" applyAlignment="1">
      <alignment horizontal="center"/>
    </xf>
    <xf numFmtId="0" fontId="16" fillId="10" borderId="34" xfId="0" applyNumberFormat="1" applyFont="1" applyFill="1" applyBorder="1" applyAlignment="1">
      <alignment horizontal="center"/>
    </xf>
    <xf numFmtId="0" fontId="16" fillId="10" borderId="34" xfId="0" applyFont="1" applyFill="1" applyBorder="1"/>
    <xf numFmtId="166" fontId="16" fillId="10" borderId="35" xfId="0" applyNumberFormat="1" applyFont="1" applyFill="1" applyBorder="1"/>
    <xf numFmtId="0" fontId="5" fillId="13" borderId="0" xfId="0" applyFont="1" applyFill="1" applyAlignment="1">
      <alignment horizontal="right"/>
    </xf>
    <xf numFmtId="2" fontId="5" fillId="13" borderId="0" xfId="0" applyNumberFormat="1" applyFont="1" applyFill="1" applyAlignment="1">
      <alignment horizontal="center"/>
    </xf>
    <xf numFmtId="166" fontId="5" fillId="13" borderId="0" xfId="0" applyNumberFormat="1" applyFont="1" applyFill="1"/>
    <xf numFmtId="0" fontId="5" fillId="13" borderId="0" xfId="0" applyFont="1" applyFill="1"/>
    <xf numFmtId="0" fontId="5" fillId="13" borderId="0" xfId="0" applyNumberFormat="1" applyFont="1" applyFill="1" applyAlignment="1">
      <alignment horizontal="center"/>
    </xf>
    <xf numFmtId="0" fontId="16" fillId="13" borderId="0" xfId="0" applyFont="1" applyFill="1" applyAlignment="1">
      <alignment horizontal="right"/>
    </xf>
    <xf numFmtId="0" fontId="12" fillId="13" borderId="0" xfId="0" applyFont="1" applyFill="1" applyBorder="1" applyAlignment="1">
      <alignment horizontal="left" vertical="center" wrapText="1" indent="1"/>
    </xf>
    <xf numFmtId="0" fontId="12" fillId="13" borderId="0" xfId="0" applyFont="1" applyFill="1" applyBorder="1" applyAlignment="1">
      <alignment horizontal="left" vertical="center" indent="1"/>
    </xf>
    <xf numFmtId="166" fontId="16" fillId="13" borderId="0" xfId="2" applyNumberFormat="1" applyFont="1" applyFill="1" applyBorder="1" applyAlignment="1">
      <alignment horizontal="center" textRotation="90" wrapText="1"/>
    </xf>
    <xf numFmtId="0" fontId="16" fillId="13" borderId="0" xfId="2" applyFont="1" applyFill="1" applyBorder="1" applyAlignment="1">
      <alignment horizontal="center" textRotation="90" wrapText="1"/>
    </xf>
    <xf numFmtId="0" fontId="16" fillId="13" borderId="0" xfId="2" applyNumberFormat="1" applyFont="1" applyFill="1" applyBorder="1" applyAlignment="1">
      <alignment horizontal="center" textRotation="90" wrapText="1"/>
    </xf>
    <xf numFmtId="0" fontId="16" fillId="13" borderId="0" xfId="2" applyFont="1" applyFill="1" applyBorder="1" applyAlignment="1">
      <alignment horizontal="left" wrapText="1"/>
    </xf>
    <xf numFmtId="0" fontId="17" fillId="7" borderId="0" xfId="0" applyFont="1" applyFill="1" applyAlignment="1">
      <alignment horizontal="center" vertical="center"/>
    </xf>
    <xf numFmtId="0" fontId="16" fillId="8" borderId="0" xfId="0" applyFont="1" applyFill="1" applyAlignment="1">
      <alignment horizontal="center"/>
    </xf>
    <xf numFmtId="0" fontId="16" fillId="13" borderId="0" xfId="0" applyFont="1" applyFill="1" applyAlignment="1">
      <alignment horizontal="center"/>
    </xf>
    <xf numFmtId="0" fontId="16" fillId="0" borderId="0" xfId="0" applyFont="1" applyAlignment="1">
      <alignment horizontal="center"/>
    </xf>
    <xf numFmtId="0" fontId="23" fillId="0" borderId="0" xfId="0" applyFont="1"/>
    <xf numFmtId="3" fontId="23" fillId="0" borderId="0" xfId="0" applyNumberFormat="1" applyFont="1" applyAlignment="1">
      <alignment horizontal="center"/>
    </xf>
    <xf numFmtId="165" fontId="23" fillId="0" borderId="0" xfId="1" applyNumberFormat="1" applyFont="1"/>
    <xf numFmtId="165" fontId="5" fillId="0" borderId="27" xfId="1" applyNumberFormat="1" applyFont="1" applyBorder="1"/>
    <xf numFmtId="0" fontId="9" fillId="0" borderId="7" xfId="0" applyFont="1" applyFill="1" applyBorder="1" applyAlignment="1"/>
    <xf numFmtId="0" fontId="8" fillId="0" borderId="3" xfId="0" applyFont="1" applyFill="1" applyBorder="1" applyAlignment="1">
      <alignment vertical="center"/>
    </xf>
    <xf numFmtId="0" fontId="16" fillId="13" borderId="0" xfId="0" applyFont="1" applyFill="1"/>
    <xf numFmtId="0" fontId="16" fillId="0" borderId="14" xfId="0" applyFont="1" applyBorder="1"/>
    <xf numFmtId="0" fontId="14" fillId="0" borderId="14" xfId="0" applyFont="1" applyBorder="1" applyAlignment="1">
      <alignment horizontal="left" wrapText="1" indent="1"/>
    </xf>
    <xf numFmtId="0" fontId="7" fillId="2" borderId="1" xfId="0" applyFont="1" applyFill="1" applyBorder="1" applyAlignment="1">
      <alignment horizontal="left" vertical="center" indent="1"/>
    </xf>
    <xf numFmtId="0" fontId="7" fillId="2" borderId="2" xfId="0" applyFont="1" applyFill="1" applyBorder="1" applyAlignment="1">
      <alignment horizontal="left" vertical="center" indent="1"/>
    </xf>
    <xf numFmtId="164" fontId="8" fillId="3" borderId="4" xfId="1" applyFont="1" applyFill="1" applyBorder="1" applyAlignment="1">
      <alignment horizontal="center" vertical="center"/>
    </xf>
    <xf numFmtId="164" fontId="8" fillId="3" borderId="33" xfId="1" applyFont="1" applyFill="1" applyBorder="1" applyAlignment="1">
      <alignment horizontal="center" vertical="center"/>
    </xf>
    <xf numFmtId="164" fontId="8" fillId="3" borderId="5" xfId="1" applyFont="1" applyFill="1" applyBorder="1" applyAlignment="1">
      <alignment horizontal="center" vertical="center"/>
    </xf>
    <xf numFmtId="0" fontId="12" fillId="2" borderId="7" xfId="0" applyFont="1" applyFill="1" applyBorder="1" applyAlignment="1">
      <alignment horizontal="left" vertical="center" wrapText="1" indent="1"/>
    </xf>
    <xf numFmtId="0" fontId="13" fillId="2" borderId="0" xfId="0" applyFont="1" applyFill="1" applyBorder="1" applyAlignment="1">
      <alignment horizontal="left" vertical="center" indent="1"/>
    </xf>
    <xf numFmtId="3" fontId="5" fillId="0" borderId="21" xfId="0" applyNumberFormat="1" applyFont="1" applyBorder="1" applyAlignment="1">
      <alignment horizontal="right"/>
    </xf>
    <xf numFmtId="3" fontId="5" fillId="0" borderId="22" xfId="0" applyNumberFormat="1" applyFont="1" applyBorder="1" applyAlignment="1">
      <alignment horizontal="right"/>
    </xf>
    <xf numFmtId="0" fontId="22" fillId="0" borderId="20" xfId="0" applyFont="1" applyBorder="1" applyAlignment="1">
      <alignment horizontal="left" wrapText="1"/>
    </xf>
    <xf numFmtId="0" fontId="22" fillId="0" borderId="21" xfId="0" applyFont="1" applyBorder="1" applyAlignment="1">
      <alignment horizontal="left" wrapText="1"/>
    </xf>
    <xf numFmtId="0" fontId="22" fillId="0" borderId="22" xfId="0" applyFont="1" applyBorder="1" applyAlignment="1">
      <alignment horizontal="left" wrapText="1"/>
    </xf>
    <xf numFmtId="0" fontId="14" fillId="0" borderId="0" xfId="0" applyFont="1" applyAlignment="1">
      <alignment horizontal="right"/>
    </xf>
    <xf numFmtId="0" fontId="12" fillId="2" borderId="7" xfId="0" applyNumberFormat="1" applyFont="1" applyFill="1" applyBorder="1" applyAlignment="1">
      <alignment horizontal="left" vertical="center" indent="1"/>
    </xf>
    <xf numFmtId="0" fontId="13" fillId="2" borderId="0" xfId="0" applyNumberFormat="1" applyFont="1" applyFill="1" applyBorder="1" applyAlignment="1">
      <alignment horizontal="left" vertical="center" indent="1"/>
    </xf>
    <xf numFmtId="0" fontId="24" fillId="10" borderId="35" xfId="0" applyFont="1" applyFill="1" applyBorder="1" applyAlignment="1">
      <alignment horizontal="left" vertical="center" indent="1"/>
    </xf>
    <xf numFmtId="0" fontId="24" fillId="10" borderId="34" xfId="0" applyFont="1" applyFill="1" applyBorder="1" applyAlignment="1">
      <alignment horizontal="left" vertical="center" indent="1"/>
    </xf>
    <xf numFmtId="0" fontId="7" fillId="7" borderId="1" xfId="0" applyFont="1" applyFill="1" applyBorder="1" applyAlignment="1">
      <alignment horizontal="left" vertical="center" indent="1"/>
    </xf>
    <xf numFmtId="0" fontId="7" fillId="7" borderId="2" xfId="0" applyFont="1" applyFill="1" applyBorder="1" applyAlignment="1">
      <alignment horizontal="left" vertical="center" indent="1"/>
    </xf>
    <xf numFmtId="0" fontId="12" fillId="6" borderId="7" xfId="0" applyFont="1" applyFill="1" applyBorder="1" applyAlignment="1">
      <alignment horizontal="left" vertical="center" wrapText="1" indent="1"/>
    </xf>
    <xf numFmtId="0" fontId="12" fillId="6" borderId="0" xfId="0" applyFont="1" applyFill="1" applyBorder="1" applyAlignment="1">
      <alignment horizontal="left" vertical="center" indent="1"/>
    </xf>
    <xf numFmtId="0" fontId="24" fillId="10" borderId="20" xfId="0" applyFont="1" applyFill="1" applyBorder="1" applyAlignment="1">
      <alignment horizontal="left" vertical="center" indent="1"/>
    </xf>
    <xf numFmtId="0" fontId="24" fillId="10" borderId="21" xfId="0" applyFont="1" applyFill="1" applyBorder="1" applyAlignment="1">
      <alignment horizontal="left" vertical="center" indent="1"/>
    </xf>
    <xf numFmtId="166" fontId="16" fillId="14" borderId="14" xfId="0" applyNumberFormat="1" applyFont="1" applyFill="1" applyBorder="1" applyAlignment="1">
      <alignment horizontal="center"/>
    </xf>
    <xf numFmtId="166" fontId="21" fillId="14" borderId="14" xfId="0" applyNumberFormat="1" applyFont="1" applyFill="1" applyBorder="1" applyAlignment="1">
      <alignment horizontal="center"/>
    </xf>
    <xf numFmtId="166" fontId="5" fillId="14" borderId="14" xfId="0" applyNumberFormat="1" applyFont="1" applyFill="1" applyBorder="1"/>
    <xf numFmtId="166" fontId="21" fillId="14" borderId="14" xfId="0" applyNumberFormat="1" applyFont="1" applyFill="1" applyBorder="1"/>
    <xf numFmtId="0" fontId="5" fillId="14" borderId="14" xfId="0" applyNumberFormat="1" applyFont="1" applyFill="1" applyBorder="1" applyAlignment="1">
      <alignment horizontal="center"/>
    </xf>
    <xf numFmtId="166" fontId="5" fillId="14" borderId="14" xfId="1" applyNumberFormat="1" applyFont="1" applyFill="1" applyBorder="1"/>
    <xf numFmtId="166" fontId="16" fillId="14" borderId="14" xfId="1" applyNumberFormat="1" applyFont="1" applyFill="1" applyBorder="1" applyAlignment="1">
      <alignment horizontal="center"/>
    </xf>
    <xf numFmtId="0" fontId="5" fillId="14" borderId="14" xfId="1" applyNumberFormat="1" applyFont="1" applyFill="1" applyBorder="1" applyAlignment="1">
      <alignment horizontal="center"/>
    </xf>
    <xf numFmtId="0" fontId="21" fillId="14" borderId="14" xfId="0" applyNumberFormat="1" applyFont="1" applyFill="1" applyBorder="1" applyAlignment="1">
      <alignment horizontal="center"/>
    </xf>
    <xf numFmtId="166" fontId="5" fillId="15" borderId="14" xfId="1" applyNumberFormat="1" applyFont="1" applyFill="1" applyBorder="1" applyAlignment="1">
      <alignment horizontal="center" vertical="center"/>
    </xf>
    <xf numFmtId="0" fontId="22" fillId="0" borderId="0" xfId="0" applyFont="1" applyBorder="1" applyAlignment="1">
      <alignment horizontal="left" wrapText="1"/>
    </xf>
    <xf numFmtId="0" fontId="22" fillId="14" borderId="20" xfId="0" applyFont="1" applyFill="1" applyBorder="1" applyAlignment="1">
      <alignment horizontal="left" wrapText="1"/>
    </xf>
    <xf numFmtId="0" fontId="22" fillId="14" borderId="21" xfId="0" applyFont="1" applyFill="1" applyBorder="1" applyAlignment="1">
      <alignment horizontal="left" wrapText="1"/>
    </xf>
    <xf numFmtId="0" fontId="22" fillId="14" borderId="22" xfId="0" applyFont="1" applyFill="1" applyBorder="1" applyAlignment="1">
      <alignment horizontal="left" wrapText="1"/>
    </xf>
    <xf numFmtId="2" fontId="5" fillId="14" borderId="14" xfId="0" applyNumberFormat="1" applyFont="1" applyFill="1" applyBorder="1" applyAlignment="1">
      <alignment horizontal="center" vertical="center" wrapText="1"/>
    </xf>
    <xf numFmtId="2" fontId="5" fillId="16" borderId="14" xfId="0" applyNumberFormat="1" applyFont="1" applyFill="1" applyBorder="1" applyAlignment="1">
      <alignment horizontal="center" vertical="center" wrapText="1"/>
    </xf>
    <xf numFmtId="166" fontId="5" fillId="16" borderId="14" xfId="1" applyNumberFormat="1" applyFont="1" applyFill="1" applyBorder="1"/>
    <xf numFmtId="2" fontId="21" fillId="16" borderId="14" xfId="0" applyNumberFormat="1" applyFont="1" applyFill="1" applyBorder="1" applyAlignment="1">
      <alignment horizontal="center" vertical="center" wrapText="1"/>
    </xf>
    <xf numFmtId="166" fontId="21" fillId="16" borderId="14" xfId="0" applyNumberFormat="1" applyFont="1" applyFill="1" applyBorder="1"/>
    <xf numFmtId="3" fontId="21" fillId="16" borderId="14" xfId="0" applyNumberFormat="1" applyFont="1" applyFill="1" applyBorder="1" applyAlignment="1">
      <alignment horizontal="center" wrapText="1"/>
    </xf>
    <xf numFmtId="3" fontId="5" fillId="14" borderId="14" xfId="0" applyNumberFormat="1" applyFont="1" applyFill="1" applyBorder="1" applyAlignment="1">
      <alignment horizontal="center" wrapText="1"/>
    </xf>
    <xf numFmtId="166" fontId="16" fillId="16" borderId="14" xfId="0" applyNumberFormat="1" applyFont="1" applyFill="1" applyBorder="1" applyAlignment="1">
      <alignment horizontal="center"/>
    </xf>
    <xf numFmtId="0" fontId="5" fillId="16" borderId="14" xfId="0" applyNumberFormat="1" applyFont="1" applyFill="1" applyBorder="1" applyAlignment="1">
      <alignment horizontal="center"/>
    </xf>
    <xf numFmtId="166" fontId="5" fillId="16" borderId="14" xfId="0" applyNumberFormat="1" applyFont="1" applyFill="1" applyBorder="1"/>
  </cellXfs>
  <cellStyles count="3">
    <cellStyle name="Standaard" xfId="0" builtinId="0"/>
    <cellStyle name="Standaard_Aansluitoverzicht CONCEPT" xfId="2"/>
    <cellStyle name="Valuta" xfId="1" builtin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CCCC99"/>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DDDDD"/>
      <rgbColor rgb="00CCFFCC"/>
      <rgbColor rgb="00FFFF99"/>
      <rgbColor rgb="0099CCFF"/>
      <rgbColor rgb="00990000"/>
      <rgbColor rgb="00CC99FF"/>
      <rgbColor rgb="00EAEAEA"/>
      <rgbColor rgb="003366FF"/>
      <rgbColor rgb="0033CCCC"/>
      <rgbColor rgb="0099CC00"/>
      <rgbColor rgb="00F0EBDC"/>
      <rgbColor rgb="00FF9900"/>
      <rgbColor rgb="00666633"/>
      <rgbColor rgb="00666699"/>
      <rgbColor rgb="00969696"/>
      <rgbColor rgb="00003366"/>
      <rgbColor rgb="00339966"/>
      <rgbColor rgb="00003300"/>
      <rgbColor rgb="00333300"/>
      <rgbColor rgb="00999966"/>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1276350</xdr:colOff>
      <xdr:row>0</xdr:row>
      <xdr:rowOff>133350</xdr:rowOff>
    </xdr:from>
    <xdr:to>
      <xdr:col>5</xdr:col>
      <xdr:colOff>3210884</xdr:colOff>
      <xdr:row>1</xdr:row>
      <xdr:rowOff>219075</xdr:rowOff>
    </xdr:to>
    <xdr:pic>
      <xdr:nvPicPr>
        <xdr:cNvPr id="3" name="Afbeelding 2">
          <a:extLst>
            <a:ext uri="{FF2B5EF4-FFF2-40B4-BE49-F238E27FC236}">
              <a16:creationId xmlns:a16="http://schemas.microsoft.com/office/drawing/2014/main" id="{DCE70A1A-1528-4B7D-A4EF-1F7D55F78209}"/>
            </a:ext>
          </a:extLst>
        </xdr:cNvPr>
        <xdr:cNvPicPr>
          <a:picLocks noChangeAspect="1"/>
        </xdr:cNvPicPr>
      </xdr:nvPicPr>
      <xdr:blipFill>
        <a:blip xmlns:r="http://schemas.openxmlformats.org/officeDocument/2006/relationships" r:embed="rId1"/>
        <a:stretch>
          <a:fillRect/>
        </a:stretch>
      </xdr:blipFill>
      <xdr:spPr>
        <a:xfrm>
          <a:off x="7267575" y="133350"/>
          <a:ext cx="1934534" cy="523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219075</xdr:colOff>
      <xdr:row>0</xdr:row>
      <xdr:rowOff>114300</xdr:rowOff>
    </xdr:from>
    <xdr:to>
      <xdr:col>6</xdr:col>
      <xdr:colOff>495300</xdr:colOff>
      <xdr:row>1</xdr:row>
      <xdr:rowOff>153853</xdr:rowOff>
    </xdr:to>
    <xdr:pic>
      <xdr:nvPicPr>
        <xdr:cNvPr id="2" name="Afbeelding 1">
          <a:extLst>
            <a:ext uri="{FF2B5EF4-FFF2-40B4-BE49-F238E27FC236}">
              <a16:creationId xmlns:a16="http://schemas.microsoft.com/office/drawing/2014/main" id="{C3EDF1E3-5506-430C-83C8-8DDC028F12AC}"/>
            </a:ext>
          </a:extLst>
        </xdr:cNvPr>
        <xdr:cNvPicPr>
          <a:picLocks noChangeAspect="1"/>
        </xdr:cNvPicPr>
      </xdr:nvPicPr>
      <xdr:blipFill>
        <a:blip xmlns:r="http://schemas.openxmlformats.org/officeDocument/2006/relationships" r:embed="rId1"/>
        <a:stretch>
          <a:fillRect/>
        </a:stretch>
      </xdr:blipFill>
      <xdr:spPr>
        <a:xfrm>
          <a:off x="3505200" y="114300"/>
          <a:ext cx="2190750" cy="592003"/>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showGridLines="0" tabSelected="1" workbookViewId="0">
      <pane ySplit="4" topLeftCell="A14" activePane="bottomLeft" state="frozenSplit"/>
      <selection pane="bottomLeft" activeCell="D8" sqref="D8"/>
    </sheetView>
  </sheetViews>
  <sheetFormatPr defaultRowHeight="12.75" x14ac:dyDescent="0.2"/>
  <cols>
    <col min="1" max="1" width="5.28515625" style="6" customWidth="1"/>
    <col min="2" max="2" width="32.28515625" style="24" customWidth="1"/>
    <col min="3" max="3" width="10.42578125" style="25" customWidth="1"/>
    <col min="4" max="4" width="22.140625" style="26" customWidth="1"/>
    <col min="5" max="5" width="19.7109375" style="26" customWidth="1"/>
    <col min="6" max="6" width="49.5703125" style="26" customWidth="1"/>
    <col min="7" max="16384" width="9.140625" style="6"/>
  </cols>
  <sheetData>
    <row r="1" spans="1:6" s="3" customFormat="1" ht="34.5" customHeight="1" x14ac:dyDescent="0.2">
      <c r="B1" s="129" t="s">
        <v>150</v>
      </c>
      <c r="C1" s="130"/>
      <c r="D1" s="130"/>
      <c r="E1" s="130"/>
      <c r="F1" s="130"/>
    </row>
    <row r="2" spans="1:6" ht="20.25" customHeight="1" x14ac:dyDescent="0.2">
      <c r="A2" s="125" t="s">
        <v>136</v>
      </c>
      <c r="B2" s="4" t="s">
        <v>102</v>
      </c>
      <c r="C2" s="5" t="s">
        <v>57</v>
      </c>
      <c r="D2" s="131" t="s">
        <v>57</v>
      </c>
      <c r="E2" s="132"/>
      <c r="F2" s="133"/>
    </row>
    <row r="3" spans="1:6" ht="4.5" customHeight="1" x14ac:dyDescent="0.2">
      <c r="B3" s="7"/>
      <c r="C3" s="8"/>
      <c r="D3" s="9"/>
      <c r="E3" s="96"/>
      <c r="F3" s="10"/>
    </row>
    <row r="4" spans="1:6" ht="29.25" customHeight="1" x14ac:dyDescent="0.2">
      <c r="A4" s="124"/>
      <c r="B4" s="11"/>
      <c r="C4" s="12"/>
      <c r="D4" s="13" t="s">
        <v>146</v>
      </c>
      <c r="E4" s="97" t="s">
        <v>183</v>
      </c>
      <c r="F4" s="14" t="s">
        <v>128</v>
      </c>
    </row>
    <row r="5" spans="1:6" ht="15.75" customHeight="1" x14ac:dyDescent="0.2">
      <c r="B5" s="134" t="s">
        <v>127</v>
      </c>
      <c r="C5" s="135"/>
      <c r="D5" s="135"/>
      <c r="E5" s="135"/>
      <c r="F5" s="135"/>
    </row>
    <row r="6" spans="1:6" ht="15.95" customHeight="1" x14ac:dyDescent="0.2">
      <c r="A6" s="6">
        <v>1</v>
      </c>
      <c r="B6" s="15" t="s">
        <v>103</v>
      </c>
      <c r="C6" s="16" t="s">
        <v>57</v>
      </c>
      <c r="D6" s="17">
        <f>SUM('Prijslijst en onderhoudslijst'!H45)</f>
        <v>0</v>
      </c>
      <c r="E6" s="17">
        <f>SUM('Prijslijst en onderhoudslijst'!O45)</f>
        <v>0</v>
      </c>
      <c r="F6" s="18" t="s">
        <v>57</v>
      </c>
    </row>
    <row r="7" spans="1:6" ht="15.95" customHeight="1" x14ac:dyDescent="0.2">
      <c r="A7" s="6">
        <v>2</v>
      </c>
      <c r="B7" s="15" t="s">
        <v>104</v>
      </c>
      <c r="C7" s="16" t="s">
        <v>57</v>
      </c>
      <c r="D7" s="17">
        <f>SUM('Prijslijst en onderhoudslijst'!H57)</f>
        <v>1210</v>
      </c>
      <c r="E7" s="17">
        <f>SUM('Prijslijst en onderhoudslijst'!O57)</f>
        <v>0</v>
      </c>
      <c r="F7" s="18" t="s">
        <v>57</v>
      </c>
    </row>
    <row r="8" spans="1:6" ht="15.95" customHeight="1" x14ac:dyDescent="0.2">
      <c r="A8" s="6">
        <v>3</v>
      </c>
      <c r="B8" s="15" t="s">
        <v>105</v>
      </c>
      <c r="C8" s="16" t="s">
        <v>57</v>
      </c>
      <c r="D8" s="17">
        <f>SUM('Prijslijst en onderhoudslijst'!H103)</f>
        <v>12100</v>
      </c>
      <c r="E8" s="17">
        <f>SUM('Prijslijst en onderhoudslijst'!O103)</f>
        <v>0</v>
      </c>
      <c r="F8" s="18" t="s">
        <v>57</v>
      </c>
    </row>
    <row r="9" spans="1:6" ht="15.95" customHeight="1" x14ac:dyDescent="0.2">
      <c r="A9" s="19">
        <v>4</v>
      </c>
      <c r="B9" s="15" t="s">
        <v>106</v>
      </c>
      <c r="C9" s="16" t="s">
        <v>57</v>
      </c>
      <c r="D9" s="17">
        <f>SUM('Prijslijst en onderhoudslijst'!H109)</f>
        <v>0</v>
      </c>
      <c r="E9" s="17">
        <f>SUM('Prijslijst en onderhoudslijst'!O109)</f>
        <v>0</v>
      </c>
      <c r="F9" s="18" t="s">
        <v>57</v>
      </c>
    </row>
    <row r="10" spans="1:6" ht="15.95" customHeight="1" x14ac:dyDescent="0.2">
      <c r="A10" s="19">
        <v>6</v>
      </c>
      <c r="B10" s="15" t="s">
        <v>170</v>
      </c>
      <c r="C10" s="16"/>
      <c r="D10" s="17">
        <v>0</v>
      </c>
      <c r="E10" s="161"/>
      <c r="F10" s="18"/>
    </row>
    <row r="11" spans="1:6" ht="15.95" customHeight="1" x14ac:dyDescent="0.2">
      <c r="A11" s="19">
        <v>7</v>
      </c>
      <c r="B11" s="15" t="s">
        <v>171</v>
      </c>
      <c r="C11" s="16"/>
      <c r="D11" s="17">
        <v>0</v>
      </c>
      <c r="E11" s="161"/>
      <c r="F11" s="18"/>
    </row>
    <row r="12" spans="1:6" ht="15.95" customHeight="1" x14ac:dyDescent="0.2">
      <c r="A12" s="19">
        <v>8</v>
      </c>
      <c r="B12" s="15" t="s">
        <v>172</v>
      </c>
      <c r="C12" s="16"/>
      <c r="D12" s="17">
        <v>0</v>
      </c>
      <c r="E12" s="161"/>
      <c r="F12" s="18"/>
    </row>
    <row r="13" spans="1:6" ht="15.95" customHeight="1" x14ac:dyDescent="0.2">
      <c r="A13" s="19">
        <v>9</v>
      </c>
      <c r="B13" s="15" t="s">
        <v>173</v>
      </c>
      <c r="C13" s="16"/>
      <c r="D13" s="17">
        <v>0</v>
      </c>
      <c r="E13" s="161"/>
      <c r="F13" s="18"/>
    </row>
    <row r="14" spans="1:6" ht="15.95" customHeight="1" x14ac:dyDescent="0.2">
      <c r="A14" s="19">
        <v>10</v>
      </c>
      <c r="B14" s="15" t="s">
        <v>174</v>
      </c>
      <c r="C14" s="16" t="s">
        <v>57</v>
      </c>
      <c r="D14" s="17">
        <v>0</v>
      </c>
      <c r="E14" s="161"/>
      <c r="F14" s="18" t="s">
        <v>57</v>
      </c>
    </row>
    <row r="15" spans="1:6" ht="15.6" customHeight="1" x14ac:dyDescent="0.2">
      <c r="A15" s="19" t="s">
        <v>57</v>
      </c>
      <c r="B15" s="20" t="s">
        <v>147</v>
      </c>
      <c r="C15" s="21" t="s">
        <v>57</v>
      </c>
      <c r="D15" s="22">
        <v>683000</v>
      </c>
      <c r="E15" s="22" t="s">
        <v>175</v>
      </c>
      <c r="F15" s="23" t="s">
        <v>153</v>
      </c>
    </row>
    <row r="16" spans="1:6" ht="20.25" customHeight="1" thickBot="1" x14ac:dyDescent="0.25">
      <c r="B16" s="142" t="s">
        <v>57</v>
      </c>
      <c r="C16" s="143"/>
      <c r="D16" s="143"/>
      <c r="E16" s="143"/>
      <c r="F16" s="143"/>
    </row>
    <row r="17" spans="2:8" ht="43.5" customHeight="1" thickTop="1" thickBot="1" x14ac:dyDescent="0.25">
      <c r="B17" s="27" t="s">
        <v>149</v>
      </c>
      <c r="C17" s="32"/>
      <c r="D17" s="37">
        <f>SUM(D6:D14)</f>
        <v>13310</v>
      </c>
      <c r="E17" s="37">
        <f>SUM(E6:E14)</f>
        <v>0</v>
      </c>
      <c r="F17" s="72" t="s">
        <v>153</v>
      </c>
    </row>
    <row r="18" spans="2:8" ht="20.25" customHeight="1" x14ac:dyDescent="0.2">
      <c r="B18" s="33" t="s">
        <v>148</v>
      </c>
      <c r="C18" s="34"/>
      <c r="D18" s="35">
        <v>525000</v>
      </c>
      <c r="E18" s="36" t="s">
        <v>175</v>
      </c>
      <c r="F18" s="36" t="s">
        <v>153</v>
      </c>
    </row>
    <row r="19" spans="2:8" ht="13.5" thickBot="1" x14ac:dyDescent="0.25"/>
    <row r="20" spans="2:8" ht="13.5" thickBot="1" x14ac:dyDescent="0.25">
      <c r="B20" s="141" t="s">
        <v>179</v>
      </c>
      <c r="C20" s="141"/>
      <c r="D20" s="123">
        <f>SUM('Prijslijst en onderhoudslijst'!G103,'Prijslijst en onderhoudslijst'!G109,'Prijslijst en onderhoudslijst'!G57,'Prijslijst en onderhoudslijst'!G45)</f>
        <v>2310</v>
      </c>
    </row>
    <row r="21" spans="2:8" ht="13.5" thickBot="1" x14ac:dyDescent="0.25">
      <c r="B21" s="141" t="s">
        <v>180</v>
      </c>
      <c r="C21" s="141"/>
      <c r="D21" s="123">
        <f>SUM('Prijslijst en onderhoudslijst'!N45,'Prijslijst en onderhoudslijst'!N57,'Prijslijst en onderhoudslijst'!N103,'Prijslijst en onderhoudslijst'!N109)</f>
        <v>0</v>
      </c>
    </row>
    <row r="22" spans="2:8" ht="13.5" thickBot="1" x14ac:dyDescent="0.25"/>
    <row r="23" spans="2:8" ht="13.5" thickBot="1" x14ac:dyDescent="0.25">
      <c r="B23" s="28" t="s">
        <v>151</v>
      </c>
      <c r="C23" s="136" t="s">
        <v>182</v>
      </c>
      <c r="D23" s="137"/>
      <c r="E23" s="98"/>
    </row>
    <row r="24" spans="2:8" ht="13.5" thickBot="1" x14ac:dyDescent="0.25">
      <c r="B24" s="29"/>
      <c r="C24" s="30"/>
      <c r="D24" s="31"/>
      <c r="E24" s="31"/>
    </row>
    <row r="25" spans="2:8" ht="13.5" thickBot="1" x14ac:dyDescent="0.25">
      <c r="B25" s="28" t="s">
        <v>152</v>
      </c>
      <c r="C25" s="136" t="s">
        <v>181</v>
      </c>
      <c r="D25" s="137"/>
      <c r="E25" s="98"/>
    </row>
    <row r="26" spans="2:8" ht="21.75" thickBot="1" x14ac:dyDescent="0.4">
      <c r="B26" s="120"/>
      <c r="C26" s="121"/>
      <c r="D26" s="122"/>
      <c r="E26" s="122"/>
      <c r="F26" s="122"/>
    </row>
    <row r="27" spans="2:8" ht="48" customHeight="1" thickBot="1" x14ac:dyDescent="0.3">
      <c r="B27" s="138" t="s">
        <v>178</v>
      </c>
      <c r="C27" s="139"/>
      <c r="D27" s="139"/>
      <c r="E27" s="139"/>
      <c r="F27" s="140"/>
    </row>
    <row r="28" spans="2:8" ht="16.5" customHeight="1" thickBot="1" x14ac:dyDescent="0.3">
      <c r="B28" s="163" t="s">
        <v>217</v>
      </c>
      <c r="C28" s="164"/>
      <c r="D28" s="164"/>
      <c r="E28" s="164"/>
      <c r="F28" s="165"/>
      <c r="G28"/>
      <c r="H28"/>
    </row>
    <row r="29" spans="2:8" ht="15.75" customHeight="1" thickBot="1" x14ac:dyDescent="0.3">
      <c r="B29" s="138" t="s">
        <v>218</v>
      </c>
      <c r="C29" s="139"/>
      <c r="D29" s="139"/>
      <c r="E29" s="139"/>
      <c r="F29" s="139"/>
      <c r="G29" s="162"/>
    </row>
    <row r="30" spans="2:8" ht="15" customHeight="1" thickBot="1" x14ac:dyDescent="0.3">
      <c r="B30" s="138" t="s">
        <v>219</v>
      </c>
      <c r="C30" s="139"/>
      <c r="D30" s="139"/>
      <c r="E30" s="139"/>
      <c r="F30" s="139"/>
      <c r="G30" s="162"/>
    </row>
    <row r="31" spans="2:8" ht="15" customHeight="1" thickBot="1" x14ac:dyDescent="0.3">
      <c r="B31" s="138" t="s">
        <v>220</v>
      </c>
      <c r="C31" s="139"/>
      <c r="D31" s="139"/>
      <c r="E31" s="139"/>
      <c r="F31" s="139"/>
      <c r="G31" s="162"/>
    </row>
  </sheetData>
  <mergeCells count="13">
    <mergeCell ref="B31:F31"/>
    <mergeCell ref="B30:F30"/>
    <mergeCell ref="B29:F29"/>
    <mergeCell ref="B28:F28"/>
    <mergeCell ref="B1:F1"/>
    <mergeCell ref="D2:F2"/>
    <mergeCell ref="B5:F5"/>
    <mergeCell ref="C23:D23"/>
    <mergeCell ref="B27:F27"/>
    <mergeCell ref="B20:C20"/>
    <mergeCell ref="B21:C21"/>
    <mergeCell ref="C25:D25"/>
    <mergeCell ref="B16:F16"/>
  </mergeCells>
  <phoneticPr fontId="0" type="noConversion"/>
  <pageMargins left="0.51181102362204722" right="0.51181102362204722" top="0.74803149606299213" bottom="0.98425196850393704" header="0.51181102362204722" footer="0.51181102362204722"/>
  <pageSetup paperSize="9" orientation="landscape" r:id="rId1"/>
  <headerFooter alignWithMargins="0">
    <oddHeader>&amp;F</oddHeader>
    <oddFooter>Pagina P&amp;R&amp;F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09"/>
  <sheetViews>
    <sheetView showGridLines="0" topLeftCell="B79" workbookViewId="0">
      <selection activeCell="M11" sqref="M11"/>
    </sheetView>
  </sheetViews>
  <sheetFormatPr defaultRowHeight="12.75" x14ac:dyDescent="0.2"/>
  <cols>
    <col min="1" max="1" width="2" style="6" customWidth="1"/>
    <col min="2" max="2" width="5.7109375" style="57" customWidth="1"/>
    <col min="3" max="3" width="34.28515625" style="24" customWidth="1"/>
    <col min="4" max="4" width="7.7109375" style="58" customWidth="1"/>
    <col min="5" max="5" width="15.28515625" style="71" customWidth="1"/>
    <col min="6" max="6" width="13.42578125" style="71" customWidth="1"/>
    <col min="7" max="7" width="12.42578125" style="6" customWidth="1"/>
    <col min="8" max="8" width="13.7109375" style="6" customWidth="1"/>
    <col min="9" max="9" width="6.7109375" style="119" customWidth="1"/>
    <col min="10" max="10" width="7.42578125" style="86" customWidth="1"/>
    <col min="11" max="12" width="9.42578125" style="86" customWidth="1"/>
    <col min="13" max="13" width="10" style="6" customWidth="1"/>
    <col min="14" max="15" width="9.42578125" style="6" customWidth="1"/>
    <col min="16" max="16" width="41.7109375" style="6" customWidth="1"/>
    <col min="17" max="16384" width="9.140625" style="6"/>
  </cols>
  <sheetData>
    <row r="1" spans="2:16" s="3" customFormat="1" ht="43.5" customHeight="1" x14ac:dyDescent="0.2">
      <c r="B1" s="38"/>
      <c r="C1" s="146" t="s">
        <v>169</v>
      </c>
      <c r="D1" s="147"/>
      <c r="E1" s="74"/>
      <c r="F1" s="74"/>
      <c r="G1" s="39"/>
      <c r="H1" s="39"/>
      <c r="I1" s="116"/>
      <c r="J1" s="79"/>
      <c r="K1" s="79"/>
      <c r="L1" s="79"/>
      <c r="M1" s="39"/>
      <c r="N1" s="39"/>
      <c r="O1" s="39"/>
      <c r="P1" s="39"/>
    </row>
    <row r="2" spans="2:16" ht="15.75" customHeight="1" x14ac:dyDescent="0.2">
      <c r="B2" s="40" t="s">
        <v>2</v>
      </c>
      <c r="C2" s="41" t="s">
        <v>0</v>
      </c>
      <c r="D2" s="42" t="s">
        <v>137</v>
      </c>
      <c r="E2" s="75"/>
      <c r="F2" s="75"/>
      <c r="G2" s="43"/>
      <c r="H2" s="43"/>
      <c r="I2" s="117"/>
      <c r="J2" s="80"/>
      <c r="K2" s="80"/>
      <c r="L2" s="80"/>
      <c r="M2" s="43"/>
      <c r="N2" s="43"/>
      <c r="O2" s="43"/>
      <c r="P2" s="43"/>
    </row>
    <row r="3" spans="2:16" ht="4.5" customHeight="1" x14ac:dyDescent="0.2">
      <c r="B3" s="44"/>
      <c r="C3" s="45"/>
      <c r="D3" s="46"/>
      <c r="E3" s="75"/>
      <c r="F3" s="75"/>
      <c r="G3" s="43"/>
      <c r="H3" s="43"/>
      <c r="I3" s="117"/>
      <c r="J3" s="80"/>
      <c r="K3" s="80"/>
      <c r="L3" s="80"/>
      <c r="M3" s="43"/>
      <c r="N3" s="43"/>
      <c r="O3" s="43"/>
      <c r="P3" s="43"/>
    </row>
    <row r="4" spans="2:16" ht="15" customHeight="1" x14ac:dyDescent="0.2">
      <c r="B4" s="47"/>
      <c r="C4" s="48"/>
      <c r="D4" s="49"/>
      <c r="E4" s="77"/>
      <c r="F4" s="76"/>
      <c r="G4" s="1"/>
      <c r="H4" s="1"/>
      <c r="I4" s="1"/>
      <c r="J4" s="78"/>
      <c r="K4" s="78"/>
      <c r="L4" s="78"/>
      <c r="M4" s="1"/>
      <c r="N4" s="1"/>
      <c r="O4" s="1"/>
      <c r="P4" s="2"/>
    </row>
    <row r="5" spans="2:16" s="56" customFormat="1" ht="65.25" customHeight="1" x14ac:dyDescent="0.2">
      <c r="B5" s="90"/>
      <c r="C5" s="148" t="s">
        <v>130</v>
      </c>
      <c r="D5" s="149"/>
      <c r="E5" s="91" t="s">
        <v>161</v>
      </c>
      <c r="F5" s="91" t="s">
        <v>162</v>
      </c>
      <c r="G5" s="92" t="s">
        <v>160</v>
      </c>
      <c r="H5" s="92" t="s">
        <v>143</v>
      </c>
      <c r="I5" s="93" t="s">
        <v>157</v>
      </c>
      <c r="J5" s="94" t="s">
        <v>163</v>
      </c>
      <c r="K5" s="94" t="s">
        <v>165</v>
      </c>
      <c r="L5" s="94" t="s">
        <v>164</v>
      </c>
      <c r="M5" s="93" t="s">
        <v>177</v>
      </c>
      <c r="N5" s="93" t="s">
        <v>167</v>
      </c>
      <c r="O5" s="93" t="s">
        <v>166</v>
      </c>
      <c r="P5" s="95" t="s">
        <v>128</v>
      </c>
    </row>
    <row r="6" spans="2:16" s="56" customFormat="1" ht="16.5" customHeight="1" x14ac:dyDescent="0.2">
      <c r="B6" s="109"/>
      <c r="C6" s="110" t="s">
        <v>103</v>
      </c>
      <c r="D6" s="111"/>
      <c r="E6" s="112"/>
      <c r="F6" s="112"/>
      <c r="G6" s="113"/>
      <c r="H6" s="113"/>
      <c r="I6" s="113"/>
      <c r="J6" s="114"/>
      <c r="K6" s="114"/>
      <c r="L6" s="114"/>
      <c r="M6" s="113"/>
      <c r="N6" s="113"/>
      <c r="O6" s="113"/>
      <c r="P6" s="115"/>
    </row>
    <row r="7" spans="2:16" ht="15.95" customHeight="1" x14ac:dyDescent="0.2">
      <c r="B7" s="50" t="s">
        <v>3</v>
      </c>
      <c r="C7" s="15" t="s">
        <v>4</v>
      </c>
      <c r="D7" s="166">
        <v>0</v>
      </c>
      <c r="E7" s="154">
        <v>0</v>
      </c>
      <c r="F7" s="51">
        <f>SUM(D7*E7)</f>
        <v>0</v>
      </c>
      <c r="G7" s="51">
        <f>SUM(F7*0.21)</f>
        <v>0</v>
      </c>
      <c r="H7" s="51">
        <f>SUM(F7:G7)</f>
        <v>0</v>
      </c>
      <c r="I7" s="153" t="s">
        <v>158</v>
      </c>
      <c r="J7" s="156"/>
      <c r="K7" s="81">
        <v>1</v>
      </c>
      <c r="L7" s="81">
        <v>10</v>
      </c>
      <c r="M7" s="154">
        <v>0</v>
      </c>
      <c r="N7" s="51">
        <f>SUM(M7*0.21)</f>
        <v>0</v>
      </c>
      <c r="O7" s="51">
        <f>SUM(M7:N7)</f>
        <v>0</v>
      </c>
      <c r="P7" s="52"/>
    </row>
    <row r="8" spans="2:16" ht="15.95" customHeight="1" x14ac:dyDescent="0.2">
      <c r="B8" s="50" t="s">
        <v>5</v>
      </c>
      <c r="C8" s="15" t="s">
        <v>138</v>
      </c>
      <c r="D8" s="166">
        <v>0</v>
      </c>
      <c r="E8" s="154">
        <v>0</v>
      </c>
      <c r="F8" s="51">
        <f t="shared" ref="F8:F44" si="0">SUM(D8*E8)</f>
        <v>0</v>
      </c>
      <c r="G8" s="51">
        <f t="shared" ref="G8:G44" si="1">SUM(F8*0.21)</f>
        <v>0</v>
      </c>
      <c r="H8" s="51">
        <f>SUM(F8:G8)</f>
        <v>0</v>
      </c>
      <c r="I8" s="153" t="s">
        <v>159</v>
      </c>
      <c r="J8" s="156"/>
      <c r="K8" s="81">
        <v>1</v>
      </c>
      <c r="L8" s="81">
        <v>10</v>
      </c>
      <c r="M8" s="154">
        <v>0</v>
      </c>
      <c r="N8" s="51">
        <f t="shared" ref="N8:N44" si="2">SUM(M8*0.21)</f>
        <v>0</v>
      </c>
      <c r="O8" s="51">
        <f>SUM(M8:N8)</f>
        <v>0</v>
      </c>
      <c r="P8" s="52"/>
    </row>
    <row r="9" spans="2:16" ht="15.95" customHeight="1" x14ac:dyDescent="0.2">
      <c r="B9" s="50" t="s">
        <v>6</v>
      </c>
      <c r="C9" s="15" t="s">
        <v>39</v>
      </c>
      <c r="D9" s="166">
        <v>0</v>
      </c>
      <c r="E9" s="154">
        <v>0</v>
      </c>
      <c r="F9" s="51">
        <f t="shared" si="0"/>
        <v>0</v>
      </c>
      <c r="G9" s="51">
        <f t="shared" si="1"/>
        <v>0</v>
      </c>
      <c r="H9" s="51">
        <f>SUM(F9:G9)</f>
        <v>0</v>
      </c>
      <c r="I9" s="152"/>
      <c r="J9" s="156"/>
      <c r="K9" s="81">
        <v>1</v>
      </c>
      <c r="L9" s="81">
        <v>10</v>
      </c>
      <c r="M9" s="154">
        <v>0</v>
      </c>
      <c r="N9" s="51">
        <f t="shared" si="2"/>
        <v>0</v>
      </c>
      <c r="O9" s="51">
        <f t="shared" ref="O9:O44" si="3">SUM(M9:N9)</f>
        <v>0</v>
      </c>
      <c r="P9" s="52"/>
    </row>
    <row r="10" spans="2:16" ht="15.95" customHeight="1" x14ac:dyDescent="0.2">
      <c r="B10" s="50" t="s">
        <v>7</v>
      </c>
      <c r="C10" s="15" t="s">
        <v>138</v>
      </c>
      <c r="D10" s="166">
        <v>0</v>
      </c>
      <c r="E10" s="154">
        <v>0</v>
      </c>
      <c r="F10" s="51">
        <f t="shared" si="0"/>
        <v>0</v>
      </c>
      <c r="G10" s="51">
        <f t="shared" si="1"/>
        <v>0</v>
      </c>
      <c r="H10" s="51">
        <f>SUM(F10:G10)</f>
        <v>0</v>
      </c>
      <c r="I10" s="152"/>
      <c r="J10" s="156"/>
      <c r="K10" s="81">
        <v>1</v>
      </c>
      <c r="L10" s="81">
        <v>10</v>
      </c>
      <c r="M10" s="154">
        <v>0</v>
      </c>
      <c r="N10" s="51">
        <f t="shared" si="2"/>
        <v>0</v>
      </c>
      <c r="O10" s="51">
        <f t="shared" si="3"/>
        <v>0</v>
      </c>
      <c r="P10" s="52"/>
    </row>
    <row r="11" spans="2:16" ht="15.95" customHeight="1" x14ac:dyDescent="0.2">
      <c r="B11" s="50" t="s">
        <v>8</v>
      </c>
      <c r="C11" s="53" t="s">
        <v>40</v>
      </c>
      <c r="D11" s="169">
        <v>0</v>
      </c>
      <c r="E11" s="170">
        <v>0</v>
      </c>
      <c r="F11" s="51">
        <f t="shared" si="0"/>
        <v>0</v>
      </c>
      <c r="G11" s="51">
        <f t="shared" si="1"/>
        <v>0</v>
      </c>
      <c r="H11" s="51">
        <f t="shared" ref="H11:H44" si="4">SUM(F11:G11)</f>
        <v>0</v>
      </c>
      <c r="I11" s="173"/>
      <c r="J11" s="174"/>
      <c r="K11" s="81">
        <v>1</v>
      </c>
      <c r="L11" s="81">
        <v>10</v>
      </c>
      <c r="M11" s="175">
        <v>0</v>
      </c>
      <c r="N11" s="51">
        <f t="shared" si="2"/>
        <v>0</v>
      </c>
      <c r="O11" s="51">
        <f t="shared" si="3"/>
        <v>0</v>
      </c>
      <c r="P11" s="54" t="s">
        <v>139</v>
      </c>
    </row>
    <row r="12" spans="2:16" ht="15.95" customHeight="1" x14ac:dyDescent="0.2">
      <c r="B12" s="50" t="s">
        <v>9</v>
      </c>
      <c r="C12" s="15" t="s">
        <v>41</v>
      </c>
      <c r="D12" s="166">
        <v>0</v>
      </c>
      <c r="E12" s="154">
        <v>0</v>
      </c>
      <c r="F12" s="51">
        <f t="shared" si="0"/>
        <v>0</v>
      </c>
      <c r="G12" s="51">
        <f t="shared" si="1"/>
        <v>0</v>
      </c>
      <c r="H12" s="51">
        <f t="shared" si="4"/>
        <v>0</v>
      </c>
      <c r="I12" s="152"/>
      <c r="J12" s="156"/>
      <c r="K12" s="81">
        <v>1</v>
      </c>
      <c r="L12" s="81">
        <v>10</v>
      </c>
      <c r="M12" s="154">
        <v>0</v>
      </c>
      <c r="N12" s="51">
        <f t="shared" si="2"/>
        <v>0</v>
      </c>
      <c r="O12" s="51">
        <f t="shared" si="3"/>
        <v>0</v>
      </c>
      <c r="P12" s="52"/>
    </row>
    <row r="13" spans="2:16" ht="15.95" customHeight="1" x14ac:dyDescent="0.2">
      <c r="B13" s="50" t="s">
        <v>10</v>
      </c>
      <c r="C13" s="15" t="s">
        <v>41</v>
      </c>
      <c r="D13" s="166">
        <v>0</v>
      </c>
      <c r="E13" s="154">
        <v>0</v>
      </c>
      <c r="F13" s="51">
        <f t="shared" si="0"/>
        <v>0</v>
      </c>
      <c r="G13" s="51">
        <f t="shared" si="1"/>
        <v>0</v>
      </c>
      <c r="H13" s="51">
        <f t="shared" si="4"/>
        <v>0</v>
      </c>
      <c r="I13" s="152"/>
      <c r="J13" s="156"/>
      <c r="K13" s="81">
        <v>1</v>
      </c>
      <c r="L13" s="81">
        <v>10</v>
      </c>
      <c r="M13" s="154">
        <v>0</v>
      </c>
      <c r="N13" s="51">
        <f t="shared" si="2"/>
        <v>0</v>
      </c>
      <c r="O13" s="51">
        <f t="shared" si="3"/>
        <v>0</v>
      </c>
      <c r="P13" s="52"/>
    </row>
    <row r="14" spans="2:16" ht="23.25" customHeight="1" x14ac:dyDescent="0.2">
      <c r="B14" s="50" t="s">
        <v>11</v>
      </c>
      <c r="C14" s="15" t="s">
        <v>185</v>
      </c>
      <c r="D14" s="166">
        <v>0</v>
      </c>
      <c r="E14" s="154">
        <v>0</v>
      </c>
      <c r="F14" s="51">
        <f t="shared" si="0"/>
        <v>0</v>
      </c>
      <c r="G14" s="51">
        <f t="shared" si="1"/>
        <v>0</v>
      </c>
      <c r="H14" s="51">
        <f t="shared" si="4"/>
        <v>0</v>
      </c>
      <c r="I14" s="152"/>
      <c r="J14" s="156"/>
      <c r="K14" s="81">
        <v>1</v>
      </c>
      <c r="L14" s="81">
        <v>10</v>
      </c>
      <c r="M14" s="154">
        <v>0</v>
      </c>
      <c r="N14" s="51">
        <f t="shared" si="2"/>
        <v>0</v>
      </c>
      <c r="O14" s="51">
        <f t="shared" si="3"/>
        <v>0</v>
      </c>
      <c r="P14" s="52"/>
    </row>
    <row r="15" spans="2:16" ht="15.95" customHeight="1" x14ac:dyDescent="0.2">
      <c r="B15" s="50" t="s">
        <v>12</v>
      </c>
      <c r="C15" s="15" t="s">
        <v>184</v>
      </c>
      <c r="D15" s="166">
        <v>0</v>
      </c>
      <c r="E15" s="154">
        <v>0</v>
      </c>
      <c r="F15" s="51">
        <f t="shared" si="0"/>
        <v>0</v>
      </c>
      <c r="G15" s="51">
        <f t="shared" si="1"/>
        <v>0</v>
      </c>
      <c r="H15" s="51">
        <f t="shared" si="4"/>
        <v>0</v>
      </c>
      <c r="I15" s="152"/>
      <c r="J15" s="156"/>
      <c r="K15" s="81">
        <v>1</v>
      </c>
      <c r="L15" s="81">
        <v>10</v>
      </c>
      <c r="M15" s="154">
        <v>0</v>
      </c>
      <c r="N15" s="51">
        <f t="shared" si="2"/>
        <v>0</v>
      </c>
      <c r="O15" s="51">
        <f t="shared" si="3"/>
        <v>0</v>
      </c>
      <c r="P15" s="52"/>
    </row>
    <row r="16" spans="2:16" ht="15.95" customHeight="1" x14ac:dyDescent="0.2">
      <c r="B16" s="50" t="s">
        <v>13</v>
      </c>
      <c r="C16" s="15" t="s">
        <v>43</v>
      </c>
      <c r="D16" s="166">
        <v>0</v>
      </c>
      <c r="E16" s="154">
        <v>0</v>
      </c>
      <c r="F16" s="51">
        <f t="shared" si="0"/>
        <v>0</v>
      </c>
      <c r="G16" s="51">
        <f t="shared" si="1"/>
        <v>0</v>
      </c>
      <c r="H16" s="51">
        <f t="shared" si="4"/>
        <v>0</v>
      </c>
      <c r="I16" s="152"/>
      <c r="J16" s="156"/>
      <c r="K16" s="81">
        <v>1</v>
      </c>
      <c r="L16" s="81">
        <v>10</v>
      </c>
      <c r="M16" s="154">
        <v>0</v>
      </c>
      <c r="N16" s="51">
        <f t="shared" si="2"/>
        <v>0</v>
      </c>
      <c r="O16" s="51">
        <f t="shared" si="3"/>
        <v>0</v>
      </c>
      <c r="P16" s="52"/>
    </row>
    <row r="17" spans="2:16" ht="15.95" customHeight="1" x14ac:dyDescent="0.2">
      <c r="B17" s="50" t="s">
        <v>14</v>
      </c>
      <c r="C17" s="15" t="s">
        <v>186</v>
      </c>
      <c r="D17" s="166">
        <v>0</v>
      </c>
      <c r="E17" s="154">
        <v>0</v>
      </c>
      <c r="F17" s="51">
        <f t="shared" si="0"/>
        <v>0</v>
      </c>
      <c r="G17" s="51">
        <f t="shared" si="1"/>
        <v>0</v>
      </c>
      <c r="H17" s="51">
        <f t="shared" si="4"/>
        <v>0</v>
      </c>
      <c r="I17" s="152"/>
      <c r="J17" s="156"/>
      <c r="K17" s="81">
        <v>1</v>
      </c>
      <c r="L17" s="81">
        <v>10</v>
      </c>
      <c r="M17" s="154">
        <v>0</v>
      </c>
      <c r="N17" s="51">
        <f t="shared" si="2"/>
        <v>0</v>
      </c>
      <c r="O17" s="51">
        <f t="shared" si="3"/>
        <v>0</v>
      </c>
      <c r="P17" s="52"/>
    </row>
    <row r="18" spans="2:16" ht="15.95" customHeight="1" x14ac:dyDescent="0.2">
      <c r="B18" s="50" t="s">
        <v>15</v>
      </c>
      <c r="C18" s="15" t="s">
        <v>44</v>
      </c>
      <c r="D18" s="166">
        <v>0</v>
      </c>
      <c r="E18" s="154">
        <v>0</v>
      </c>
      <c r="F18" s="51">
        <f t="shared" si="0"/>
        <v>0</v>
      </c>
      <c r="G18" s="51">
        <f t="shared" si="1"/>
        <v>0</v>
      </c>
      <c r="H18" s="51">
        <f t="shared" si="4"/>
        <v>0</v>
      </c>
      <c r="I18" s="152"/>
      <c r="J18" s="156"/>
      <c r="K18" s="81">
        <v>1</v>
      </c>
      <c r="L18" s="81">
        <v>10</v>
      </c>
      <c r="M18" s="154">
        <v>0</v>
      </c>
      <c r="N18" s="51">
        <f t="shared" si="2"/>
        <v>0</v>
      </c>
      <c r="O18" s="51">
        <f t="shared" si="3"/>
        <v>0</v>
      </c>
      <c r="P18" s="52"/>
    </row>
    <row r="19" spans="2:16" ht="15.95" customHeight="1" x14ac:dyDescent="0.2">
      <c r="B19" s="50" t="s">
        <v>16</v>
      </c>
      <c r="C19" s="15" t="s">
        <v>43</v>
      </c>
      <c r="D19" s="166">
        <v>0</v>
      </c>
      <c r="E19" s="154">
        <v>0</v>
      </c>
      <c r="F19" s="51">
        <f t="shared" si="0"/>
        <v>0</v>
      </c>
      <c r="G19" s="51">
        <f t="shared" si="1"/>
        <v>0</v>
      </c>
      <c r="H19" s="51">
        <f t="shared" si="4"/>
        <v>0</v>
      </c>
      <c r="I19" s="152"/>
      <c r="J19" s="156"/>
      <c r="K19" s="81">
        <v>1</v>
      </c>
      <c r="L19" s="81">
        <v>10</v>
      </c>
      <c r="M19" s="154">
        <v>0</v>
      </c>
      <c r="N19" s="51">
        <f t="shared" si="2"/>
        <v>0</v>
      </c>
      <c r="O19" s="51">
        <f t="shared" si="3"/>
        <v>0</v>
      </c>
      <c r="P19" s="52"/>
    </row>
    <row r="20" spans="2:16" ht="15.95" customHeight="1" x14ac:dyDescent="0.2">
      <c r="B20" s="50" t="s">
        <v>17</v>
      </c>
      <c r="C20" s="15" t="s">
        <v>187</v>
      </c>
      <c r="D20" s="166">
        <v>0</v>
      </c>
      <c r="E20" s="154">
        <v>0</v>
      </c>
      <c r="F20" s="51">
        <f t="shared" si="0"/>
        <v>0</v>
      </c>
      <c r="G20" s="51">
        <f t="shared" si="1"/>
        <v>0</v>
      </c>
      <c r="H20" s="51">
        <f t="shared" si="4"/>
        <v>0</v>
      </c>
      <c r="I20" s="152"/>
      <c r="J20" s="156"/>
      <c r="K20" s="81">
        <v>1</v>
      </c>
      <c r="L20" s="81">
        <v>10</v>
      </c>
      <c r="M20" s="154">
        <v>0</v>
      </c>
      <c r="N20" s="51">
        <f t="shared" si="2"/>
        <v>0</v>
      </c>
      <c r="O20" s="51">
        <f t="shared" si="3"/>
        <v>0</v>
      </c>
      <c r="P20" s="52"/>
    </row>
    <row r="21" spans="2:16" ht="15.95" customHeight="1" x14ac:dyDescent="0.2">
      <c r="B21" s="50" t="s">
        <v>18</v>
      </c>
      <c r="C21" s="15" t="s">
        <v>188</v>
      </c>
      <c r="D21" s="166">
        <v>0</v>
      </c>
      <c r="E21" s="154">
        <v>0</v>
      </c>
      <c r="F21" s="51">
        <f t="shared" si="0"/>
        <v>0</v>
      </c>
      <c r="G21" s="51">
        <f t="shared" si="1"/>
        <v>0</v>
      </c>
      <c r="H21" s="51">
        <f t="shared" si="4"/>
        <v>0</v>
      </c>
      <c r="I21" s="152"/>
      <c r="J21" s="156"/>
      <c r="K21" s="81">
        <v>1</v>
      </c>
      <c r="L21" s="81">
        <v>10</v>
      </c>
      <c r="M21" s="154">
        <v>0</v>
      </c>
      <c r="N21" s="51">
        <f t="shared" si="2"/>
        <v>0</v>
      </c>
      <c r="O21" s="51">
        <f t="shared" si="3"/>
        <v>0</v>
      </c>
      <c r="P21" s="52"/>
    </row>
    <row r="22" spans="2:16" ht="15.95" customHeight="1" x14ac:dyDescent="0.2">
      <c r="B22" s="50" t="s">
        <v>19</v>
      </c>
      <c r="C22" s="15" t="s">
        <v>46</v>
      </c>
      <c r="D22" s="166">
        <v>0</v>
      </c>
      <c r="E22" s="154">
        <v>0</v>
      </c>
      <c r="F22" s="51">
        <f t="shared" si="0"/>
        <v>0</v>
      </c>
      <c r="G22" s="51">
        <f t="shared" si="1"/>
        <v>0</v>
      </c>
      <c r="H22" s="51">
        <f t="shared" si="4"/>
        <v>0</v>
      </c>
      <c r="I22" s="152"/>
      <c r="J22" s="156"/>
      <c r="K22" s="81">
        <v>1</v>
      </c>
      <c r="L22" s="81">
        <v>10</v>
      </c>
      <c r="M22" s="154">
        <v>0</v>
      </c>
      <c r="N22" s="51">
        <f t="shared" si="2"/>
        <v>0</v>
      </c>
      <c r="O22" s="51">
        <f t="shared" si="3"/>
        <v>0</v>
      </c>
      <c r="P22" s="52"/>
    </row>
    <row r="23" spans="2:16" ht="15.95" customHeight="1" x14ac:dyDescent="0.2">
      <c r="B23" s="50" t="s">
        <v>20</v>
      </c>
      <c r="C23" s="15" t="s">
        <v>47</v>
      </c>
      <c r="D23" s="166">
        <v>0</v>
      </c>
      <c r="E23" s="154">
        <v>0</v>
      </c>
      <c r="F23" s="51">
        <f t="shared" si="0"/>
        <v>0</v>
      </c>
      <c r="G23" s="51">
        <f t="shared" si="1"/>
        <v>0</v>
      </c>
      <c r="H23" s="51">
        <f t="shared" si="4"/>
        <v>0</v>
      </c>
      <c r="I23" s="152"/>
      <c r="J23" s="156"/>
      <c r="K23" s="81">
        <v>1</v>
      </c>
      <c r="L23" s="81">
        <v>10</v>
      </c>
      <c r="M23" s="154">
        <v>0</v>
      </c>
      <c r="N23" s="51">
        <f t="shared" si="2"/>
        <v>0</v>
      </c>
      <c r="O23" s="51">
        <f t="shared" si="3"/>
        <v>0</v>
      </c>
      <c r="P23" s="52"/>
    </row>
    <row r="24" spans="2:16" ht="15.95" customHeight="1" x14ac:dyDescent="0.2">
      <c r="B24" s="50" t="s">
        <v>21</v>
      </c>
      <c r="C24" s="15" t="s">
        <v>48</v>
      </c>
      <c r="D24" s="166">
        <v>0</v>
      </c>
      <c r="E24" s="154">
        <v>0</v>
      </c>
      <c r="F24" s="51">
        <f t="shared" si="0"/>
        <v>0</v>
      </c>
      <c r="G24" s="51">
        <f t="shared" si="1"/>
        <v>0</v>
      </c>
      <c r="H24" s="51">
        <f t="shared" si="4"/>
        <v>0</v>
      </c>
      <c r="I24" s="152"/>
      <c r="J24" s="156"/>
      <c r="K24" s="81">
        <v>1</v>
      </c>
      <c r="L24" s="81">
        <v>10</v>
      </c>
      <c r="M24" s="154">
        <v>0</v>
      </c>
      <c r="N24" s="51">
        <f t="shared" si="2"/>
        <v>0</v>
      </c>
      <c r="O24" s="51">
        <f t="shared" si="3"/>
        <v>0</v>
      </c>
      <c r="P24" s="52"/>
    </row>
    <row r="25" spans="2:16" ht="15.95" customHeight="1" x14ac:dyDescent="0.2">
      <c r="B25" s="50" t="s">
        <v>22</v>
      </c>
      <c r="C25" s="15" t="s">
        <v>44</v>
      </c>
      <c r="D25" s="166">
        <v>0</v>
      </c>
      <c r="E25" s="154">
        <v>0</v>
      </c>
      <c r="F25" s="51">
        <f t="shared" si="0"/>
        <v>0</v>
      </c>
      <c r="G25" s="51">
        <f t="shared" si="1"/>
        <v>0</v>
      </c>
      <c r="H25" s="51">
        <f t="shared" si="4"/>
        <v>0</v>
      </c>
      <c r="I25" s="152"/>
      <c r="J25" s="156"/>
      <c r="K25" s="81">
        <v>1</v>
      </c>
      <c r="L25" s="81">
        <v>10</v>
      </c>
      <c r="M25" s="154">
        <v>0</v>
      </c>
      <c r="N25" s="51">
        <f t="shared" si="2"/>
        <v>0</v>
      </c>
      <c r="O25" s="51">
        <f t="shared" si="3"/>
        <v>0</v>
      </c>
      <c r="P25" s="52"/>
    </row>
    <row r="26" spans="2:16" ht="15.95" customHeight="1" x14ac:dyDescent="0.2">
      <c r="B26" s="50" t="s">
        <v>23</v>
      </c>
      <c r="C26" s="15" t="s">
        <v>45</v>
      </c>
      <c r="D26" s="166">
        <v>0</v>
      </c>
      <c r="E26" s="154">
        <v>0</v>
      </c>
      <c r="F26" s="51">
        <f t="shared" si="0"/>
        <v>0</v>
      </c>
      <c r="G26" s="51">
        <f t="shared" si="1"/>
        <v>0</v>
      </c>
      <c r="H26" s="51">
        <f t="shared" si="4"/>
        <v>0</v>
      </c>
      <c r="I26" s="152"/>
      <c r="J26" s="156"/>
      <c r="K26" s="81">
        <v>1</v>
      </c>
      <c r="L26" s="81">
        <v>10</v>
      </c>
      <c r="M26" s="154">
        <v>0</v>
      </c>
      <c r="N26" s="51">
        <f t="shared" si="2"/>
        <v>0</v>
      </c>
      <c r="O26" s="51">
        <f t="shared" si="3"/>
        <v>0</v>
      </c>
      <c r="P26" s="52"/>
    </row>
    <row r="27" spans="2:16" ht="15.95" customHeight="1" x14ac:dyDescent="0.2">
      <c r="B27" s="50" t="s">
        <v>24</v>
      </c>
      <c r="C27" s="15" t="s">
        <v>49</v>
      </c>
      <c r="D27" s="166">
        <v>0</v>
      </c>
      <c r="E27" s="154">
        <v>0</v>
      </c>
      <c r="F27" s="51">
        <f t="shared" si="0"/>
        <v>0</v>
      </c>
      <c r="G27" s="51">
        <f t="shared" si="1"/>
        <v>0</v>
      </c>
      <c r="H27" s="51">
        <f t="shared" si="4"/>
        <v>0</v>
      </c>
      <c r="I27" s="152"/>
      <c r="J27" s="156"/>
      <c r="K27" s="81">
        <v>1</v>
      </c>
      <c r="L27" s="81">
        <v>10</v>
      </c>
      <c r="M27" s="154">
        <v>0</v>
      </c>
      <c r="N27" s="51">
        <f t="shared" si="2"/>
        <v>0</v>
      </c>
      <c r="O27" s="51">
        <f t="shared" si="3"/>
        <v>0</v>
      </c>
      <c r="P27" s="52"/>
    </row>
    <row r="28" spans="2:16" ht="15.95" customHeight="1" x14ac:dyDescent="0.2">
      <c r="B28" s="50" t="s">
        <v>25</v>
      </c>
      <c r="C28" s="15" t="s">
        <v>47</v>
      </c>
      <c r="D28" s="166">
        <v>0</v>
      </c>
      <c r="E28" s="154">
        <v>0</v>
      </c>
      <c r="F28" s="51">
        <f t="shared" si="0"/>
        <v>0</v>
      </c>
      <c r="G28" s="51">
        <f t="shared" si="1"/>
        <v>0</v>
      </c>
      <c r="H28" s="51">
        <f t="shared" si="4"/>
        <v>0</v>
      </c>
      <c r="I28" s="152"/>
      <c r="J28" s="156"/>
      <c r="K28" s="81">
        <v>1</v>
      </c>
      <c r="L28" s="81">
        <v>10</v>
      </c>
      <c r="M28" s="154">
        <v>0</v>
      </c>
      <c r="N28" s="51">
        <f t="shared" si="2"/>
        <v>0</v>
      </c>
      <c r="O28" s="51">
        <f t="shared" si="3"/>
        <v>0</v>
      </c>
      <c r="P28" s="52"/>
    </row>
    <row r="29" spans="2:16" ht="15.95" customHeight="1" x14ac:dyDescent="0.2">
      <c r="B29" s="50" t="s">
        <v>26</v>
      </c>
      <c r="C29" s="15" t="s">
        <v>46</v>
      </c>
      <c r="D29" s="166">
        <v>0</v>
      </c>
      <c r="E29" s="154">
        <v>0</v>
      </c>
      <c r="F29" s="51">
        <f t="shared" si="0"/>
        <v>0</v>
      </c>
      <c r="G29" s="51">
        <f t="shared" si="1"/>
        <v>0</v>
      </c>
      <c r="H29" s="51">
        <f t="shared" si="4"/>
        <v>0</v>
      </c>
      <c r="I29" s="152"/>
      <c r="J29" s="156"/>
      <c r="K29" s="81">
        <v>1</v>
      </c>
      <c r="L29" s="81">
        <v>10</v>
      </c>
      <c r="M29" s="154">
        <v>0</v>
      </c>
      <c r="N29" s="51">
        <f t="shared" si="2"/>
        <v>0</v>
      </c>
      <c r="O29" s="51">
        <f t="shared" si="3"/>
        <v>0</v>
      </c>
      <c r="P29" s="52"/>
    </row>
    <row r="30" spans="2:16" ht="15.95" customHeight="1" x14ac:dyDescent="0.2">
      <c r="B30" s="50" t="s">
        <v>27</v>
      </c>
      <c r="C30" s="15" t="s">
        <v>51</v>
      </c>
      <c r="D30" s="166">
        <v>0</v>
      </c>
      <c r="E30" s="154">
        <v>0</v>
      </c>
      <c r="F30" s="51">
        <f t="shared" si="0"/>
        <v>0</v>
      </c>
      <c r="G30" s="51">
        <f t="shared" si="1"/>
        <v>0</v>
      </c>
      <c r="H30" s="51">
        <f t="shared" si="4"/>
        <v>0</v>
      </c>
      <c r="I30" s="152"/>
      <c r="J30" s="156"/>
      <c r="K30" s="81">
        <v>1</v>
      </c>
      <c r="L30" s="81">
        <v>10</v>
      </c>
      <c r="M30" s="154">
        <v>0</v>
      </c>
      <c r="N30" s="51">
        <f t="shared" si="2"/>
        <v>0</v>
      </c>
      <c r="O30" s="51">
        <f t="shared" si="3"/>
        <v>0</v>
      </c>
      <c r="P30" s="52"/>
    </row>
    <row r="31" spans="2:16" ht="15.95" customHeight="1" x14ac:dyDescent="0.2">
      <c r="B31" s="50" t="s">
        <v>28</v>
      </c>
      <c r="C31" s="15" t="s">
        <v>45</v>
      </c>
      <c r="D31" s="166">
        <v>0</v>
      </c>
      <c r="E31" s="154">
        <v>0</v>
      </c>
      <c r="F31" s="51">
        <f t="shared" si="0"/>
        <v>0</v>
      </c>
      <c r="G31" s="51">
        <f t="shared" si="1"/>
        <v>0</v>
      </c>
      <c r="H31" s="51">
        <f t="shared" si="4"/>
        <v>0</v>
      </c>
      <c r="I31" s="152"/>
      <c r="J31" s="156"/>
      <c r="K31" s="81">
        <v>1</v>
      </c>
      <c r="L31" s="81">
        <v>10</v>
      </c>
      <c r="M31" s="154">
        <v>0</v>
      </c>
      <c r="N31" s="51">
        <f t="shared" si="2"/>
        <v>0</v>
      </c>
      <c r="O31" s="51">
        <f t="shared" si="3"/>
        <v>0</v>
      </c>
      <c r="P31" s="52"/>
    </row>
    <row r="32" spans="2:16" ht="15.95" customHeight="1" x14ac:dyDescent="0.2">
      <c r="B32" s="50" t="s">
        <v>29</v>
      </c>
      <c r="C32" s="15" t="s">
        <v>47</v>
      </c>
      <c r="D32" s="166">
        <v>0</v>
      </c>
      <c r="E32" s="154">
        <v>0</v>
      </c>
      <c r="F32" s="51">
        <f t="shared" si="0"/>
        <v>0</v>
      </c>
      <c r="G32" s="51">
        <f t="shared" si="1"/>
        <v>0</v>
      </c>
      <c r="H32" s="51">
        <f t="shared" si="4"/>
        <v>0</v>
      </c>
      <c r="I32" s="152"/>
      <c r="J32" s="156"/>
      <c r="K32" s="81">
        <v>1</v>
      </c>
      <c r="L32" s="81">
        <v>10</v>
      </c>
      <c r="M32" s="154">
        <v>0</v>
      </c>
      <c r="N32" s="51">
        <f t="shared" si="2"/>
        <v>0</v>
      </c>
      <c r="O32" s="51">
        <f t="shared" si="3"/>
        <v>0</v>
      </c>
      <c r="P32" s="52"/>
    </row>
    <row r="33" spans="2:16" ht="15.95" customHeight="1" x14ac:dyDescent="0.2">
      <c r="B33" s="50" t="s">
        <v>30</v>
      </c>
      <c r="C33" s="15" t="s">
        <v>189</v>
      </c>
      <c r="D33" s="166">
        <v>0</v>
      </c>
      <c r="E33" s="154">
        <v>0</v>
      </c>
      <c r="F33" s="51">
        <f t="shared" si="0"/>
        <v>0</v>
      </c>
      <c r="G33" s="51">
        <f t="shared" si="1"/>
        <v>0</v>
      </c>
      <c r="H33" s="51">
        <f t="shared" si="4"/>
        <v>0</v>
      </c>
      <c r="I33" s="152"/>
      <c r="J33" s="156"/>
      <c r="K33" s="81">
        <v>1</v>
      </c>
      <c r="L33" s="81">
        <v>10</v>
      </c>
      <c r="M33" s="154">
        <v>0</v>
      </c>
      <c r="N33" s="51">
        <f t="shared" si="2"/>
        <v>0</v>
      </c>
      <c r="O33" s="51">
        <f t="shared" si="3"/>
        <v>0</v>
      </c>
      <c r="P33" s="52"/>
    </row>
    <row r="34" spans="2:16" ht="15.95" customHeight="1" x14ac:dyDescent="0.2">
      <c r="B34" s="50"/>
      <c r="C34" s="15" t="s">
        <v>190</v>
      </c>
      <c r="D34" s="166">
        <v>0</v>
      </c>
      <c r="E34" s="154">
        <v>0</v>
      </c>
      <c r="F34" s="51">
        <f t="shared" si="0"/>
        <v>0</v>
      </c>
      <c r="G34" s="51">
        <f t="shared" si="1"/>
        <v>0</v>
      </c>
      <c r="H34" s="51">
        <f t="shared" si="4"/>
        <v>0</v>
      </c>
      <c r="I34" s="152"/>
      <c r="J34" s="156"/>
      <c r="K34" s="81">
        <v>1</v>
      </c>
      <c r="L34" s="81">
        <v>10</v>
      </c>
      <c r="M34" s="154">
        <v>0</v>
      </c>
      <c r="N34" s="51">
        <f t="shared" si="2"/>
        <v>0</v>
      </c>
      <c r="O34" s="51">
        <f t="shared" si="3"/>
        <v>0</v>
      </c>
      <c r="P34" s="52"/>
    </row>
    <row r="35" spans="2:16" ht="15.95" customHeight="1" x14ac:dyDescent="0.2">
      <c r="B35" s="50" t="s">
        <v>31</v>
      </c>
      <c r="C35" s="15" t="s">
        <v>52</v>
      </c>
      <c r="D35" s="166">
        <v>0</v>
      </c>
      <c r="E35" s="154">
        <v>0</v>
      </c>
      <c r="F35" s="51">
        <f t="shared" si="0"/>
        <v>0</v>
      </c>
      <c r="G35" s="51">
        <f t="shared" si="1"/>
        <v>0</v>
      </c>
      <c r="H35" s="51">
        <f t="shared" si="4"/>
        <v>0</v>
      </c>
      <c r="I35" s="152"/>
      <c r="J35" s="156"/>
      <c r="K35" s="81">
        <v>1</v>
      </c>
      <c r="L35" s="81">
        <v>10</v>
      </c>
      <c r="M35" s="154">
        <v>0</v>
      </c>
      <c r="N35" s="51">
        <f t="shared" si="2"/>
        <v>0</v>
      </c>
      <c r="O35" s="51">
        <f t="shared" si="3"/>
        <v>0</v>
      </c>
      <c r="P35" s="52"/>
    </row>
    <row r="36" spans="2:16" ht="15.95" customHeight="1" x14ac:dyDescent="0.2">
      <c r="B36" s="50" t="s">
        <v>32</v>
      </c>
      <c r="C36" s="15" t="s">
        <v>53</v>
      </c>
      <c r="D36" s="166">
        <v>0</v>
      </c>
      <c r="E36" s="154">
        <v>0</v>
      </c>
      <c r="F36" s="51">
        <f t="shared" si="0"/>
        <v>0</v>
      </c>
      <c r="G36" s="51">
        <f t="shared" si="1"/>
        <v>0</v>
      </c>
      <c r="H36" s="51">
        <f t="shared" si="4"/>
        <v>0</v>
      </c>
      <c r="I36" s="152"/>
      <c r="J36" s="156"/>
      <c r="K36" s="81">
        <v>1</v>
      </c>
      <c r="L36" s="81">
        <v>10</v>
      </c>
      <c r="M36" s="154">
        <v>0</v>
      </c>
      <c r="N36" s="51">
        <f t="shared" si="2"/>
        <v>0</v>
      </c>
      <c r="O36" s="51">
        <f t="shared" si="3"/>
        <v>0</v>
      </c>
      <c r="P36" s="52"/>
    </row>
    <row r="37" spans="2:16" ht="15.95" customHeight="1" x14ac:dyDescent="0.2">
      <c r="B37" s="50" t="s">
        <v>33</v>
      </c>
      <c r="C37" s="15" t="s">
        <v>47</v>
      </c>
      <c r="D37" s="166">
        <v>0</v>
      </c>
      <c r="E37" s="154">
        <v>0</v>
      </c>
      <c r="F37" s="51">
        <f t="shared" si="0"/>
        <v>0</v>
      </c>
      <c r="G37" s="51">
        <f t="shared" si="1"/>
        <v>0</v>
      </c>
      <c r="H37" s="51">
        <f t="shared" si="4"/>
        <v>0</v>
      </c>
      <c r="I37" s="152"/>
      <c r="J37" s="156"/>
      <c r="K37" s="81">
        <v>1</v>
      </c>
      <c r="L37" s="81">
        <v>10</v>
      </c>
      <c r="M37" s="154">
        <v>0</v>
      </c>
      <c r="N37" s="51">
        <f t="shared" si="2"/>
        <v>0</v>
      </c>
      <c r="O37" s="51">
        <f t="shared" si="3"/>
        <v>0</v>
      </c>
      <c r="P37" s="52"/>
    </row>
    <row r="38" spans="2:16" ht="15.95" customHeight="1" x14ac:dyDescent="0.2">
      <c r="B38" s="50" t="s">
        <v>34</v>
      </c>
      <c r="C38" s="15" t="s">
        <v>191</v>
      </c>
      <c r="D38" s="166">
        <v>0</v>
      </c>
      <c r="E38" s="154">
        <v>0</v>
      </c>
      <c r="F38" s="51">
        <f t="shared" si="0"/>
        <v>0</v>
      </c>
      <c r="G38" s="51">
        <f t="shared" si="1"/>
        <v>0</v>
      </c>
      <c r="H38" s="51">
        <f t="shared" si="4"/>
        <v>0</v>
      </c>
      <c r="I38" s="152"/>
      <c r="J38" s="156"/>
      <c r="K38" s="81">
        <v>1</v>
      </c>
      <c r="L38" s="81">
        <v>10</v>
      </c>
      <c r="M38" s="154">
        <v>0</v>
      </c>
      <c r="N38" s="51">
        <f t="shared" si="2"/>
        <v>0</v>
      </c>
      <c r="O38" s="51">
        <f t="shared" si="3"/>
        <v>0</v>
      </c>
      <c r="P38" s="52"/>
    </row>
    <row r="39" spans="2:16" ht="15.95" customHeight="1" x14ac:dyDescent="0.2">
      <c r="B39" s="50" t="s">
        <v>35</v>
      </c>
      <c r="C39" s="15" t="s">
        <v>140</v>
      </c>
      <c r="D39" s="166">
        <v>0</v>
      </c>
      <c r="E39" s="154">
        <v>0</v>
      </c>
      <c r="F39" s="51">
        <f t="shared" si="0"/>
        <v>0</v>
      </c>
      <c r="G39" s="51">
        <f t="shared" si="1"/>
        <v>0</v>
      </c>
      <c r="H39" s="51">
        <f t="shared" si="4"/>
        <v>0</v>
      </c>
      <c r="I39" s="152"/>
      <c r="J39" s="156"/>
      <c r="K39" s="81">
        <v>1</v>
      </c>
      <c r="L39" s="81">
        <v>10</v>
      </c>
      <c r="M39" s="154">
        <v>0</v>
      </c>
      <c r="N39" s="51">
        <f t="shared" si="2"/>
        <v>0</v>
      </c>
      <c r="O39" s="51">
        <f t="shared" si="3"/>
        <v>0</v>
      </c>
      <c r="P39" s="52"/>
    </row>
    <row r="40" spans="2:16" ht="15.95" customHeight="1" x14ac:dyDescent="0.2">
      <c r="B40" s="50" t="s">
        <v>36</v>
      </c>
      <c r="C40" s="15" t="s">
        <v>49</v>
      </c>
      <c r="D40" s="166">
        <v>0</v>
      </c>
      <c r="E40" s="154">
        <v>0</v>
      </c>
      <c r="F40" s="51">
        <f t="shared" si="0"/>
        <v>0</v>
      </c>
      <c r="G40" s="51">
        <f t="shared" si="1"/>
        <v>0</v>
      </c>
      <c r="H40" s="51">
        <f t="shared" si="4"/>
        <v>0</v>
      </c>
      <c r="I40" s="152"/>
      <c r="J40" s="156"/>
      <c r="K40" s="81">
        <v>1</v>
      </c>
      <c r="L40" s="81">
        <v>10</v>
      </c>
      <c r="M40" s="154">
        <v>0</v>
      </c>
      <c r="N40" s="51">
        <f t="shared" si="2"/>
        <v>0</v>
      </c>
      <c r="O40" s="51">
        <f t="shared" si="3"/>
        <v>0</v>
      </c>
      <c r="P40" s="52"/>
    </row>
    <row r="41" spans="2:16" ht="15.95" customHeight="1" x14ac:dyDescent="0.2">
      <c r="B41" s="50" t="s">
        <v>37</v>
      </c>
      <c r="C41" s="15" t="s">
        <v>192</v>
      </c>
      <c r="D41" s="166">
        <v>0</v>
      </c>
      <c r="E41" s="154">
        <v>0</v>
      </c>
      <c r="F41" s="51">
        <f t="shared" si="0"/>
        <v>0</v>
      </c>
      <c r="G41" s="51">
        <f t="shared" si="1"/>
        <v>0</v>
      </c>
      <c r="H41" s="51">
        <f t="shared" si="4"/>
        <v>0</v>
      </c>
      <c r="I41" s="152"/>
      <c r="J41" s="156"/>
      <c r="K41" s="81">
        <v>1</v>
      </c>
      <c r="L41" s="81">
        <v>10</v>
      </c>
      <c r="M41" s="154">
        <v>0</v>
      </c>
      <c r="N41" s="51">
        <f t="shared" si="2"/>
        <v>0</v>
      </c>
      <c r="O41" s="51">
        <f t="shared" si="3"/>
        <v>0</v>
      </c>
      <c r="P41" s="52"/>
    </row>
    <row r="42" spans="2:16" ht="15.95" customHeight="1" x14ac:dyDescent="0.2">
      <c r="B42" s="50" t="s">
        <v>38</v>
      </c>
      <c r="C42" s="15" t="s">
        <v>49</v>
      </c>
      <c r="D42" s="166">
        <v>0</v>
      </c>
      <c r="E42" s="154">
        <v>0</v>
      </c>
      <c r="F42" s="51">
        <f t="shared" si="0"/>
        <v>0</v>
      </c>
      <c r="G42" s="51">
        <f t="shared" si="1"/>
        <v>0</v>
      </c>
      <c r="H42" s="51">
        <f t="shared" si="4"/>
        <v>0</v>
      </c>
      <c r="I42" s="152"/>
      <c r="J42" s="156"/>
      <c r="K42" s="81">
        <v>1</v>
      </c>
      <c r="L42" s="81">
        <v>10</v>
      </c>
      <c r="M42" s="154">
        <v>0</v>
      </c>
      <c r="N42" s="51">
        <f t="shared" si="2"/>
        <v>0</v>
      </c>
      <c r="O42" s="51">
        <f t="shared" si="3"/>
        <v>0</v>
      </c>
      <c r="P42" s="52"/>
    </row>
    <row r="43" spans="2:16" ht="15.95" customHeight="1" x14ac:dyDescent="0.2">
      <c r="B43" s="50" t="s">
        <v>54</v>
      </c>
      <c r="C43" s="15" t="s">
        <v>55</v>
      </c>
      <c r="D43" s="166">
        <v>0</v>
      </c>
      <c r="E43" s="154">
        <v>0</v>
      </c>
      <c r="F43" s="51">
        <f t="shared" si="0"/>
        <v>0</v>
      </c>
      <c r="G43" s="51">
        <f t="shared" si="1"/>
        <v>0</v>
      </c>
      <c r="H43" s="51">
        <f t="shared" si="4"/>
        <v>0</v>
      </c>
      <c r="I43" s="152"/>
      <c r="J43" s="156"/>
      <c r="K43" s="81">
        <v>1</v>
      </c>
      <c r="L43" s="81">
        <v>10</v>
      </c>
      <c r="M43" s="154">
        <v>0</v>
      </c>
      <c r="N43" s="51">
        <f t="shared" si="2"/>
        <v>0</v>
      </c>
      <c r="O43" s="51">
        <f t="shared" si="3"/>
        <v>0</v>
      </c>
      <c r="P43" s="52"/>
    </row>
    <row r="44" spans="2:16" ht="15.95" customHeight="1" x14ac:dyDescent="0.2">
      <c r="B44" s="50" t="s">
        <v>176</v>
      </c>
      <c r="C44" s="15" t="s">
        <v>142</v>
      </c>
      <c r="D44" s="166">
        <v>0</v>
      </c>
      <c r="E44" s="154">
        <v>0</v>
      </c>
      <c r="F44" s="51">
        <f t="shared" si="0"/>
        <v>0</v>
      </c>
      <c r="G44" s="51">
        <f t="shared" si="1"/>
        <v>0</v>
      </c>
      <c r="H44" s="51">
        <f t="shared" si="4"/>
        <v>0</v>
      </c>
      <c r="I44" s="152"/>
      <c r="J44" s="156"/>
      <c r="K44" s="81">
        <v>1</v>
      </c>
      <c r="L44" s="81">
        <v>10</v>
      </c>
      <c r="M44" s="154">
        <v>0</v>
      </c>
      <c r="N44" s="51">
        <f t="shared" si="2"/>
        <v>0</v>
      </c>
      <c r="O44" s="51">
        <f t="shared" si="3"/>
        <v>0</v>
      </c>
      <c r="P44" s="52"/>
    </row>
    <row r="45" spans="2:16" s="56" customFormat="1" ht="18" customHeight="1" x14ac:dyDescent="0.2">
      <c r="B45" s="55"/>
      <c r="C45" s="144" t="s">
        <v>102</v>
      </c>
      <c r="D45" s="145"/>
      <c r="E45" s="103" t="s">
        <v>57</v>
      </c>
      <c r="F45" s="99">
        <f>SUM(F7:F44)</f>
        <v>0</v>
      </c>
      <c r="G45" s="99">
        <f>SUM(G7:G44)</f>
        <v>0</v>
      </c>
      <c r="H45" s="99">
        <f>SUM(H7:H44)</f>
        <v>0</v>
      </c>
      <c r="I45" s="100"/>
      <c r="J45" s="101"/>
      <c r="K45" s="101"/>
      <c r="L45" s="101"/>
      <c r="M45" s="99">
        <f>SUM(M7:M44)</f>
        <v>0</v>
      </c>
      <c r="N45" s="99">
        <f>SUM(N7:N44)</f>
        <v>0</v>
      </c>
      <c r="O45" s="99">
        <f>SUM(O7:O44)</f>
        <v>0</v>
      </c>
      <c r="P45" s="102"/>
    </row>
    <row r="46" spans="2:16" ht="16.5" customHeight="1" x14ac:dyDescent="0.2">
      <c r="B46" s="104"/>
      <c r="C46" s="126" t="s">
        <v>168</v>
      </c>
      <c r="D46" s="105"/>
      <c r="E46" s="106"/>
      <c r="F46" s="106"/>
      <c r="G46" s="107"/>
      <c r="H46" s="107"/>
      <c r="I46" s="118"/>
      <c r="J46" s="108"/>
      <c r="K46" s="108"/>
      <c r="L46" s="108"/>
      <c r="M46" s="107"/>
      <c r="N46" s="107"/>
      <c r="O46" s="107"/>
      <c r="P46" s="107"/>
    </row>
    <row r="47" spans="2:16" x14ac:dyDescent="0.2">
      <c r="B47" s="50" t="s">
        <v>58</v>
      </c>
      <c r="C47" s="15" t="s">
        <v>107</v>
      </c>
      <c r="D47" s="166">
        <v>0</v>
      </c>
      <c r="E47" s="157">
        <v>0</v>
      </c>
      <c r="F47" s="59">
        <f>SUM(D47*E47)</f>
        <v>0</v>
      </c>
      <c r="G47" s="59">
        <f>SUM(F47*0.21)</f>
        <v>0</v>
      </c>
      <c r="H47" s="59">
        <f>SUM(F47:G47)</f>
        <v>0</v>
      </c>
      <c r="I47" s="158" t="s">
        <v>158</v>
      </c>
      <c r="J47" s="159"/>
      <c r="K47" s="82">
        <v>1</v>
      </c>
      <c r="L47" s="82">
        <v>10</v>
      </c>
      <c r="M47" s="157">
        <v>0</v>
      </c>
      <c r="N47" s="59">
        <f>SUM(M47*0.21)</f>
        <v>0</v>
      </c>
      <c r="O47" s="59">
        <f>SUM(M47:N47)</f>
        <v>0</v>
      </c>
      <c r="P47" s="52"/>
    </row>
    <row r="48" spans="2:16" x14ac:dyDescent="0.2">
      <c r="B48" s="50" t="s">
        <v>59</v>
      </c>
      <c r="C48" s="15" t="s">
        <v>108</v>
      </c>
      <c r="D48" s="166">
        <v>0</v>
      </c>
      <c r="E48" s="157">
        <v>0</v>
      </c>
      <c r="F48" s="59">
        <f>SUM(D48*E48)</f>
        <v>0</v>
      </c>
      <c r="G48" s="59">
        <f>SUM(F48*0.21)</f>
        <v>0</v>
      </c>
      <c r="H48" s="59">
        <f>SUM(F48:G49)</f>
        <v>0</v>
      </c>
      <c r="I48" s="158"/>
      <c r="J48" s="159"/>
      <c r="K48" s="82">
        <v>1</v>
      </c>
      <c r="L48" s="82">
        <v>10</v>
      </c>
      <c r="M48" s="157">
        <v>0</v>
      </c>
      <c r="N48" s="59">
        <f t="shared" ref="N48:N56" si="5">SUM(M48*0.21)</f>
        <v>0</v>
      </c>
      <c r="O48" s="59">
        <f t="shared" ref="O48:O56" si="6">SUM(M48:N48)</f>
        <v>0</v>
      </c>
      <c r="P48" s="52"/>
    </row>
    <row r="49" spans="2:16" x14ac:dyDescent="0.2">
      <c r="B49" s="50" t="s">
        <v>60</v>
      </c>
      <c r="C49" s="15" t="s">
        <v>109</v>
      </c>
      <c r="D49" s="166">
        <v>0</v>
      </c>
      <c r="E49" s="157">
        <v>0</v>
      </c>
      <c r="F49" s="59">
        <f t="shared" ref="F49:F56" si="7">SUM(D49*E49)</f>
        <v>0</v>
      </c>
      <c r="G49" s="59">
        <f t="shared" ref="G49:G56" si="8">SUM(F49*0.21)</f>
        <v>0</v>
      </c>
      <c r="H49" s="59">
        <f t="shared" ref="H49" si="9">SUM(F49:G49)</f>
        <v>0</v>
      </c>
      <c r="I49" s="158"/>
      <c r="J49" s="159"/>
      <c r="K49" s="82">
        <v>1</v>
      </c>
      <c r="L49" s="82">
        <v>10</v>
      </c>
      <c r="M49" s="157">
        <v>0</v>
      </c>
      <c r="N49" s="59">
        <f t="shared" si="5"/>
        <v>0</v>
      </c>
      <c r="O49" s="59">
        <f t="shared" si="6"/>
        <v>0</v>
      </c>
      <c r="P49" s="52"/>
    </row>
    <row r="50" spans="2:16" x14ac:dyDescent="0.2">
      <c r="B50" s="50" t="s">
        <v>61</v>
      </c>
      <c r="C50" s="15" t="s">
        <v>108</v>
      </c>
      <c r="D50" s="166">
        <v>0</v>
      </c>
      <c r="E50" s="157">
        <v>0</v>
      </c>
      <c r="F50" s="59">
        <f t="shared" si="7"/>
        <v>0</v>
      </c>
      <c r="G50" s="59">
        <f t="shared" si="8"/>
        <v>0</v>
      </c>
      <c r="H50" s="59">
        <f t="shared" ref="H50" si="10">SUM(F50:G51)</f>
        <v>0</v>
      </c>
      <c r="I50" s="158"/>
      <c r="J50" s="159"/>
      <c r="K50" s="82">
        <v>1</v>
      </c>
      <c r="L50" s="82">
        <v>10</v>
      </c>
      <c r="M50" s="157">
        <v>0</v>
      </c>
      <c r="N50" s="59">
        <f t="shared" si="5"/>
        <v>0</v>
      </c>
      <c r="O50" s="59">
        <f t="shared" si="6"/>
        <v>0</v>
      </c>
      <c r="P50" s="52"/>
    </row>
    <row r="51" spans="2:16" x14ac:dyDescent="0.2">
      <c r="B51" s="50" t="s">
        <v>62</v>
      </c>
      <c r="C51" s="15" t="s">
        <v>110</v>
      </c>
      <c r="D51" s="166">
        <v>0</v>
      </c>
      <c r="E51" s="157">
        <v>0</v>
      </c>
      <c r="F51" s="59">
        <f t="shared" si="7"/>
        <v>0</v>
      </c>
      <c r="G51" s="59">
        <f t="shared" si="8"/>
        <v>0</v>
      </c>
      <c r="H51" s="59">
        <f t="shared" ref="H51" si="11">SUM(F51:G51)</f>
        <v>0</v>
      </c>
      <c r="I51" s="158"/>
      <c r="J51" s="159"/>
      <c r="K51" s="82">
        <v>1</v>
      </c>
      <c r="L51" s="82">
        <v>10</v>
      </c>
      <c r="M51" s="157">
        <v>0</v>
      </c>
      <c r="N51" s="59">
        <f t="shared" si="5"/>
        <v>0</v>
      </c>
      <c r="O51" s="59">
        <f t="shared" si="6"/>
        <v>0</v>
      </c>
      <c r="P51" s="52"/>
    </row>
    <row r="52" spans="2:16" ht="22.5" x14ac:dyDescent="0.2">
      <c r="B52" s="50" t="s">
        <v>63</v>
      </c>
      <c r="C52" s="15" t="s">
        <v>111</v>
      </c>
      <c r="D52" s="166">
        <v>0</v>
      </c>
      <c r="E52" s="157">
        <v>0</v>
      </c>
      <c r="F52" s="59">
        <f t="shared" si="7"/>
        <v>0</v>
      </c>
      <c r="G52" s="59">
        <f t="shared" si="8"/>
        <v>0</v>
      </c>
      <c r="H52" s="59">
        <f t="shared" ref="H52" si="12">SUM(F52:G53)</f>
        <v>0</v>
      </c>
      <c r="I52" s="158"/>
      <c r="J52" s="159"/>
      <c r="K52" s="82">
        <v>1</v>
      </c>
      <c r="L52" s="82">
        <v>10</v>
      </c>
      <c r="M52" s="157">
        <v>0</v>
      </c>
      <c r="N52" s="59">
        <f t="shared" si="5"/>
        <v>0</v>
      </c>
      <c r="O52" s="59">
        <f t="shared" si="6"/>
        <v>0</v>
      </c>
      <c r="P52" s="52"/>
    </row>
    <row r="53" spans="2:16" x14ac:dyDescent="0.2">
      <c r="B53" s="50" t="s">
        <v>64</v>
      </c>
      <c r="C53" s="15" t="s">
        <v>112</v>
      </c>
      <c r="D53" s="166">
        <v>0</v>
      </c>
      <c r="E53" s="157">
        <v>0</v>
      </c>
      <c r="F53" s="59">
        <f t="shared" si="7"/>
        <v>0</v>
      </c>
      <c r="G53" s="59">
        <f t="shared" si="8"/>
        <v>0</v>
      </c>
      <c r="H53" s="59">
        <f t="shared" ref="H53" si="13">SUM(F53:G53)</f>
        <v>0</v>
      </c>
      <c r="I53" s="158"/>
      <c r="J53" s="159"/>
      <c r="K53" s="82">
        <v>1</v>
      </c>
      <c r="L53" s="82">
        <v>10</v>
      </c>
      <c r="M53" s="157">
        <v>0</v>
      </c>
      <c r="N53" s="59">
        <f t="shared" si="5"/>
        <v>0</v>
      </c>
      <c r="O53" s="59">
        <f t="shared" si="6"/>
        <v>0</v>
      </c>
      <c r="P53" s="52"/>
    </row>
    <row r="54" spans="2:16" x14ac:dyDescent="0.2">
      <c r="B54" s="50" t="s">
        <v>65</v>
      </c>
      <c r="C54" s="15" t="s">
        <v>193</v>
      </c>
      <c r="D54" s="166">
        <v>0</v>
      </c>
      <c r="E54" s="157">
        <v>0</v>
      </c>
      <c r="F54" s="59">
        <f t="shared" si="7"/>
        <v>0</v>
      </c>
      <c r="G54" s="59">
        <f t="shared" si="8"/>
        <v>0</v>
      </c>
      <c r="H54" s="59">
        <f>SUM(F54:G54)</f>
        <v>0</v>
      </c>
      <c r="I54" s="158"/>
      <c r="J54" s="159"/>
      <c r="K54" s="82">
        <v>1</v>
      </c>
      <c r="L54" s="82">
        <v>10</v>
      </c>
      <c r="M54" s="157">
        <v>0</v>
      </c>
      <c r="N54" s="59">
        <f t="shared" si="5"/>
        <v>0</v>
      </c>
      <c r="O54" s="59">
        <f t="shared" si="6"/>
        <v>0</v>
      </c>
      <c r="P54" s="52"/>
    </row>
    <row r="55" spans="2:16" x14ac:dyDescent="0.2">
      <c r="B55" s="50" t="s">
        <v>194</v>
      </c>
      <c r="C55" s="15" t="s">
        <v>131</v>
      </c>
      <c r="D55" s="167">
        <v>1</v>
      </c>
      <c r="E55" s="168">
        <v>1000</v>
      </c>
      <c r="F55" s="59">
        <f t="shared" si="7"/>
        <v>1000</v>
      </c>
      <c r="G55" s="59">
        <f t="shared" si="8"/>
        <v>210</v>
      </c>
      <c r="H55" s="59">
        <f t="shared" ref="H55" si="14">SUM(F55:G55)</f>
        <v>1210</v>
      </c>
      <c r="I55" s="158"/>
      <c r="J55" s="159"/>
      <c r="K55" s="82">
        <v>1</v>
      </c>
      <c r="L55" s="82">
        <v>10</v>
      </c>
      <c r="M55" s="157">
        <v>0</v>
      </c>
      <c r="N55" s="59">
        <f t="shared" si="5"/>
        <v>0</v>
      </c>
      <c r="O55" s="59">
        <f t="shared" si="6"/>
        <v>0</v>
      </c>
      <c r="P55" s="52" t="s">
        <v>144</v>
      </c>
    </row>
    <row r="56" spans="2:16" ht="13.5" thickBot="1" x14ac:dyDescent="0.25">
      <c r="B56" s="50" t="s">
        <v>195</v>
      </c>
      <c r="C56" s="15" t="s">
        <v>132</v>
      </c>
      <c r="D56" s="166">
        <v>0</v>
      </c>
      <c r="E56" s="157">
        <v>0</v>
      </c>
      <c r="F56" s="59">
        <f t="shared" si="7"/>
        <v>0</v>
      </c>
      <c r="G56" s="59">
        <f t="shared" si="8"/>
        <v>0</v>
      </c>
      <c r="H56" s="59">
        <f>SUM(F56:G56)</f>
        <v>0</v>
      </c>
      <c r="I56" s="158"/>
      <c r="J56" s="159"/>
      <c r="K56" s="82">
        <v>1</v>
      </c>
      <c r="L56" s="82">
        <v>10</v>
      </c>
      <c r="M56" s="157">
        <v>0</v>
      </c>
      <c r="N56" s="59">
        <f t="shared" si="5"/>
        <v>0</v>
      </c>
      <c r="O56" s="59">
        <f t="shared" si="6"/>
        <v>0</v>
      </c>
      <c r="P56" s="52"/>
    </row>
    <row r="57" spans="2:16" ht="21" customHeight="1" thickBot="1" x14ac:dyDescent="0.25">
      <c r="B57" s="55"/>
      <c r="C57" s="150" t="s">
        <v>102</v>
      </c>
      <c r="D57" s="151"/>
      <c r="E57" s="60" t="s">
        <v>57</v>
      </c>
      <c r="F57" s="60">
        <f>SUM(F47:F56)</f>
        <v>1000</v>
      </c>
      <c r="G57" s="60">
        <f>SUM(G47:G56)</f>
        <v>210</v>
      </c>
      <c r="H57" s="60">
        <f>SUM(H47:H56)</f>
        <v>1210</v>
      </c>
      <c r="I57" s="87"/>
      <c r="J57" s="83"/>
      <c r="K57" s="83"/>
      <c r="L57" s="83"/>
      <c r="M57" s="73">
        <f>SUM(M47:M56)</f>
        <v>0</v>
      </c>
      <c r="N57" s="73">
        <f>SUM(N47:N56)</f>
        <v>0</v>
      </c>
      <c r="O57" s="73">
        <f>SUM(O47:O56)</f>
        <v>0</v>
      </c>
      <c r="P57" s="61"/>
    </row>
    <row r="58" spans="2:16" ht="15" customHeight="1" x14ac:dyDescent="0.2">
      <c r="B58" s="104"/>
      <c r="C58" s="126" t="s">
        <v>105</v>
      </c>
      <c r="D58" s="105"/>
      <c r="E58" s="106"/>
      <c r="F58" s="106"/>
      <c r="G58" s="107"/>
      <c r="H58" s="107"/>
      <c r="I58" s="118"/>
      <c r="J58" s="108"/>
      <c r="K58" s="108"/>
      <c r="L58" s="108"/>
      <c r="M58" s="107"/>
      <c r="N58" s="107"/>
      <c r="O58" s="107"/>
      <c r="P58" s="107"/>
    </row>
    <row r="59" spans="2:16" x14ac:dyDescent="0.2">
      <c r="B59" s="50" t="s">
        <v>66</v>
      </c>
      <c r="C59" s="15" t="s">
        <v>113</v>
      </c>
      <c r="D59" s="166">
        <v>0</v>
      </c>
      <c r="E59" s="154">
        <v>0</v>
      </c>
      <c r="F59" s="51">
        <f>SUM(D59*E59)</f>
        <v>0</v>
      </c>
      <c r="G59" s="51">
        <f>SUM(F59*0.21)</f>
        <v>0</v>
      </c>
      <c r="H59" s="51">
        <f>SUM(F59:G59)</f>
        <v>0</v>
      </c>
      <c r="I59" s="152"/>
      <c r="J59" s="156"/>
      <c r="K59" s="81">
        <v>1</v>
      </c>
      <c r="L59" s="81">
        <v>10</v>
      </c>
      <c r="M59" s="154">
        <v>0</v>
      </c>
      <c r="N59" s="51">
        <f>SUM(M59*0.21)</f>
        <v>0</v>
      </c>
      <c r="O59" s="51">
        <f>SUM(M59:N59)</f>
        <v>0</v>
      </c>
      <c r="P59" s="52"/>
    </row>
    <row r="60" spans="2:16" x14ac:dyDescent="0.2">
      <c r="B60" s="50" t="s">
        <v>196</v>
      </c>
      <c r="C60" s="15" t="s">
        <v>197</v>
      </c>
      <c r="D60" s="166">
        <v>0</v>
      </c>
      <c r="E60" s="154">
        <v>0</v>
      </c>
      <c r="F60" s="51">
        <f>SUM(D60*E60)</f>
        <v>0</v>
      </c>
      <c r="G60" s="51">
        <f>SUM(F60*0.21)</f>
        <v>0</v>
      </c>
      <c r="H60" s="51">
        <f>SUM(F60:G60)</f>
        <v>0</v>
      </c>
      <c r="I60" s="152"/>
      <c r="J60" s="156"/>
      <c r="K60" s="81">
        <v>1</v>
      </c>
      <c r="L60" s="81">
        <v>10</v>
      </c>
      <c r="M60" s="154">
        <v>0</v>
      </c>
      <c r="N60" s="51">
        <f>SUM(M60*0.21)</f>
        <v>0</v>
      </c>
      <c r="O60" s="51">
        <f>SUM(M60:N60)</f>
        <v>0</v>
      </c>
      <c r="P60" s="52"/>
    </row>
    <row r="61" spans="2:16" x14ac:dyDescent="0.2">
      <c r="B61" s="50" t="s">
        <v>67</v>
      </c>
      <c r="C61" s="15" t="s">
        <v>140</v>
      </c>
      <c r="D61" s="166">
        <v>0</v>
      </c>
      <c r="E61" s="154">
        <v>0</v>
      </c>
      <c r="F61" s="51">
        <f t="shared" ref="F61:F102" si="15">SUM(D61*E61)</f>
        <v>0</v>
      </c>
      <c r="G61" s="51">
        <f t="shared" ref="G61:G102" si="16">SUM(F61*0.21)</f>
        <v>0</v>
      </c>
      <c r="H61" s="51">
        <f t="shared" ref="H61:H102" si="17">SUM(F61:G61)</f>
        <v>0</v>
      </c>
      <c r="I61" s="152"/>
      <c r="J61" s="156"/>
      <c r="K61" s="81">
        <v>1</v>
      </c>
      <c r="L61" s="81">
        <v>10</v>
      </c>
      <c r="M61" s="154">
        <v>0</v>
      </c>
      <c r="N61" s="51">
        <f t="shared" ref="N61:N102" si="18">SUM(M61*0.21)</f>
        <v>0</v>
      </c>
      <c r="O61" s="51">
        <f t="shared" ref="O61:O102" si="19">SUM(M61:N61)</f>
        <v>0</v>
      </c>
      <c r="P61" s="52"/>
    </row>
    <row r="62" spans="2:16" x14ac:dyDescent="0.2">
      <c r="B62" s="50" t="s">
        <v>68</v>
      </c>
      <c r="C62" s="15" t="s">
        <v>56</v>
      </c>
      <c r="D62" s="166">
        <v>0</v>
      </c>
      <c r="E62" s="154">
        <v>0</v>
      </c>
      <c r="F62" s="51">
        <f t="shared" si="15"/>
        <v>0</v>
      </c>
      <c r="G62" s="51">
        <f t="shared" si="16"/>
        <v>0</v>
      </c>
      <c r="H62" s="51">
        <f t="shared" si="17"/>
        <v>0</v>
      </c>
      <c r="I62" s="152"/>
      <c r="J62" s="156"/>
      <c r="K62" s="81">
        <v>1</v>
      </c>
      <c r="L62" s="81">
        <v>10</v>
      </c>
      <c r="M62" s="154">
        <v>0</v>
      </c>
      <c r="N62" s="51">
        <f t="shared" si="18"/>
        <v>0</v>
      </c>
      <c r="O62" s="51">
        <f t="shared" si="19"/>
        <v>0</v>
      </c>
      <c r="P62" s="127" t="s">
        <v>198</v>
      </c>
    </row>
    <row r="63" spans="2:16" x14ac:dyDescent="0.2">
      <c r="B63" s="50" t="s">
        <v>69</v>
      </c>
      <c r="C63" s="15" t="s">
        <v>56</v>
      </c>
      <c r="D63" s="166">
        <v>0</v>
      </c>
      <c r="E63" s="154">
        <v>0</v>
      </c>
      <c r="F63" s="51">
        <f t="shared" si="15"/>
        <v>0</v>
      </c>
      <c r="G63" s="51">
        <f t="shared" si="16"/>
        <v>0</v>
      </c>
      <c r="H63" s="51">
        <f t="shared" si="17"/>
        <v>0</v>
      </c>
      <c r="I63" s="152"/>
      <c r="J63" s="156"/>
      <c r="K63" s="81">
        <v>1</v>
      </c>
      <c r="L63" s="81">
        <v>10</v>
      </c>
      <c r="M63" s="154">
        <v>0</v>
      </c>
      <c r="N63" s="51">
        <f t="shared" si="18"/>
        <v>0</v>
      </c>
      <c r="O63" s="51">
        <f t="shared" si="19"/>
        <v>0</v>
      </c>
      <c r="P63" s="127" t="s">
        <v>198</v>
      </c>
    </row>
    <row r="64" spans="2:16" x14ac:dyDescent="0.2">
      <c r="B64" s="50" t="s">
        <v>70</v>
      </c>
      <c r="C64" s="15" t="s">
        <v>140</v>
      </c>
      <c r="D64" s="166">
        <v>0</v>
      </c>
      <c r="E64" s="154">
        <v>0</v>
      </c>
      <c r="F64" s="51">
        <f t="shared" si="15"/>
        <v>0</v>
      </c>
      <c r="G64" s="51">
        <f t="shared" si="16"/>
        <v>0</v>
      </c>
      <c r="H64" s="51">
        <f t="shared" si="17"/>
        <v>0</v>
      </c>
      <c r="I64" s="152"/>
      <c r="J64" s="156"/>
      <c r="K64" s="81">
        <v>1</v>
      </c>
      <c r="L64" s="81">
        <v>10</v>
      </c>
      <c r="M64" s="154">
        <v>0</v>
      </c>
      <c r="N64" s="51">
        <f t="shared" si="18"/>
        <v>0</v>
      </c>
      <c r="O64" s="51">
        <f t="shared" si="19"/>
        <v>0</v>
      </c>
      <c r="P64" s="52"/>
    </row>
    <row r="65" spans="2:16" x14ac:dyDescent="0.2">
      <c r="B65" s="50" t="s">
        <v>71</v>
      </c>
      <c r="C65" s="15" t="s">
        <v>50</v>
      </c>
      <c r="D65" s="166">
        <v>0</v>
      </c>
      <c r="E65" s="154">
        <v>0</v>
      </c>
      <c r="F65" s="51">
        <f t="shared" si="15"/>
        <v>0</v>
      </c>
      <c r="G65" s="51">
        <f t="shared" si="16"/>
        <v>0</v>
      </c>
      <c r="H65" s="51">
        <f t="shared" si="17"/>
        <v>0</v>
      </c>
      <c r="I65" s="152"/>
      <c r="J65" s="156"/>
      <c r="K65" s="81">
        <v>1</v>
      </c>
      <c r="L65" s="81">
        <v>10</v>
      </c>
      <c r="M65" s="154">
        <v>0</v>
      </c>
      <c r="N65" s="51">
        <f t="shared" si="18"/>
        <v>0</v>
      </c>
      <c r="O65" s="51">
        <f t="shared" si="19"/>
        <v>0</v>
      </c>
      <c r="P65" s="127" t="s">
        <v>198</v>
      </c>
    </row>
    <row r="66" spans="2:16" x14ac:dyDescent="0.2">
      <c r="B66" s="50" t="s">
        <v>72</v>
      </c>
      <c r="C66" s="15" t="s">
        <v>113</v>
      </c>
      <c r="D66" s="166">
        <v>0</v>
      </c>
      <c r="E66" s="154">
        <v>0</v>
      </c>
      <c r="F66" s="51">
        <f t="shared" si="15"/>
        <v>0</v>
      </c>
      <c r="G66" s="51">
        <f t="shared" si="16"/>
        <v>0</v>
      </c>
      <c r="H66" s="51">
        <f t="shared" si="17"/>
        <v>0</v>
      </c>
      <c r="I66" s="152"/>
      <c r="J66" s="156"/>
      <c r="K66" s="81">
        <v>1</v>
      </c>
      <c r="L66" s="81">
        <v>10</v>
      </c>
      <c r="M66" s="154">
        <v>0</v>
      </c>
      <c r="N66" s="51">
        <f t="shared" si="18"/>
        <v>0</v>
      </c>
      <c r="O66" s="51">
        <f t="shared" si="19"/>
        <v>0</v>
      </c>
      <c r="P66" s="52"/>
    </row>
    <row r="67" spans="2:16" x14ac:dyDescent="0.2">
      <c r="B67" s="50" t="s">
        <v>200</v>
      </c>
      <c r="C67" s="15" t="s">
        <v>199</v>
      </c>
      <c r="D67" s="166">
        <v>0</v>
      </c>
      <c r="E67" s="154">
        <v>0</v>
      </c>
      <c r="F67" s="51">
        <f t="shared" si="15"/>
        <v>0</v>
      </c>
      <c r="G67" s="51">
        <f t="shared" si="16"/>
        <v>0</v>
      </c>
      <c r="H67" s="51">
        <f t="shared" si="17"/>
        <v>0</v>
      </c>
      <c r="I67" s="152"/>
      <c r="J67" s="156"/>
      <c r="K67" s="81">
        <v>1</v>
      </c>
      <c r="L67" s="81">
        <v>10</v>
      </c>
      <c r="M67" s="154">
        <v>0</v>
      </c>
      <c r="N67" s="51">
        <f t="shared" si="18"/>
        <v>0</v>
      </c>
      <c r="O67" s="51">
        <f t="shared" si="19"/>
        <v>0</v>
      </c>
      <c r="P67" s="52"/>
    </row>
    <row r="68" spans="2:16" x14ac:dyDescent="0.2">
      <c r="B68" s="50" t="s">
        <v>201</v>
      </c>
      <c r="C68" s="15" t="s">
        <v>202</v>
      </c>
      <c r="D68" s="166">
        <v>0</v>
      </c>
      <c r="E68" s="154">
        <v>0</v>
      </c>
      <c r="F68" s="51">
        <f t="shared" si="15"/>
        <v>0</v>
      </c>
      <c r="G68" s="51">
        <f t="shared" si="16"/>
        <v>0</v>
      </c>
      <c r="H68" s="51">
        <f t="shared" si="17"/>
        <v>0</v>
      </c>
      <c r="I68" s="152"/>
      <c r="J68" s="156"/>
      <c r="K68" s="81">
        <v>1</v>
      </c>
      <c r="L68" s="81">
        <v>10</v>
      </c>
      <c r="M68" s="154">
        <v>0</v>
      </c>
      <c r="N68" s="51">
        <f t="shared" si="18"/>
        <v>0</v>
      </c>
      <c r="O68" s="51">
        <f t="shared" si="19"/>
        <v>0</v>
      </c>
      <c r="P68" s="52"/>
    </row>
    <row r="69" spans="2:16" x14ac:dyDescent="0.2">
      <c r="B69" s="50" t="s">
        <v>73</v>
      </c>
      <c r="C69" s="53" t="s">
        <v>42</v>
      </c>
      <c r="D69" s="169">
        <v>2</v>
      </c>
      <c r="E69" s="170">
        <v>1500</v>
      </c>
      <c r="F69" s="51">
        <f t="shared" si="15"/>
        <v>3000</v>
      </c>
      <c r="G69" s="51">
        <f t="shared" si="16"/>
        <v>630</v>
      </c>
      <c r="H69" s="51">
        <f t="shared" si="17"/>
        <v>3630</v>
      </c>
      <c r="I69" s="152"/>
      <c r="J69" s="156"/>
      <c r="K69" s="81">
        <v>1</v>
      </c>
      <c r="L69" s="81">
        <v>10</v>
      </c>
      <c r="M69" s="154">
        <v>0</v>
      </c>
      <c r="N69" s="51">
        <f t="shared" si="18"/>
        <v>0</v>
      </c>
      <c r="O69" s="51">
        <f t="shared" si="19"/>
        <v>0</v>
      </c>
      <c r="P69" s="54" t="s">
        <v>222</v>
      </c>
    </row>
    <row r="70" spans="2:16" x14ac:dyDescent="0.2">
      <c r="B70" s="50" t="s">
        <v>203</v>
      </c>
      <c r="C70" s="15" t="s">
        <v>204</v>
      </c>
      <c r="D70" s="166">
        <v>0</v>
      </c>
      <c r="E70" s="154">
        <v>0</v>
      </c>
      <c r="F70" s="51">
        <f t="shared" si="15"/>
        <v>0</v>
      </c>
      <c r="G70" s="51">
        <f t="shared" si="16"/>
        <v>0</v>
      </c>
      <c r="H70" s="51">
        <f t="shared" si="17"/>
        <v>0</v>
      </c>
      <c r="I70" s="152"/>
      <c r="J70" s="156"/>
      <c r="K70" s="81">
        <v>1</v>
      </c>
      <c r="L70" s="81">
        <v>10</v>
      </c>
      <c r="M70" s="154">
        <v>0</v>
      </c>
      <c r="N70" s="51">
        <f t="shared" si="18"/>
        <v>0</v>
      </c>
      <c r="O70" s="51">
        <f t="shared" si="19"/>
        <v>0</v>
      </c>
      <c r="P70" s="52"/>
    </row>
    <row r="71" spans="2:16" x14ac:dyDescent="0.2">
      <c r="B71" s="50" t="s">
        <v>74</v>
      </c>
      <c r="C71" s="15" t="s">
        <v>141</v>
      </c>
      <c r="D71" s="166">
        <v>0</v>
      </c>
      <c r="E71" s="154">
        <v>0</v>
      </c>
      <c r="F71" s="51">
        <f t="shared" si="15"/>
        <v>0</v>
      </c>
      <c r="G71" s="51">
        <f t="shared" si="16"/>
        <v>0</v>
      </c>
      <c r="H71" s="51">
        <f t="shared" si="17"/>
        <v>0</v>
      </c>
      <c r="I71" s="152"/>
      <c r="J71" s="156"/>
      <c r="K71" s="81">
        <v>1</v>
      </c>
      <c r="L71" s="81">
        <v>10</v>
      </c>
      <c r="M71" s="154">
        <v>0</v>
      </c>
      <c r="N71" s="51">
        <f t="shared" si="18"/>
        <v>0</v>
      </c>
      <c r="O71" s="51">
        <f t="shared" si="19"/>
        <v>0</v>
      </c>
      <c r="P71" s="52"/>
    </row>
    <row r="72" spans="2:16" x14ac:dyDescent="0.2">
      <c r="B72" s="50" t="s">
        <v>75</v>
      </c>
      <c r="C72" s="15" t="s">
        <v>114</v>
      </c>
      <c r="D72" s="166">
        <v>0</v>
      </c>
      <c r="E72" s="154">
        <v>0</v>
      </c>
      <c r="F72" s="51">
        <f t="shared" si="15"/>
        <v>0</v>
      </c>
      <c r="G72" s="51">
        <f t="shared" si="16"/>
        <v>0</v>
      </c>
      <c r="H72" s="51">
        <f t="shared" si="17"/>
        <v>0</v>
      </c>
      <c r="I72" s="152"/>
      <c r="J72" s="156"/>
      <c r="K72" s="81">
        <v>1</v>
      </c>
      <c r="L72" s="81">
        <v>10</v>
      </c>
      <c r="M72" s="154">
        <v>0</v>
      </c>
      <c r="N72" s="51">
        <f t="shared" si="18"/>
        <v>0</v>
      </c>
      <c r="O72" s="51">
        <f t="shared" si="19"/>
        <v>0</v>
      </c>
      <c r="P72" s="52"/>
    </row>
    <row r="73" spans="2:16" x14ac:dyDescent="0.2">
      <c r="B73" s="50" t="s">
        <v>76</v>
      </c>
      <c r="C73" s="15" t="s">
        <v>141</v>
      </c>
      <c r="D73" s="166">
        <v>0</v>
      </c>
      <c r="E73" s="154">
        <v>0</v>
      </c>
      <c r="F73" s="51">
        <f t="shared" si="15"/>
        <v>0</v>
      </c>
      <c r="G73" s="51">
        <f t="shared" si="16"/>
        <v>0</v>
      </c>
      <c r="H73" s="51">
        <f t="shared" si="17"/>
        <v>0</v>
      </c>
      <c r="I73" s="152"/>
      <c r="J73" s="156"/>
      <c r="K73" s="81">
        <v>1</v>
      </c>
      <c r="L73" s="81">
        <v>10</v>
      </c>
      <c r="M73" s="154">
        <v>0</v>
      </c>
      <c r="N73" s="51">
        <f t="shared" si="18"/>
        <v>0</v>
      </c>
      <c r="O73" s="51">
        <f t="shared" si="19"/>
        <v>0</v>
      </c>
      <c r="P73" s="52"/>
    </row>
    <row r="74" spans="2:16" x14ac:dyDescent="0.2">
      <c r="B74" s="50" t="s">
        <v>77</v>
      </c>
      <c r="C74" s="15" t="s">
        <v>49</v>
      </c>
      <c r="D74" s="166">
        <v>0</v>
      </c>
      <c r="E74" s="154">
        <v>0</v>
      </c>
      <c r="F74" s="51">
        <f t="shared" si="15"/>
        <v>0</v>
      </c>
      <c r="G74" s="51">
        <f t="shared" si="16"/>
        <v>0</v>
      </c>
      <c r="H74" s="51">
        <f t="shared" si="17"/>
        <v>0</v>
      </c>
      <c r="I74" s="152"/>
      <c r="J74" s="156"/>
      <c r="K74" s="81">
        <v>1</v>
      </c>
      <c r="L74" s="81">
        <v>10</v>
      </c>
      <c r="M74" s="154">
        <v>0</v>
      </c>
      <c r="N74" s="51">
        <f t="shared" si="18"/>
        <v>0</v>
      </c>
      <c r="O74" s="51">
        <f t="shared" si="19"/>
        <v>0</v>
      </c>
      <c r="P74" s="52"/>
    </row>
    <row r="75" spans="2:16" x14ac:dyDescent="0.2">
      <c r="B75" s="50" t="s">
        <v>78</v>
      </c>
      <c r="C75" s="15" t="s">
        <v>115</v>
      </c>
      <c r="D75" s="166">
        <v>0</v>
      </c>
      <c r="E75" s="154">
        <v>0</v>
      </c>
      <c r="F75" s="51">
        <f t="shared" si="15"/>
        <v>0</v>
      </c>
      <c r="G75" s="51">
        <f t="shared" si="16"/>
        <v>0</v>
      </c>
      <c r="H75" s="51">
        <f t="shared" si="17"/>
        <v>0</v>
      </c>
      <c r="I75" s="152"/>
      <c r="J75" s="156"/>
      <c r="K75" s="81">
        <v>1</v>
      </c>
      <c r="L75" s="81">
        <v>10</v>
      </c>
      <c r="M75" s="154">
        <v>0</v>
      </c>
      <c r="N75" s="51">
        <f t="shared" si="18"/>
        <v>0</v>
      </c>
      <c r="O75" s="51">
        <f t="shared" si="19"/>
        <v>0</v>
      </c>
      <c r="P75" s="52"/>
    </row>
    <row r="76" spans="2:16" x14ac:dyDescent="0.2">
      <c r="B76" s="50" t="s">
        <v>79</v>
      </c>
      <c r="C76" s="15" t="s">
        <v>52</v>
      </c>
      <c r="D76" s="166">
        <v>0</v>
      </c>
      <c r="E76" s="154">
        <v>0</v>
      </c>
      <c r="F76" s="51">
        <f t="shared" si="15"/>
        <v>0</v>
      </c>
      <c r="G76" s="51">
        <f t="shared" si="16"/>
        <v>0</v>
      </c>
      <c r="H76" s="51">
        <f t="shared" si="17"/>
        <v>0</v>
      </c>
      <c r="I76" s="152"/>
      <c r="J76" s="156"/>
      <c r="K76" s="81">
        <v>1</v>
      </c>
      <c r="L76" s="81">
        <v>10</v>
      </c>
      <c r="M76" s="154">
        <v>0</v>
      </c>
      <c r="N76" s="51">
        <f t="shared" si="18"/>
        <v>0</v>
      </c>
      <c r="O76" s="51">
        <f t="shared" si="19"/>
        <v>0</v>
      </c>
      <c r="P76" s="52"/>
    </row>
    <row r="77" spans="2:16" x14ac:dyDescent="0.2">
      <c r="B77" s="50" t="s">
        <v>80</v>
      </c>
      <c r="C77" s="15" t="s">
        <v>114</v>
      </c>
      <c r="D77" s="166">
        <v>0</v>
      </c>
      <c r="E77" s="154">
        <v>0</v>
      </c>
      <c r="F77" s="51">
        <f t="shared" si="15"/>
        <v>0</v>
      </c>
      <c r="G77" s="51">
        <f t="shared" si="16"/>
        <v>0</v>
      </c>
      <c r="H77" s="51">
        <f t="shared" si="17"/>
        <v>0</v>
      </c>
      <c r="I77" s="152"/>
      <c r="J77" s="156"/>
      <c r="K77" s="81">
        <v>1</v>
      </c>
      <c r="L77" s="81">
        <v>10</v>
      </c>
      <c r="M77" s="154">
        <v>0</v>
      </c>
      <c r="N77" s="51">
        <f t="shared" si="18"/>
        <v>0</v>
      </c>
      <c r="O77" s="51">
        <f t="shared" si="19"/>
        <v>0</v>
      </c>
      <c r="P77" s="52"/>
    </row>
    <row r="78" spans="2:16" x14ac:dyDescent="0.2">
      <c r="B78" s="50" t="s">
        <v>81</v>
      </c>
      <c r="C78" s="15" t="s">
        <v>141</v>
      </c>
      <c r="D78" s="166">
        <v>0</v>
      </c>
      <c r="E78" s="154">
        <v>0</v>
      </c>
      <c r="F78" s="51">
        <f t="shared" si="15"/>
        <v>0</v>
      </c>
      <c r="G78" s="51">
        <f t="shared" si="16"/>
        <v>0</v>
      </c>
      <c r="H78" s="51">
        <f t="shared" si="17"/>
        <v>0</v>
      </c>
      <c r="I78" s="152"/>
      <c r="J78" s="156"/>
      <c r="K78" s="81">
        <v>1</v>
      </c>
      <c r="L78" s="81">
        <v>10</v>
      </c>
      <c r="M78" s="154">
        <v>0</v>
      </c>
      <c r="N78" s="51">
        <f t="shared" si="18"/>
        <v>0</v>
      </c>
      <c r="O78" s="51">
        <f t="shared" si="19"/>
        <v>0</v>
      </c>
      <c r="P78" s="52"/>
    </row>
    <row r="79" spans="2:16" x14ac:dyDescent="0.2">
      <c r="B79" s="50" t="s">
        <v>82</v>
      </c>
      <c r="C79" s="15" t="s">
        <v>116</v>
      </c>
      <c r="D79" s="166">
        <v>0</v>
      </c>
      <c r="E79" s="154">
        <v>0</v>
      </c>
      <c r="F79" s="51">
        <f t="shared" si="15"/>
        <v>0</v>
      </c>
      <c r="G79" s="51">
        <f t="shared" si="16"/>
        <v>0</v>
      </c>
      <c r="H79" s="51">
        <f t="shared" si="17"/>
        <v>0</v>
      </c>
      <c r="I79" s="152"/>
      <c r="J79" s="156"/>
      <c r="K79" s="81">
        <v>1</v>
      </c>
      <c r="L79" s="81">
        <v>10</v>
      </c>
      <c r="M79" s="154">
        <v>0</v>
      </c>
      <c r="N79" s="51">
        <f t="shared" si="18"/>
        <v>0</v>
      </c>
      <c r="O79" s="51">
        <f t="shared" si="19"/>
        <v>0</v>
      </c>
      <c r="P79" s="52"/>
    </row>
    <row r="80" spans="2:16" x14ac:dyDescent="0.2">
      <c r="B80" s="50" t="s">
        <v>83</v>
      </c>
      <c r="C80" s="15" t="s">
        <v>49</v>
      </c>
      <c r="D80" s="166">
        <v>0</v>
      </c>
      <c r="E80" s="154">
        <v>0</v>
      </c>
      <c r="F80" s="51">
        <f t="shared" si="15"/>
        <v>0</v>
      </c>
      <c r="G80" s="51">
        <f t="shared" si="16"/>
        <v>0</v>
      </c>
      <c r="H80" s="51">
        <f t="shared" si="17"/>
        <v>0</v>
      </c>
      <c r="I80" s="152"/>
      <c r="J80" s="156"/>
      <c r="K80" s="81">
        <v>1</v>
      </c>
      <c r="L80" s="81">
        <v>10</v>
      </c>
      <c r="M80" s="154">
        <v>0</v>
      </c>
      <c r="N80" s="51">
        <f t="shared" si="18"/>
        <v>0</v>
      </c>
      <c r="O80" s="51">
        <f t="shared" si="19"/>
        <v>0</v>
      </c>
      <c r="P80" s="52"/>
    </row>
    <row r="81" spans="2:16" x14ac:dyDescent="0.2">
      <c r="B81" s="50" t="s">
        <v>84</v>
      </c>
      <c r="C81" s="15" t="s">
        <v>114</v>
      </c>
      <c r="D81" s="166">
        <v>0</v>
      </c>
      <c r="E81" s="154">
        <v>0</v>
      </c>
      <c r="F81" s="51">
        <f t="shared" si="15"/>
        <v>0</v>
      </c>
      <c r="G81" s="51">
        <f t="shared" si="16"/>
        <v>0</v>
      </c>
      <c r="H81" s="51">
        <f t="shared" si="17"/>
        <v>0</v>
      </c>
      <c r="I81" s="152"/>
      <c r="J81" s="156"/>
      <c r="K81" s="81">
        <v>1</v>
      </c>
      <c r="L81" s="81">
        <v>10</v>
      </c>
      <c r="M81" s="154">
        <v>0</v>
      </c>
      <c r="N81" s="51">
        <f t="shared" si="18"/>
        <v>0</v>
      </c>
      <c r="O81" s="51">
        <f t="shared" si="19"/>
        <v>0</v>
      </c>
      <c r="P81" s="52"/>
    </row>
    <row r="82" spans="2:16" x14ac:dyDescent="0.2">
      <c r="B82" s="50" t="s">
        <v>85</v>
      </c>
      <c r="C82" s="15" t="s">
        <v>140</v>
      </c>
      <c r="D82" s="166">
        <v>0</v>
      </c>
      <c r="E82" s="154">
        <v>0</v>
      </c>
      <c r="F82" s="51">
        <f t="shared" si="15"/>
        <v>0</v>
      </c>
      <c r="G82" s="51">
        <f t="shared" si="16"/>
        <v>0</v>
      </c>
      <c r="H82" s="51">
        <f t="shared" si="17"/>
        <v>0</v>
      </c>
      <c r="I82" s="152"/>
      <c r="J82" s="156"/>
      <c r="K82" s="81">
        <v>1</v>
      </c>
      <c r="L82" s="81">
        <v>10</v>
      </c>
      <c r="M82" s="154">
        <v>0</v>
      </c>
      <c r="N82" s="51">
        <f t="shared" si="18"/>
        <v>0</v>
      </c>
      <c r="O82" s="51">
        <f t="shared" si="19"/>
        <v>0</v>
      </c>
      <c r="P82" s="52"/>
    </row>
    <row r="83" spans="2:16" x14ac:dyDescent="0.2">
      <c r="B83" s="50" t="s">
        <v>86</v>
      </c>
      <c r="C83" s="15" t="s">
        <v>52</v>
      </c>
      <c r="D83" s="166">
        <v>0</v>
      </c>
      <c r="E83" s="154">
        <v>0</v>
      </c>
      <c r="F83" s="51">
        <f t="shared" si="15"/>
        <v>0</v>
      </c>
      <c r="G83" s="51">
        <f t="shared" si="16"/>
        <v>0</v>
      </c>
      <c r="H83" s="51">
        <f t="shared" si="17"/>
        <v>0</v>
      </c>
      <c r="I83" s="152"/>
      <c r="J83" s="156"/>
      <c r="K83" s="81">
        <v>1</v>
      </c>
      <c r="L83" s="81">
        <v>10</v>
      </c>
      <c r="M83" s="154">
        <v>0</v>
      </c>
      <c r="N83" s="51">
        <f t="shared" si="18"/>
        <v>0</v>
      </c>
      <c r="O83" s="51">
        <f t="shared" si="19"/>
        <v>0</v>
      </c>
      <c r="P83" s="52"/>
    </row>
    <row r="84" spans="2:16" x14ac:dyDescent="0.2">
      <c r="B84" s="50" t="s">
        <v>87</v>
      </c>
      <c r="C84" s="15" t="s">
        <v>117</v>
      </c>
      <c r="D84" s="166">
        <v>0</v>
      </c>
      <c r="E84" s="154">
        <v>0</v>
      </c>
      <c r="F84" s="51">
        <f t="shared" si="15"/>
        <v>0</v>
      </c>
      <c r="G84" s="51">
        <f t="shared" si="16"/>
        <v>0</v>
      </c>
      <c r="H84" s="51">
        <f t="shared" si="17"/>
        <v>0</v>
      </c>
      <c r="I84" s="152"/>
      <c r="J84" s="156"/>
      <c r="K84" s="81">
        <v>1</v>
      </c>
      <c r="L84" s="81">
        <v>10</v>
      </c>
      <c r="M84" s="154">
        <v>0</v>
      </c>
      <c r="N84" s="51">
        <f t="shared" si="18"/>
        <v>0</v>
      </c>
      <c r="O84" s="51">
        <f t="shared" si="19"/>
        <v>0</v>
      </c>
      <c r="P84" s="52"/>
    </row>
    <row r="85" spans="2:16" x14ac:dyDescent="0.2">
      <c r="B85" s="50" t="s">
        <v>88</v>
      </c>
      <c r="C85" s="15" t="s">
        <v>118</v>
      </c>
      <c r="D85" s="166">
        <v>0</v>
      </c>
      <c r="E85" s="154">
        <v>0</v>
      </c>
      <c r="F85" s="51">
        <f t="shared" si="15"/>
        <v>0</v>
      </c>
      <c r="G85" s="51">
        <f t="shared" si="16"/>
        <v>0</v>
      </c>
      <c r="H85" s="51">
        <f t="shared" si="17"/>
        <v>0</v>
      </c>
      <c r="I85" s="152"/>
      <c r="J85" s="156"/>
      <c r="K85" s="81">
        <v>1</v>
      </c>
      <c r="L85" s="81">
        <v>10</v>
      </c>
      <c r="M85" s="154">
        <v>0</v>
      </c>
      <c r="N85" s="51">
        <f t="shared" si="18"/>
        <v>0</v>
      </c>
      <c r="O85" s="51">
        <f t="shared" si="19"/>
        <v>0</v>
      </c>
      <c r="P85" s="52"/>
    </row>
    <row r="86" spans="2:16" x14ac:dyDescent="0.2">
      <c r="B86" s="50" t="s">
        <v>89</v>
      </c>
      <c r="C86" s="15" t="s">
        <v>119</v>
      </c>
      <c r="D86" s="166">
        <v>0</v>
      </c>
      <c r="E86" s="154">
        <v>0</v>
      </c>
      <c r="F86" s="51">
        <f t="shared" si="15"/>
        <v>0</v>
      </c>
      <c r="G86" s="51">
        <f t="shared" si="16"/>
        <v>0</v>
      </c>
      <c r="H86" s="51">
        <f t="shared" si="17"/>
        <v>0</v>
      </c>
      <c r="I86" s="152"/>
      <c r="J86" s="156"/>
      <c r="K86" s="81">
        <v>1</v>
      </c>
      <c r="L86" s="81">
        <v>10</v>
      </c>
      <c r="M86" s="154">
        <v>0</v>
      </c>
      <c r="N86" s="51">
        <f t="shared" si="18"/>
        <v>0</v>
      </c>
      <c r="O86" s="51">
        <f t="shared" si="19"/>
        <v>0</v>
      </c>
      <c r="P86" s="52"/>
    </row>
    <row r="87" spans="2:16" x14ac:dyDescent="0.2">
      <c r="B87" s="50" t="s">
        <v>90</v>
      </c>
      <c r="C87" s="15" t="s">
        <v>55</v>
      </c>
      <c r="D87" s="166">
        <v>0</v>
      </c>
      <c r="E87" s="154">
        <v>0</v>
      </c>
      <c r="F87" s="51">
        <f t="shared" si="15"/>
        <v>0</v>
      </c>
      <c r="G87" s="51">
        <f t="shared" si="16"/>
        <v>0</v>
      </c>
      <c r="H87" s="51">
        <f t="shared" si="17"/>
        <v>0</v>
      </c>
      <c r="I87" s="152"/>
      <c r="J87" s="156"/>
      <c r="K87" s="81">
        <v>1</v>
      </c>
      <c r="L87" s="81">
        <v>10</v>
      </c>
      <c r="M87" s="154">
        <v>0</v>
      </c>
      <c r="N87" s="51">
        <f t="shared" si="18"/>
        <v>0</v>
      </c>
      <c r="O87" s="51">
        <f t="shared" si="19"/>
        <v>0</v>
      </c>
      <c r="P87" s="52"/>
    </row>
    <row r="88" spans="2:16" x14ac:dyDescent="0.2">
      <c r="B88" s="50" t="s">
        <v>91</v>
      </c>
      <c r="C88" s="15" t="s">
        <v>113</v>
      </c>
      <c r="D88" s="166">
        <v>0</v>
      </c>
      <c r="E88" s="154">
        <v>0</v>
      </c>
      <c r="F88" s="51">
        <f t="shared" si="15"/>
        <v>0</v>
      </c>
      <c r="G88" s="51">
        <f t="shared" si="16"/>
        <v>0</v>
      </c>
      <c r="H88" s="51">
        <f t="shared" si="17"/>
        <v>0</v>
      </c>
      <c r="I88" s="152"/>
      <c r="J88" s="156"/>
      <c r="K88" s="81">
        <v>1</v>
      </c>
      <c r="L88" s="81">
        <v>10</v>
      </c>
      <c r="M88" s="154">
        <v>0</v>
      </c>
      <c r="N88" s="51">
        <f t="shared" si="18"/>
        <v>0</v>
      </c>
      <c r="O88" s="51">
        <f t="shared" si="19"/>
        <v>0</v>
      </c>
      <c r="P88" s="52"/>
    </row>
    <row r="89" spans="2:16" x14ac:dyDescent="0.2">
      <c r="B89" s="50" t="s">
        <v>92</v>
      </c>
      <c r="C89" s="15" t="s">
        <v>120</v>
      </c>
      <c r="D89" s="166">
        <v>0</v>
      </c>
      <c r="E89" s="154">
        <v>0</v>
      </c>
      <c r="F89" s="51">
        <f t="shared" si="15"/>
        <v>0</v>
      </c>
      <c r="G89" s="51">
        <f t="shared" si="16"/>
        <v>0</v>
      </c>
      <c r="H89" s="51">
        <f t="shared" si="17"/>
        <v>0</v>
      </c>
      <c r="I89" s="152"/>
      <c r="J89" s="156"/>
      <c r="K89" s="81">
        <v>1</v>
      </c>
      <c r="L89" s="81">
        <v>10</v>
      </c>
      <c r="M89" s="154">
        <v>0</v>
      </c>
      <c r="N89" s="51">
        <f t="shared" si="18"/>
        <v>0</v>
      </c>
      <c r="O89" s="51">
        <f t="shared" si="19"/>
        <v>0</v>
      </c>
      <c r="P89" s="52"/>
    </row>
    <row r="90" spans="2:16" x14ac:dyDescent="0.2">
      <c r="B90" s="50" t="s">
        <v>93</v>
      </c>
      <c r="C90" s="15" t="s">
        <v>129</v>
      </c>
      <c r="D90" s="166">
        <v>0</v>
      </c>
      <c r="E90" s="154">
        <v>0</v>
      </c>
      <c r="F90" s="51">
        <f t="shared" si="15"/>
        <v>0</v>
      </c>
      <c r="G90" s="51">
        <f t="shared" si="16"/>
        <v>0</v>
      </c>
      <c r="H90" s="51">
        <f t="shared" si="17"/>
        <v>0</v>
      </c>
      <c r="I90" s="152"/>
      <c r="J90" s="156"/>
      <c r="K90" s="81">
        <v>1</v>
      </c>
      <c r="L90" s="81">
        <v>10</v>
      </c>
      <c r="M90" s="154">
        <v>0</v>
      </c>
      <c r="N90" s="51">
        <f t="shared" si="18"/>
        <v>0</v>
      </c>
      <c r="O90" s="51">
        <f t="shared" si="19"/>
        <v>0</v>
      </c>
      <c r="P90" s="52"/>
    </row>
    <row r="91" spans="2:16" x14ac:dyDescent="0.2">
      <c r="B91" s="50" t="s">
        <v>94</v>
      </c>
      <c r="C91" s="15" t="s">
        <v>205</v>
      </c>
      <c r="D91" s="166">
        <v>0</v>
      </c>
      <c r="E91" s="154">
        <v>0</v>
      </c>
      <c r="F91" s="51">
        <f t="shared" si="15"/>
        <v>0</v>
      </c>
      <c r="G91" s="51">
        <f t="shared" si="16"/>
        <v>0</v>
      </c>
      <c r="H91" s="51">
        <f t="shared" si="17"/>
        <v>0</v>
      </c>
      <c r="I91" s="152"/>
      <c r="J91" s="156"/>
      <c r="K91" s="81">
        <v>1</v>
      </c>
      <c r="L91" s="81">
        <v>10</v>
      </c>
      <c r="M91" s="154">
        <v>0</v>
      </c>
      <c r="N91" s="51">
        <f t="shared" si="18"/>
        <v>0</v>
      </c>
      <c r="O91" s="51">
        <f t="shared" si="19"/>
        <v>0</v>
      </c>
      <c r="P91" s="52"/>
    </row>
    <row r="92" spans="2:16" x14ac:dyDescent="0.2">
      <c r="B92" s="50" t="s">
        <v>95</v>
      </c>
      <c r="C92" s="15" t="s">
        <v>156</v>
      </c>
      <c r="D92" s="166">
        <v>0</v>
      </c>
      <c r="E92" s="154">
        <v>0</v>
      </c>
      <c r="F92" s="51">
        <f t="shared" si="15"/>
        <v>0</v>
      </c>
      <c r="G92" s="51">
        <f t="shared" si="16"/>
        <v>0</v>
      </c>
      <c r="H92" s="51">
        <f t="shared" si="17"/>
        <v>0</v>
      </c>
      <c r="I92" s="152"/>
      <c r="J92" s="156"/>
      <c r="K92" s="81">
        <v>1</v>
      </c>
      <c r="L92" s="81">
        <v>10</v>
      </c>
      <c r="M92" s="154">
        <v>0</v>
      </c>
      <c r="N92" s="51">
        <f t="shared" si="18"/>
        <v>0</v>
      </c>
      <c r="O92" s="51">
        <f t="shared" si="19"/>
        <v>0</v>
      </c>
      <c r="P92" s="52"/>
    </row>
    <row r="93" spans="2:16" x14ac:dyDescent="0.2">
      <c r="B93" s="50" t="s">
        <v>96</v>
      </c>
      <c r="C93" s="15" t="s">
        <v>206</v>
      </c>
      <c r="D93" s="166">
        <v>0</v>
      </c>
      <c r="E93" s="154">
        <v>0</v>
      </c>
      <c r="F93" s="51">
        <f t="shared" si="15"/>
        <v>0</v>
      </c>
      <c r="G93" s="51">
        <f t="shared" si="16"/>
        <v>0</v>
      </c>
      <c r="H93" s="51">
        <f t="shared" si="17"/>
        <v>0</v>
      </c>
      <c r="I93" s="152"/>
      <c r="J93" s="156"/>
      <c r="K93" s="81">
        <v>1</v>
      </c>
      <c r="L93" s="81">
        <v>10</v>
      </c>
      <c r="M93" s="154">
        <v>0</v>
      </c>
      <c r="N93" s="51">
        <f t="shared" si="18"/>
        <v>0</v>
      </c>
      <c r="O93" s="51">
        <f t="shared" si="19"/>
        <v>0</v>
      </c>
      <c r="P93" s="52"/>
    </row>
    <row r="94" spans="2:16" x14ac:dyDescent="0.2">
      <c r="B94" s="50" t="s">
        <v>97</v>
      </c>
      <c r="C94" s="53" t="s">
        <v>121</v>
      </c>
      <c r="D94" s="169">
        <v>1</v>
      </c>
      <c r="E94" s="170">
        <v>0</v>
      </c>
      <c r="F94" s="51">
        <f>SUM(D94*E94)</f>
        <v>0</v>
      </c>
      <c r="G94" s="51">
        <f t="shared" si="16"/>
        <v>0</v>
      </c>
      <c r="H94" s="51">
        <f t="shared" si="17"/>
        <v>0</v>
      </c>
      <c r="I94" s="173"/>
      <c r="J94" s="174"/>
      <c r="K94" s="81">
        <v>1</v>
      </c>
      <c r="L94" s="81">
        <v>10</v>
      </c>
      <c r="M94" s="175">
        <v>0</v>
      </c>
      <c r="N94" s="51">
        <f t="shared" si="18"/>
        <v>0</v>
      </c>
      <c r="O94" s="51">
        <f t="shared" si="19"/>
        <v>0</v>
      </c>
      <c r="P94" s="54" t="s">
        <v>139</v>
      </c>
    </row>
    <row r="95" spans="2:16" x14ac:dyDescent="0.2">
      <c r="B95" s="50" t="s">
        <v>98</v>
      </c>
      <c r="C95" s="15" t="s">
        <v>122</v>
      </c>
      <c r="D95" s="166">
        <v>0</v>
      </c>
      <c r="E95" s="154">
        <v>0</v>
      </c>
      <c r="F95" s="51">
        <f t="shared" si="15"/>
        <v>0</v>
      </c>
      <c r="G95" s="51">
        <f t="shared" si="16"/>
        <v>0</v>
      </c>
      <c r="H95" s="51">
        <f t="shared" si="17"/>
        <v>0</v>
      </c>
      <c r="I95" s="152"/>
      <c r="J95" s="156"/>
      <c r="K95" s="81">
        <v>1</v>
      </c>
      <c r="L95" s="81">
        <v>10</v>
      </c>
      <c r="M95" s="154">
        <v>0</v>
      </c>
      <c r="N95" s="51">
        <f t="shared" si="18"/>
        <v>0</v>
      </c>
      <c r="O95" s="51">
        <f t="shared" si="19"/>
        <v>0</v>
      </c>
      <c r="P95" s="52"/>
    </row>
    <row r="96" spans="2:16" x14ac:dyDescent="0.2">
      <c r="B96" s="50" t="s">
        <v>99</v>
      </c>
      <c r="C96" s="53" t="s">
        <v>123</v>
      </c>
      <c r="D96" s="169">
        <v>1</v>
      </c>
      <c r="E96" s="170">
        <v>5000</v>
      </c>
      <c r="F96" s="51">
        <f t="shared" si="15"/>
        <v>5000</v>
      </c>
      <c r="G96" s="51">
        <f t="shared" si="16"/>
        <v>1050</v>
      </c>
      <c r="H96" s="51">
        <f t="shared" si="17"/>
        <v>6050</v>
      </c>
      <c r="I96" s="153"/>
      <c r="J96" s="160"/>
      <c r="K96" s="81">
        <v>1</v>
      </c>
      <c r="L96" s="81">
        <v>10</v>
      </c>
      <c r="M96" s="155">
        <v>0</v>
      </c>
      <c r="N96" s="51">
        <f t="shared" si="18"/>
        <v>0</v>
      </c>
      <c r="O96" s="51">
        <f t="shared" si="19"/>
        <v>0</v>
      </c>
      <c r="P96" s="54" t="s">
        <v>221</v>
      </c>
    </row>
    <row r="97" spans="2:16" x14ac:dyDescent="0.2">
      <c r="B97" s="50" t="s">
        <v>100</v>
      </c>
      <c r="C97" s="53" t="s">
        <v>124</v>
      </c>
      <c r="D97" s="169">
        <v>1</v>
      </c>
      <c r="E97" s="170">
        <v>2000</v>
      </c>
      <c r="F97" s="51">
        <f t="shared" si="15"/>
        <v>2000</v>
      </c>
      <c r="G97" s="51">
        <f t="shared" si="16"/>
        <v>420</v>
      </c>
      <c r="H97" s="51">
        <f t="shared" si="17"/>
        <v>2420</v>
      </c>
      <c r="I97" s="153"/>
      <c r="J97" s="160"/>
      <c r="K97" s="81">
        <v>1</v>
      </c>
      <c r="L97" s="81">
        <v>10</v>
      </c>
      <c r="M97" s="155">
        <v>0</v>
      </c>
      <c r="N97" s="51">
        <f t="shared" si="18"/>
        <v>0</v>
      </c>
      <c r="O97" s="51">
        <f t="shared" si="19"/>
        <v>0</v>
      </c>
      <c r="P97" s="54" t="s">
        <v>221</v>
      </c>
    </row>
    <row r="98" spans="2:16" x14ac:dyDescent="0.2">
      <c r="B98" s="50" t="s">
        <v>101</v>
      </c>
      <c r="C98" s="15" t="s">
        <v>207</v>
      </c>
      <c r="D98" s="166">
        <v>0</v>
      </c>
      <c r="E98" s="154">
        <v>0</v>
      </c>
      <c r="F98" s="51">
        <f t="shared" si="15"/>
        <v>0</v>
      </c>
      <c r="G98" s="51">
        <f t="shared" si="16"/>
        <v>0</v>
      </c>
      <c r="H98" s="51">
        <f t="shared" si="17"/>
        <v>0</v>
      </c>
      <c r="I98" s="152"/>
      <c r="J98" s="156"/>
      <c r="K98" s="81">
        <v>1</v>
      </c>
      <c r="L98" s="81">
        <v>10</v>
      </c>
      <c r="M98" s="154">
        <v>0</v>
      </c>
      <c r="N98" s="51">
        <f t="shared" si="18"/>
        <v>0</v>
      </c>
      <c r="O98" s="51">
        <f t="shared" si="19"/>
        <v>0</v>
      </c>
      <c r="P98" s="52"/>
    </row>
    <row r="99" spans="2:16" x14ac:dyDescent="0.2">
      <c r="B99" s="50" t="s">
        <v>208</v>
      </c>
      <c r="C99" s="15" t="s">
        <v>202</v>
      </c>
      <c r="D99" s="166">
        <v>0</v>
      </c>
      <c r="E99" s="154">
        <v>0</v>
      </c>
      <c r="F99" s="51">
        <f t="shared" si="15"/>
        <v>0</v>
      </c>
      <c r="G99" s="51">
        <f t="shared" si="16"/>
        <v>0</v>
      </c>
      <c r="H99" s="51">
        <f t="shared" si="17"/>
        <v>0</v>
      </c>
      <c r="I99" s="152"/>
      <c r="J99" s="156"/>
      <c r="K99" s="81">
        <v>1</v>
      </c>
      <c r="L99" s="81">
        <v>10</v>
      </c>
      <c r="M99" s="154">
        <v>0</v>
      </c>
      <c r="N99" s="51">
        <f t="shared" si="18"/>
        <v>0</v>
      </c>
      <c r="O99" s="51">
        <f t="shared" si="19"/>
        <v>0</v>
      </c>
      <c r="P99" s="52"/>
    </row>
    <row r="100" spans="2:16" x14ac:dyDescent="0.2">
      <c r="B100" s="50" t="s">
        <v>209</v>
      </c>
      <c r="C100" s="15" t="s">
        <v>212</v>
      </c>
      <c r="D100" s="166">
        <v>0</v>
      </c>
      <c r="E100" s="154">
        <v>0</v>
      </c>
      <c r="F100" s="51">
        <f t="shared" si="15"/>
        <v>0</v>
      </c>
      <c r="G100" s="51">
        <f t="shared" si="16"/>
        <v>0</v>
      </c>
      <c r="H100" s="51">
        <f t="shared" si="17"/>
        <v>0</v>
      </c>
      <c r="I100" s="152"/>
      <c r="J100" s="156"/>
      <c r="K100" s="81">
        <v>1</v>
      </c>
      <c r="L100" s="81">
        <v>10</v>
      </c>
      <c r="M100" s="154">
        <v>0</v>
      </c>
      <c r="N100" s="51">
        <f t="shared" si="18"/>
        <v>0</v>
      </c>
      <c r="O100" s="51">
        <f t="shared" si="19"/>
        <v>0</v>
      </c>
      <c r="P100" s="52"/>
    </row>
    <row r="101" spans="2:16" x14ac:dyDescent="0.2">
      <c r="B101" s="50" t="s">
        <v>210</v>
      </c>
      <c r="C101" s="15" t="s">
        <v>213</v>
      </c>
      <c r="D101" s="166">
        <v>0</v>
      </c>
      <c r="E101" s="154">
        <v>0</v>
      </c>
      <c r="F101" s="51">
        <f t="shared" si="15"/>
        <v>0</v>
      </c>
      <c r="G101" s="51">
        <f t="shared" si="16"/>
        <v>0</v>
      </c>
      <c r="H101" s="51">
        <f t="shared" si="17"/>
        <v>0</v>
      </c>
      <c r="I101" s="152"/>
      <c r="J101" s="156"/>
      <c r="K101" s="81">
        <v>1</v>
      </c>
      <c r="L101" s="81">
        <v>10</v>
      </c>
      <c r="M101" s="154">
        <v>0</v>
      </c>
      <c r="N101" s="51">
        <f t="shared" si="18"/>
        <v>0</v>
      </c>
      <c r="O101" s="51">
        <f t="shared" si="19"/>
        <v>0</v>
      </c>
      <c r="P101" s="52"/>
    </row>
    <row r="102" spans="2:16" ht="13.5" thickBot="1" x14ac:dyDescent="0.25">
      <c r="B102" s="50" t="s">
        <v>211</v>
      </c>
      <c r="C102" s="15" t="s">
        <v>155</v>
      </c>
      <c r="D102" s="166">
        <v>0</v>
      </c>
      <c r="E102" s="154">
        <v>0</v>
      </c>
      <c r="F102" s="51">
        <f t="shared" si="15"/>
        <v>0</v>
      </c>
      <c r="G102" s="51">
        <f t="shared" si="16"/>
        <v>0</v>
      </c>
      <c r="H102" s="51">
        <f t="shared" si="17"/>
        <v>0</v>
      </c>
      <c r="I102" s="152"/>
      <c r="J102" s="156"/>
      <c r="K102" s="81">
        <v>1</v>
      </c>
      <c r="L102" s="81">
        <v>10</v>
      </c>
      <c r="M102" s="154">
        <v>0</v>
      </c>
      <c r="N102" s="51">
        <f t="shared" si="18"/>
        <v>0</v>
      </c>
      <c r="O102" s="51">
        <f t="shared" si="19"/>
        <v>0</v>
      </c>
      <c r="P102" s="52" t="s">
        <v>216</v>
      </c>
    </row>
    <row r="103" spans="2:16" ht="21" customHeight="1" thickBot="1" x14ac:dyDescent="0.25">
      <c r="B103" s="55"/>
      <c r="C103" s="150" t="s">
        <v>102</v>
      </c>
      <c r="D103" s="151"/>
      <c r="E103" s="62" t="s">
        <v>57</v>
      </c>
      <c r="F103" s="62">
        <f>SUM(F59:F102)</f>
        <v>10000</v>
      </c>
      <c r="G103" s="62">
        <f>SUM(G59:G102)</f>
        <v>2100</v>
      </c>
      <c r="H103" s="62">
        <f>SUM(H59:H102)</f>
        <v>12100</v>
      </c>
      <c r="I103" s="88"/>
      <c r="J103" s="84"/>
      <c r="K103" s="84"/>
      <c r="L103" s="84"/>
      <c r="M103" s="62">
        <f>SUM(M59:M102)</f>
        <v>0</v>
      </c>
      <c r="N103" s="62">
        <f>SUM(N59:N102)</f>
        <v>0</v>
      </c>
      <c r="O103" s="62">
        <f>SUM(O59:O102)</f>
        <v>0</v>
      </c>
      <c r="P103" s="63"/>
    </row>
    <row r="104" spans="2:16" x14ac:dyDescent="0.2">
      <c r="B104" s="104"/>
      <c r="C104" s="126" t="s">
        <v>106</v>
      </c>
      <c r="D104" s="105"/>
      <c r="E104" s="106"/>
      <c r="F104" s="106"/>
      <c r="G104" s="107"/>
      <c r="H104" s="107"/>
      <c r="I104" s="118"/>
      <c r="J104" s="108"/>
      <c r="K104" s="108"/>
      <c r="L104" s="108"/>
      <c r="M104" s="107"/>
      <c r="N104" s="107"/>
      <c r="O104" s="107"/>
      <c r="P104" s="107"/>
    </row>
    <row r="105" spans="2:16" ht="25.5" x14ac:dyDescent="0.2">
      <c r="B105" s="57" t="s">
        <v>133</v>
      </c>
      <c r="C105" s="128" t="s">
        <v>125</v>
      </c>
      <c r="D105" s="172">
        <v>1</v>
      </c>
      <c r="E105" s="154">
        <v>0</v>
      </c>
      <c r="F105" s="51">
        <f>SUM(D105*E105)</f>
        <v>0</v>
      </c>
      <c r="G105" s="51">
        <f>SUM(F105*0.21)</f>
        <v>0</v>
      </c>
      <c r="H105" s="51">
        <f>SUM(F105:G107)</f>
        <v>0</v>
      </c>
      <c r="I105" s="152"/>
      <c r="J105" s="156"/>
      <c r="K105" s="81">
        <v>1</v>
      </c>
      <c r="L105" s="81">
        <v>10</v>
      </c>
      <c r="M105" s="154">
        <v>0</v>
      </c>
      <c r="N105" s="51">
        <f>SUM(M105*0.21)</f>
        <v>0</v>
      </c>
      <c r="O105" s="51">
        <f>SUM(M105:N105)</f>
        <v>0</v>
      </c>
      <c r="P105" s="64" t="s">
        <v>145</v>
      </c>
    </row>
    <row r="106" spans="2:16" x14ac:dyDescent="0.2">
      <c r="B106" s="57" t="s">
        <v>135</v>
      </c>
      <c r="C106" s="128" t="s">
        <v>214</v>
      </c>
      <c r="D106" s="172">
        <v>0</v>
      </c>
      <c r="E106" s="154">
        <v>0</v>
      </c>
      <c r="F106" s="51"/>
      <c r="G106" s="51"/>
      <c r="H106" s="51"/>
      <c r="I106" s="152"/>
      <c r="J106" s="156"/>
      <c r="K106" s="81">
        <v>1</v>
      </c>
      <c r="L106" s="81">
        <v>10</v>
      </c>
      <c r="M106" s="154"/>
      <c r="N106" s="51"/>
      <c r="O106" s="51"/>
      <c r="P106" s="64"/>
    </row>
    <row r="107" spans="2:16" x14ac:dyDescent="0.2">
      <c r="B107" s="57" t="s">
        <v>215</v>
      </c>
      <c r="C107" s="53" t="s">
        <v>126</v>
      </c>
      <c r="D107" s="171">
        <v>0</v>
      </c>
      <c r="E107" s="170">
        <v>0</v>
      </c>
      <c r="F107" s="51">
        <f t="shared" ref="F107:F108" si="20">SUM(D107*E107)</f>
        <v>0</v>
      </c>
      <c r="G107" s="51">
        <f t="shared" ref="G107:G108" si="21">SUM(F107*0.21)</f>
        <v>0</v>
      </c>
      <c r="H107" s="51">
        <f t="shared" ref="H107" si="22">SUM(F107:G108)</f>
        <v>0</v>
      </c>
      <c r="I107" s="173"/>
      <c r="J107" s="174"/>
      <c r="K107" s="81">
        <v>1</v>
      </c>
      <c r="L107" s="81">
        <v>10</v>
      </c>
      <c r="M107" s="175">
        <v>0</v>
      </c>
      <c r="N107" s="51">
        <f t="shared" ref="N107:N108" si="23">SUM(M107*0.21)</f>
        <v>0</v>
      </c>
      <c r="O107" s="51">
        <f t="shared" ref="O107:O108" si="24">SUM(M107:N107)</f>
        <v>0</v>
      </c>
      <c r="P107" s="65" t="s">
        <v>139</v>
      </c>
    </row>
    <row r="108" spans="2:16" x14ac:dyDescent="0.2">
      <c r="B108" s="57" t="s">
        <v>134</v>
      </c>
      <c r="C108" s="15" t="s">
        <v>154</v>
      </c>
      <c r="D108" s="172">
        <v>0</v>
      </c>
      <c r="E108" s="154">
        <v>0</v>
      </c>
      <c r="F108" s="51">
        <f t="shared" si="20"/>
        <v>0</v>
      </c>
      <c r="G108" s="51">
        <f t="shared" si="21"/>
        <v>0</v>
      </c>
      <c r="H108" s="51">
        <f>SUM(F108:G108)</f>
        <v>0</v>
      </c>
      <c r="I108" s="152"/>
      <c r="J108" s="156"/>
      <c r="K108" s="81">
        <v>1</v>
      </c>
      <c r="L108" s="81">
        <v>10</v>
      </c>
      <c r="M108" s="154">
        <v>0</v>
      </c>
      <c r="N108" s="51">
        <f t="shared" si="23"/>
        <v>0</v>
      </c>
      <c r="O108" s="51">
        <f t="shared" si="24"/>
        <v>0</v>
      </c>
      <c r="P108" s="64" t="s">
        <v>57</v>
      </c>
    </row>
    <row r="109" spans="2:16" ht="20.25" customHeight="1" thickBot="1" x14ac:dyDescent="0.25">
      <c r="B109" s="66"/>
      <c r="C109" s="67" t="s">
        <v>1</v>
      </c>
      <c r="D109" s="68"/>
      <c r="E109" s="69" t="s">
        <v>57</v>
      </c>
      <c r="F109" s="69">
        <f>SUM(F105:F108)</f>
        <v>0</v>
      </c>
      <c r="G109" s="69">
        <f>SUM(G105:G108)</f>
        <v>0</v>
      </c>
      <c r="H109" s="69">
        <f>SUM(H105:H108)</f>
        <v>0</v>
      </c>
      <c r="I109" s="89"/>
      <c r="J109" s="85"/>
      <c r="K109" s="85"/>
      <c r="L109" s="85"/>
      <c r="M109" s="69">
        <f>SUM(M105:M108)</f>
        <v>0</v>
      </c>
      <c r="N109" s="69">
        <f>SUM(N105:N108)</f>
        <v>0</v>
      </c>
      <c r="O109" s="69">
        <f>SUM(O105:O108)</f>
        <v>0</v>
      </c>
      <c r="P109" s="70"/>
    </row>
  </sheetData>
  <mergeCells count="5">
    <mergeCell ref="C45:D45"/>
    <mergeCell ref="C1:D1"/>
    <mergeCell ref="C5:D5"/>
    <mergeCell ref="C57:D57"/>
    <mergeCell ref="C103:D103"/>
  </mergeCells>
  <phoneticPr fontId="2" type="noConversion"/>
  <pageMargins left="0.5" right="0.5" top="0.75" bottom="1" header="0.5" footer="0.5"/>
  <pageSetup paperSize="9"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emplateFile" ma:contentTypeID="0x010100CBDA964ABCF6134795B89D3DFFAE1FEF0400396DD46F8E1CE5468AAD42C750079EC0" ma:contentTypeVersion="56" ma:contentTypeDescription="Create a new document." ma:contentTypeScope="" ma:versionID="037949562267adc420c401b5d1081b0d">
  <xsd:schema xmlns:xsd="http://www.w3.org/2001/XMLSchema" xmlns:xs="http://www.w3.org/2001/XMLSchema" xmlns:p="http://schemas.microsoft.com/office/2006/metadata/properties" xmlns:ns2="e6b10b74-023b-4505-bd21-3dea7fe386f6" targetNamespace="http://schemas.microsoft.com/office/2006/metadata/properties" ma:root="true" ma:fieldsID="27379c82448e8bb51bda9e1977bc4244" ns2:_="">
    <xsd:import namespace="e6b10b74-023b-4505-bd21-3dea7fe386f6"/>
    <xsd:element name="properties">
      <xsd:complexType>
        <xsd:sequence>
          <xsd:element name="documentManagement">
            <xsd:complexType>
              <xsd:all>
                <xsd:element ref="ns2:AcquiredFrom" minOccurs="0"/>
                <xsd:element ref="ns2:UACurrentWords" minOccurs="0"/>
                <xsd:element ref="ns2:TPApplication" minOccurs="0"/>
                <xsd:element ref="ns2:ApprovalLog" minOccurs="0"/>
                <xsd:element ref="ns2:ApprovalStatus" minOccurs="0"/>
                <xsd:element ref="ns2:AssetStart" minOccurs="0"/>
                <xsd:element ref="ns2:AssetExpire" minOccurs="0"/>
                <xsd:element ref="ns2:AssetId" minOccurs="0"/>
                <xsd:element ref="ns2:IsSearchable" minOccurs="0"/>
                <xsd:element ref="ns2:AssetType" minOccurs="0"/>
                <xsd:element ref="ns2:APAuthor" minOccurs="0"/>
                <xsd:element ref="ns2:BlockPublish" minOccurs="0"/>
                <xsd:element ref="ns2:BugNumber" minOccurs="0"/>
                <xsd:element ref="ns2:CampaignTagsTaxHTField0" minOccurs="0"/>
                <xsd:element ref="ns2:TPClientViewer" minOccurs="0"/>
                <xsd:element ref="ns2:ClipArtFilename" minOccurs="0"/>
                <xsd:element ref="ns2:TPCommandLine" minOccurs="0"/>
                <xsd:element ref="ns2:TPComponent" minOccurs="0"/>
                <xsd:element ref="ns2:ContentItem" minOccurs="0"/>
                <xsd:element ref="ns2:CrawlForDependencies" minOccurs="0"/>
                <xsd:element ref="ns2:CSXHash" minOccurs="0"/>
                <xsd:element ref="ns2:CSXSubmissionMarket" minOccurs="0"/>
                <xsd:element ref="ns2:CSXUpdate" minOccurs="0"/>
                <xsd:element ref="ns2:IntlLangReviewDate" minOccurs="0"/>
                <xsd:element ref="ns2:IsDeleted" minOccurs="0"/>
                <xsd:element ref="ns2:APDescription" minOccurs="0"/>
                <xsd:element ref="ns2:DirectSourceMarket" minOccurs="0"/>
                <xsd:element ref="ns2:Downloads" minOccurs="0"/>
                <xsd:element ref="ns2:DSATActionTaken" minOccurs="0"/>
                <xsd:element ref="ns2:APEditor" minOccurs="0"/>
                <xsd:element ref="ns2:EditorialStatus" minOccurs="0"/>
                <xsd:element ref="ns2:EditorialTags" minOccurs="0"/>
                <xsd:element ref="ns2:TPExecutable" minOccurs="0"/>
                <xsd:element ref="ns2:FeatureTagsTaxHTField0" minOccurs="0"/>
                <xsd:element ref="ns2:TPFriendlyName" minOccurs="0"/>
                <xsd:element ref="ns2:FriendlyTitle" minOccurs="0"/>
                <xsd:element ref="ns2:PrimaryImageGen" minOccurs="0"/>
                <xsd:element ref="ns2:HandoffToMSDN" minOccurs="0"/>
                <xsd:element ref="ns2:InProjectListLookup" minOccurs="0"/>
                <xsd:element ref="ns2:TPInstallLocation" minOccurs="0"/>
                <xsd:element ref="ns2:InternalTagsTaxHTField0" minOccurs="0"/>
                <xsd:element ref="ns2:IntlLangReview" minOccurs="0"/>
                <xsd:element ref="ns2:IntlLangReviewer" minOccurs="0"/>
                <xsd:element ref="ns2:MarketSpecific" minOccurs="0"/>
                <xsd:element ref="ns2:LastCompleteVersionLookup" minOccurs="0"/>
                <xsd:element ref="ns2:LastHandOff" minOccurs="0"/>
                <xsd:element ref="ns2:LastModifiedDateTime" minOccurs="0"/>
                <xsd:element ref="ns2:LastPreviewErrorLookup" minOccurs="0"/>
                <xsd:element ref="ns2:LastPreviewResultLookup" minOccurs="0"/>
                <xsd:element ref="ns2:LastPreviewAttemptDateLookup" minOccurs="0"/>
                <xsd:element ref="ns2:LastPreviewedByLookup" minOccurs="0"/>
                <xsd:element ref="ns2:LastPreviewTimeLookup" minOccurs="0"/>
                <xsd:element ref="ns2:LastPreviewVersionLookup" minOccurs="0"/>
                <xsd:element ref="ns2:LastPublishErrorLookup" minOccurs="0"/>
                <xsd:element ref="ns2:LastPublishResultLookup" minOccurs="0"/>
                <xsd:element ref="ns2:LastPublishAttemptDateLookup" minOccurs="0"/>
                <xsd:element ref="ns2:LastPublishedByLookup" minOccurs="0"/>
                <xsd:element ref="ns2:LastPublishTimeLookup" minOccurs="0"/>
                <xsd:element ref="ns2:LastPublishVersionLookup" minOccurs="0"/>
                <xsd:element ref="ns2:TPLaunchHelpLinkType" minOccurs="0"/>
                <xsd:element ref="ns2:LegacyData" minOccurs="0"/>
                <xsd:element ref="ns2:TPLaunchHelpLink" minOccurs="0"/>
                <xsd:element ref="ns2:LocComments" minOccurs="0"/>
                <xsd:element ref="ns2:LocLastLocAttemptVersionLookup" minOccurs="0"/>
                <xsd:element ref="ns2:LocLastLocAttemptVersionTypeLookup" minOccurs="0"/>
                <xsd:element ref="ns2:LocManualTestRequired" minOccurs="0"/>
                <xsd:element ref="ns2:LocMarketGroupTiers2" minOccurs="0"/>
                <xsd:element ref="ns2:LocNewPublishedVersionLookup" minOccurs="0"/>
                <xsd:element ref="ns2:LocOverallHandbackStatusLookup" minOccurs="0"/>
                <xsd:element ref="ns2:LocOverallLocStatusLookup" minOccurs="0"/>
                <xsd:element ref="ns2:LocOverallPreviewStatusLookup" minOccurs="0"/>
                <xsd:element ref="ns2:LocOverallPublishStatusLookup" minOccurs="0"/>
                <xsd:element ref="ns2:IntlLocPriority" minOccurs="0"/>
                <xsd:element ref="ns2:LocProcessedForHandoffsLookup" minOccurs="0"/>
                <xsd:element ref="ns2:LocProcessedForMarketsLookup" minOccurs="0"/>
                <xsd:element ref="ns2:LocPublishedDependentAssetsLookup" minOccurs="0"/>
                <xsd:element ref="ns2:LocPublishedLinkedAssetsLookup" minOccurs="0"/>
                <xsd:element ref="ns2:LocRecommendedHandoff" minOccurs="0"/>
                <xsd:element ref="ns2:LocalizationTagsTaxHTField0" minOccurs="0"/>
                <xsd:element ref="ns2:MachineTranslated" minOccurs="0"/>
                <xsd:element ref="ns2:Manager" minOccurs="0"/>
                <xsd:element ref="ns2:Markets" minOccurs="0"/>
                <xsd:element ref="ns2:Milestone" minOccurs="0"/>
                <xsd:element ref="ns2:TPNamespace" minOccurs="0"/>
                <xsd:element ref="ns2:NumericId" minOccurs="0"/>
                <xsd:element ref="ns2:NumOfRatingsLookup" minOccurs="0"/>
                <xsd:element ref="ns2:OOCacheId" minOccurs="0"/>
                <xsd:element ref="ns2:OpenTemplate" minOccurs="0"/>
                <xsd:element ref="ns2:OriginAsset" minOccurs="0"/>
                <xsd:element ref="ns2:OriginalRelease" minOccurs="0"/>
                <xsd:element ref="ns2:OriginalSourceMarket" minOccurs="0"/>
                <xsd:element ref="ns2:OutputCachingOn" minOccurs="0"/>
                <xsd:element ref="ns2:ParentAssetId" minOccurs="0"/>
                <xsd:element ref="ns2:PlannedPubDate" minOccurs="0"/>
                <xsd:element ref="ns2:PolicheckWords" minOccurs="0"/>
                <xsd:element ref="ns2:BusinessGroup" minOccurs="0"/>
                <xsd:element ref="ns2:UAProjectedTotalWords" minOccurs="0"/>
                <xsd:element ref="ns2:Provider" minOccurs="0"/>
                <xsd:element ref="ns2:Providers" minOccurs="0"/>
                <xsd:element ref="ns2:PublishStatusLookup" minOccurs="0"/>
                <xsd:element ref="ns2:PublishTargets" minOccurs="0"/>
                <xsd:element ref="ns2:RecommendationsModifier" minOccurs="0"/>
                <xsd:element ref="ns2:ArtSampleDocs" minOccurs="0"/>
                <xsd:element ref="ns2:ScenarioTagsTaxHTField0" minOccurs="0"/>
                <xsd:element ref="ns2:ShowIn" minOccurs="0"/>
                <xsd:element ref="ns2:SourceTitle" minOccurs="0"/>
                <xsd:element ref="ns2:CSXSubmissionDate" minOccurs="0"/>
                <xsd:element ref="ns2:SubmitterId" minOccurs="0"/>
                <xsd:element ref="ns2:TaxCatchAll" minOccurs="0"/>
                <xsd:element ref="ns2:TaxCatchAllLabel" minOccurs="0"/>
                <xsd:element ref="ns2:TemplateStatus" minOccurs="0"/>
                <xsd:element ref="ns2:TemplateTemplateType" minOccurs="0"/>
                <xsd:element ref="ns2:ThumbnailAssetId" minOccurs="0"/>
                <xsd:element ref="ns2:TimesCloned" minOccurs="0"/>
                <xsd:element ref="ns2:TrustLevel" minOccurs="0"/>
                <xsd:element ref="ns2:UALocComments" minOccurs="0"/>
                <xsd:element ref="ns2:UALocRecommendation" minOccurs="0"/>
                <xsd:element ref="ns2:UANotes" minOccurs="0"/>
                <xsd:element ref="ns2:TPAppVersion" minOccurs="0"/>
                <xsd:element ref="ns2:Vote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b10b74-023b-4505-bd21-3dea7fe386f6" elementFormDefault="qualified">
    <xsd:import namespace="http://schemas.microsoft.com/office/2006/documentManagement/types"/>
    <xsd:import namespace="http://schemas.microsoft.com/office/infopath/2007/PartnerControls"/>
    <xsd:element name="AcquiredFrom" ma:index="1" nillable="true" ma:displayName="Acquired From" ma:default="Internal MS" ma:internalName="AcquiredFrom" ma:readOnly="false">
      <xsd:simpleType>
        <xsd:restriction base="dms:Choice">
          <xsd:enumeration value="Internal MS"/>
          <xsd:enumeration value="Community"/>
          <xsd:enumeration value="MVP"/>
          <xsd:enumeration value="Publisher"/>
          <xsd:enumeration value="Partner"/>
          <xsd:enumeration value="None"/>
        </xsd:restriction>
      </xsd:simpleType>
    </xsd:element>
    <xsd:element name="UACurrentWords" ma:index="2" nillable="true" ma:displayName="Actual Word Count" ma:default="" ma:internalName="UACurrentWords" ma:readOnly="false">
      <xsd:simpleType>
        <xsd:restriction base="dms:Unknown"/>
      </xsd:simpleType>
    </xsd:element>
    <xsd:element name="TPApplication" ma:index="3" nillable="true" ma:displayName="Application to Open Template With" ma:default="" ma:internalName="TPApplication">
      <xsd:simpleType>
        <xsd:restriction base="dms:Text"/>
      </xsd:simpleType>
    </xsd:element>
    <xsd:element name="ApprovalLog" ma:index="4" nillable="true" ma:displayName="Approval Log" ma:default="" ma:hidden="true" ma:internalName="ApprovalLog" ma:readOnly="false">
      <xsd:simpleType>
        <xsd:restriction base="dms:Note"/>
      </xsd:simpleType>
    </xsd:element>
    <xsd:element name="ApprovalStatus" ma:index="5" nillable="true" ma:displayName="Approval Status" ma:default="InProgress" ma:internalName="ApprovalStatus" ma:readOnly="false">
      <xsd:simpleType>
        <xsd:restriction base="dms:Choice">
          <xsd:enumeration value="InProgress"/>
          <xsd:enumeration value="Rejected"/>
          <xsd:enumeration value="Questionable"/>
          <xsd:enumeration value="ApprovedAutomatic"/>
          <xsd:enumeration value="ApprovedManual"/>
          <xsd:enumeration value="On Hold"/>
          <xsd:enumeration value="Needs Review"/>
          <xsd:enumeration value="A Violation"/>
          <xsd:enumeration value="Unpublished Violation"/>
        </xsd:restriction>
      </xsd:simpleType>
    </xsd:element>
    <xsd:element name="AssetStart" ma:index="6" nillable="true" ma:displayName="Asset Begin Date" ma:default="[Today]" ma:internalName="AssetStart" ma:readOnly="false">
      <xsd:simpleType>
        <xsd:restriction base="dms:DateTime"/>
      </xsd:simpleType>
    </xsd:element>
    <xsd:element name="AssetExpire" ma:index="7" nillable="true" ma:displayName="Asset End Date" ma:default="2029-01-01T00:00:00Z" ma:internalName="AssetExpire" ma:readOnly="false">
      <xsd:simpleType>
        <xsd:restriction base="dms:DateTime"/>
      </xsd:simpleType>
    </xsd:element>
    <xsd:element name="AssetId" ma:index="8" nillable="true" ma:displayName="Asset ID" ma:default="" ma:indexed="true" ma:internalName="AssetId" ma:readOnly="false">
      <xsd:simpleType>
        <xsd:restriction base="dms:Text">
          <xsd:maxLength value="255"/>
        </xsd:restriction>
      </xsd:simpleType>
    </xsd:element>
    <xsd:element name="IsSearchable" ma:index="9" nillable="true" ma:displayName="Asset Searchable?" ma:default="true" ma:internalName="IsSearchable" ma:readOnly="false">
      <xsd:simpleType>
        <xsd:restriction base="dms:Boolean"/>
      </xsd:simpleType>
    </xsd:element>
    <xsd:element name="AssetType" ma:index="10" nillable="true" ma:displayName="Asset Type" ma:default="" ma:internalName="AssetType" ma:readOnly="false">
      <xsd:simpleType>
        <xsd:restriction base="dms:Unknown"/>
      </xsd:simpleType>
    </xsd:element>
    <xsd:element name="APAuthor" ma:index="11" nillable="true" ma:displayName="Author" ma:default="" ma:list="UserInfo" ma:internalName="AP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lockPublish" ma:index="12" nillable="true" ma:displayName="Block from Publishing?" ma:default="" ma:internalName="BlockPublish" ma:readOnly="false">
      <xsd:simpleType>
        <xsd:restriction base="dms:Boolean"/>
      </xsd:simpleType>
    </xsd:element>
    <xsd:element name="BugNumber" ma:index="13" nillable="true" ma:displayName="Bug Number" ma:default="" ma:internalName="BugNumber" ma:readOnly="false">
      <xsd:simpleType>
        <xsd:restriction base="dms:Text"/>
      </xsd:simpleType>
    </xsd:element>
    <xsd:element name="CampaignTagsTaxHTField0" ma:index="15" nillable="true" ma:taxonomy="true" ma:internalName="CampaignTagsTaxHTField0" ma:taxonomyFieldName="CampaignTags" ma:displayName="Campaigns" ma:readOnly="false" ma:default="" ma:fieldId="{e82df2b8-fe41-4947-8486-51a5ce8b26f1}" ma:taxonomyMulti="true" ma:sspId="8f79753a-75d3-41f5-8ca3-40b843941b4f" ma:termSetId="ca0e50d4-faa1-44ce-961e-bb1441c60e66" ma:anchorId="00000000-0000-0000-0000-000000000000" ma:open="false" ma:isKeyword="false">
      <xsd:complexType>
        <xsd:sequence>
          <xsd:element ref="pc:Terms" minOccurs="0" maxOccurs="1"/>
        </xsd:sequence>
      </xsd:complexType>
    </xsd:element>
    <xsd:element name="TPClientViewer" ma:index="16" nillable="true" ma:displayName="Client Viewer" ma:default="" ma:internalName="TPClientViewer">
      <xsd:simpleType>
        <xsd:restriction base="dms:Text"/>
      </xsd:simpleType>
    </xsd:element>
    <xsd:element name="ClipArtFilename" ma:index="17" nillable="true" ma:displayName="Clip Art Name" ma:default="" ma:internalName="ClipArtFilename" ma:readOnly="false">
      <xsd:simpleType>
        <xsd:restriction base="dms:Text"/>
      </xsd:simpleType>
    </xsd:element>
    <xsd:element name="TPCommandLine" ma:index="18" nillable="true" ma:displayName="Command Line" ma:default="" ma:internalName="TPCommandLine">
      <xsd:simpleType>
        <xsd:restriction base="dms:Text"/>
      </xsd:simpleType>
    </xsd:element>
    <xsd:element name="TPComponent" ma:index="19" nillable="true" ma:displayName="Component" ma:default="" ma:internalName="TPComponent">
      <xsd:simpleType>
        <xsd:restriction base="dms:Text"/>
      </xsd:simpleType>
    </xsd:element>
    <xsd:element name="ContentItem" ma:index="20" nillable="true" ma:displayName="Content Item" ma:default="" ma:hidden="true" ma:internalName="ContentItem" ma:readOnly="false">
      <xsd:simpleType>
        <xsd:restriction base="dms:Unknown"/>
      </xsd:simpleType>
    </xsd:element>
    <xsd:element name="CrawlForDependencies" ma:index="22" nillable="true" ma:displayName="Crawl for Dependencies?" ma:default="true" ma:internalName="CrawlForDependencies" ma:readOnly="false">
      <xsd:simpleType>
        <xsd:restriction base="dms:Boolean"/>
      </xsd:simpleType>
    </xsd:element>
    <xsd:element name="CSXHash" ma:index="25" nillable="true" ma:displayName="CSX Hash" ma:default="" ma:indexed="true" ma:internalName="CSXHash" ma:readOnly="false">
      <xsd:simpleType>
        <xsd:restriction base="dms:Text"/>
      </xsd:simpleType>
    </xsd:element>
    <xsd:element name="CSXSubmissionMarket" ma:index="26" nillable="true" ma:displayName="CSX Submission Market" ma:default="" ma:list="{E63E0F41-F43D-451E-9C99-BB9828D6CA16}" ma:internalName="CSXSubmissionMarket" ma:readOnly="false" ma:showField="MarketName" ma:web="e6b10b74-023b-4505-bd21-3dea7fe386f6">
      <xsd:simpleType>
        <xsd:restriction base="dms:Lookup"/>
      </xsd:simpleType>
    </xsd:element>
    <xsd:element name="CSXUpdate" ma:index="27" nillable="true" ma:displayName="CSX Updated?" ma:default="false" ma:internalName="CSXUpdate" ma:readOnly="false">
      <xsd:simpleType>
        <xsd:restriction base="dms:Boolean"/>
      </xsd:simpleType>
    </xsd:element>
    <xsd:element name="IntlLangReviewDate" ma:index="28" nillable="true" ma:displayName="Date to Complete Intl QA" ma:default="" ma:internalName="IntlLangReviewDate" ma:readOnly="false">
      <xsd:simpleType>
        <xsd:restriction base="dms:DateTime"/>
      </xsd:simpleType>
    </xsd:element>
    <xsd:element name="IsDeleted" ma:index="29" nillable="true" ma:displayName="Deleted?" ma:default="" ma:internalName="IsDeleted" ma:readOnly="false">
      <xsd:simpleType>
        <xsd:restriction base="dms:Boolean"/>
      </xsd:simpleType>
    </xsd:element>
    <xsd:element name="APDescription" ma:index="30" nillable="true" ma:displayName="Description" ma:default="" ma:internalName="APDescription" ma:readOnly="false">
      <xsd:simpleType>
        <xsd:restriction base="dms:Note"/>
      </xsd:simpleType>
    </xsd:element>
    <xsd:element name="DirectSourceMarket" ma:index="31" nillable="true" ma:displayName="Direct Source Market Group" ma:default="" ma:internalName="DirectSourceMarket" ma:readOnly="false">
      <xsd:simpleType>
        <xsd:restriction base="dms:Text"/>
      </xsd:simpleType>
    </xsd:element>
    <xsd:element name="Downloads" ma:index="32" nillable="true" ma:displayName="Downloads" ma:default="0" ma:hidden="true" ma:internalName="Downloads" ma:readOnly="false">
      <xsd:simpleType>
        <xsd:restriction base="dms:Unknown"/>
      </xsd:simpleType>
    </xsd:element>
    <xsd:element name="DSATActionTaken" ma:index="33" nillable="true" ma:displayName="DSAT Action Taken" ma:default="" ma:internalName="DSATActionTaken" ma:readOnly="false">
      <xsd:simpleType>
        <xsd:restriction base="dms:Choice">
          <xsd:enumeration value="Best Bets"/>
          <xsd:enumeration value="Expire"/>
          <xsd:enumeration value="Hide"/>
          <xsd:enumeration value="None"/>
        </xsd:restriction>
      </xsd:simpleType>
    </xsd:element>
    <xsd:element name="APEditor" ma:index="34" nillable="true" ma:displayName="Editor" ma:default="" ma:list="UserInfo" ma:internalName="APEdit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ialStatus" ma:index="35" nillable="true" ma:displayName="Editorial Status" ma:default="" ma:internalName="EditorialStatus" ma:readOnly="false">
      <xsd:simpleType>
        <xsd:restriction base="dms:Unknown"/>
      </xsd:simpleType>
    </xsd:element>
    <xsd:element name="EditorialTags" ma:index="36" nillable="true" ma:displayName="Editorial Tags" ma:default="" ma:internalName="EditorialTags">
      <xsd:simpleType>
        <xsd:restriction base="dms:Unknown"/>
      </xsd:simpleType>
    </xsd:element>
    <xsd:element name="TPExecutable" ma:index="37" nillable="true" ma:displayName="Executable" ma:default="" ma:internalName="TPExecutable">
      <xsd:simpleType>
        <xsd:restriction base="dms:Text"/>
      </xsd:simpleType>
    </xsd:element>
    <xsd:element name="FeatureTagsTaxHTField0" ma:index="39" nillable="true" ma:taxonomy="true" ma:internalName="FeatureTagsTaxHTField0" ma:taxonomyFieldName="FeatureTags" ma:displayName="Features" ma:readOnly="false" ma:default="" ma:fieldId="{2889c2e3-9949-4ec1-a054-3409735ce40f}" ma:taxonomyMulti="true" ma:sspId="8f79753a-75d3-41f5-8ca3-40b843941b4f" ma:termSetId="f1ab6845-967d-4854-a0ba-4ec07f0f8113" ma:anchorId="00000000-0000-0000-0000-000000000000" ma:open="false" ma:isKeyword="false">
      <xsd:complexType>
        <xsd:sequence>
          <xsd:element ref="pc:Terms" minOccurs="0" maxOccurs="1"/>
        </xsd:sequence>
      </xsd:complexType>
    </xsd:element>
    <xsd:element name="TPFriendlyName" ma:index="40" nillable="true" ma:displayName="Friendly Name" ma:default="" ma:internalName="TPFriendlyName">
      <xsd:simpleType>
        <xsd:restriction base="dms:Text"/>
      </xsd:simpleType>
    </xsd:element>
    <xsd:element name="FriendlyTitle" ma:index="41" nillable="true" ma:displayName="Friendly Title" ma:default="" ma:description="Shorter title to be used when displaying search results" ma:internalName="FriendlyTitle" ma:readOnly="false">
      <xsd:simpleType>
        <xsd:restriction base="dms:Text"/>
      </xsd:simpleType>
    </xsd:element>
    <xsd:element name="PrimaryImageGen" ma:index="42" nillable="true" ma:displayName="Generate Images?" ma:default="true" ma:internalName="PrimaryImageGen">
      <xsd:simpleType>
        <xsd:restriction base="dms:Boolean"/>
      </xsd:simpleType>
    </xsd:element>
    <xsd:element name="HandoffToMSDN" ma:index="43" nillable="true" ma:displayName="Handoff To MSDN Date" ma:default="" ma:internalName="HandoffToMSDN" ma:readOnly="false">
      <xsd:simpleType>
        <xsd:restriction base="dms:DateTime"/>
      </xsd:simpleType>
    </xsd:element>
    <xsd:element name="InProjectListLookup" ma:index="44" nillable="true" ma:displayName="InProjectListLookup" ma:list="{1B8A0728-958F-48E5-830D-7FB0F42DE0DE}" ma:internalName="InProjectListLookup" ma:readOnly="true" ma:showField="InProjectList" ma:web="e6b10b74-023b-4505-bd21-3dea7fe386f6">
      <xsd:complexType>
        <xsd:complexContent>
          <xsd:extension base="dms:MultiChoiceLookup">
            <xsd:sequence>
              <xsd:element name="Value" type="dms:Lookup" maxOccurs="unbounded" minOccurs="0" nillable="true"/>
            </xsd:sequence>
          </xsd:extension>
        </xsd:complexContent>
      </xsd:complexType>
    </xsd:element>
    <xsd:element name="TPInstallLocation" ma:index="45" nillable="true" ma:displayName="Install Location" ma:default="" ma:internalName="TPInstallLocation">
      <xsd:simpleType>
        <xsd:restriction base="dms:Text"/>
      </xsd:simpleType>
    </xsd:element>
    <xsd:element name="InternalTagsTaxHTField0" ma:index="47" nillable="true" ma:taxonomy="true" ma:internalName="InternalTagsTaxHTField0" ma:taxonomyFieldName="InternalTags" ma:displayName="Internal Tags" ma:readOnly="false" ma:default="" ma:fieldId="{21a37816-d32f-435f-b65b-828592c3f9a1}" ma:taxonomyMulti="true" ma:sspId="8f79753a-75d3-41f5-8ca3-40b843941b4f" ma:termSetId="82b6639e-f7fc-4c18-ad2d-003a6e707765" ma:anchorId="00000000-0000-0000-0000-000000000000" ma:open="false" ma:isKeyword="false">
      <xsd:complexType>
        <xsd:sequence>
          <xsd:element ref="pc:Terms" minOccurs="0" maxOccurs="1"/>
        </xsd:sequence>
      </xsd:complexType>
    </xsd:element>
    <xsd:element name="IntlLangReview" ma:index="48" nillable="true" ma:displayName="Intl Lang QA Review Required?" ma:default="" ma:internalName="IntlLangReview" ma:readOnly="false">
      <xsd:simpleType>
        <xsd:restriction base="dms:Boolean"/>
      </xsd:simpleType>
    </xsd:element>
    <xsd:element name="IntlLangReviewer" ma:index="49" nillable="true" ma:displayName="Intl Lang QA Reviewer" ma:default="" ma:internalName="IntlLangReviewer" ma:readOnly="false">
      <xsd:simpleType>
        <xsd:restriction base="dms:Text"/>
      </xsd:simpleType>
    </xsd:element>
    <xsd:element name="MarketSpecific" ma:index="50" nillable="true" ma:displayName="Is Market Specific?" ma:default="" ma:internalName="MarketSpecific" ma:readOnly="false">
      <xsd:simpleType>
        <xsd:restriction base="dms:Boolean"/>
      </xsd:simpleType>
    </xsd:element>
    <xsd:element name="LastCompleteVersionLookup" ma:index="51" nillable="true" ma:displayName="Last Complete Version Lookup" ma:default="" ma:list="{1B8A0728-958F-48E5-830D-7FB0F42DE0DE}" ma:internalName="LastCompleteVersionLookup" ma:readOnly="true" ma:showField="LastCompleteVersion" ma:web="e6b10b74-023b-4505-bd21-3dea7fe386f6">
      <xsd:complexType>
        <xsd:complexContent>
          <xsd:extension base="dms:MultiChoiceLookup">
            <xsd:sequence>
              <xsd:element name="Value" type="dms:Lookup" maxOccurs="unbounded" minOccurs="0" nillable="true"/>
            </xsd:sequence>
          </xsd:extension>
        </xsd:complexContent>
      </xsd:complexType>
    </xsd:element>
    <xsd:element name="LastHandOff" ma:index="52" nillable="true" ma:displayName="Last Hand-off" ma:default="" ma:internalName="LastHandOff" ma:readOnly="false">
      <xsd:simpleType>
        <xsd:restriction base="dms:DateTime"/>
      </xsd:simpleType>
    </xsd:element>
    <xsd:element name="LastModifiedDateTime" ma:index="53" nillable="true" ma:displayName="Last Modified Date" ma:default="" ma:internalName="LastModifiedDateTime" ma:readOnly="false">
      <xsd:simpleType>
        <xsd:restriction base="dms:DateTime"/>
      </xsd:simpleType>
    </xsd:element>
    <xsd:element name="LastPreviewErrorLookup" ma:index="54" nillable="true" ma:displayName="Last Preview Attempt Error" ma:default="" ma:list="{1B8A0728-958F-48E5-830D-7FB0F42DE0DE}" ma:internalName="LastPreviewErrorLookup" ma:readOnly="true" ma:showField="LastPreviewError" ma:web="e6b10b74-023b-4505-bd21-3dea7fe386f6">
      <xsd:complexType>
        <xsd:complexContent>
          <xsd:extension base="dms:MultiChoiceLookup">
            <xsd:sequence>
              <xsd:element name="Value" type="dms:Lookup" maxOccurs="unbounded" minOccurs="0" nillable="true"/>
            </xsd:sequence>
          </xsd:extension>
        </xsd:complexContent>
      </xsd:complexType>
    </xsd:element>
    <xsd:element name="LastPreviewResultLookup" ma:index="55" nillable="true" ma:displayName="Last Preview Attempt Result" ma:default="" ma:list="{1B8A0728-958F-48E5-830D-7FB0F42DE0DE}" ma:internalName="LastPreviewResultLookup" ma:readOnly="true" ma:showField="LastPreviewResult" ma:web="e6b10b74-023b-4505-bd21-3dea7fe386f6">
      <xsd:complexType>
        <xsd:complexContent>
          <xsd:extension base="dms:MultiChoiceLookup">
            <xsd:sequence>
              <xsd:element name="Value" type="dms:Lookup" maxOccurs="unbounded" minOccurs="0" nillable="true"/>
            </xsd:sequence>
          </xsd:extension>
        </xsd:complexContent>
      </xsd:complexType>
    </xsd:element>
    <xsd:element name="LastPreviewAttemptDateLookup" ma:index="56" nillable="true" ma:displayName="Last Preview Attempted On" ma:default="" ma:list="{1B8A0728-958F-48E5-830D-7FB0F42DE0DE}" ma:internalName="LastPreviewAttemptDateLookup" ma:readOnly="true" ma:showField="LastPreviewAttemptDate" ma:web="e6b10b74-023b-4505-bd21-3dea7fe386f6">
      <xsd:complexType>
        <xsd:complexContent>
          <xsd:extension base="dms:MultiChoiceLookup">
            <xsd:sequence>
              <xsd:element name="Value" type="dms:Lookup" maxOccurs="unbounded" minOccurs="0" nillable="true"/>
            </xsd:sequence>
          </xsd:extension>
        </xsd:complexContent>
      </xsd:complexType>
    </xsd:element>
    <xsd:element name="LastPreviewedByLookup" ma:index="57" nillable="true" ma:displayName="Last Previewed By" ma:default="" ma:list="{1B8A0728-958F-48E5-830D-7FB0F42DE0DE}" ma:internalName="LastPreviewedByLookup" ma:readOnly="true" ma:showField="LastPreviewedBy" ma:web="e6b10b74-023b-4505-bd21-3dea7fe386f6">
      <xsd:complexType>
        <xsd:complexContent>
          <xsd:extension base="dms:MultiChoiceLookup">
            <xsd:sequence>
              <xsd:element name="Value" type="dms:Lookup" maxOccurs="unbounded" minOccurs="0" nillable="true"/>
            </xsd:sequence>
          </xsd:extension>
        </xsd:complexContent>
      </xsd:complexType>
    </xsd:element>
    <xsd:element name="LastPreviewTimeLookup" ma:index="58" nillable="true" ma:displayName="Last Previewed Date" ma:default="" ma:list="{1B8A0728-958F-48E5-830D-7FB0F42DE0DE}" ma:internalName="LastPreviewTimeLookup" ma:readOnly="true" ma:showField="LastPreviewTime" ma:web="e6b10b74-023b-4505-bd21-3dea7fe386f6">
      <xsd:complexType>
        <xsd:complexContent>
          <xsd:extension base="dms:MultiChoiceLookup">
            <xsd:sequence>
              <xsd:element name="Value" type="dms:Lookup" maxOccurs="unbounded" minOccurs="0" nillable="true"/>
            </xsd:sequence>
          </xsd:extension>
        </xsd:complexContent>
      </xsd:complexType>
    </xsd:element>
    <xsd:element name="LastPreviewVersionLookup" ma:index="59" nillable="true" ma:displayName="Last Previewed Version" ma:default="" ma:list="{1B8A0728-958F-48E5-830D-7FB0F42DE0DE}" ma:internalName="LastPreviewVersionLookup" ma:readOnly="true" ma:showField="LastPreviewVersion" ma:web="e6b10b74-023b-4505-bd21-3dea7fe386f6">
      <xsd:complexType>
        <xsd:complexContent>
          <xsd:extension base="dms:MultiChoiceLookup">
            <xsd:sequence>
              <xsd:element name="Value" type="dms:Lookup" maxOccurs="unbounded" minOccurs="0" nillable="true"/>
            </xsd:sequence>
          </xsd:extension>
        </xsd:complexContent>
      </xsd:complexType>
    </xsd:element>
    <xsd:element name="LastPublishErrorLookup" ma:index="60" nillable="true" ma:displayName="Last Publish Attempt Error" ma:default="" ma:list="{1B8A0728-958F-48E5-830D-7FB0F42DE0DE}" ma:internalName="LastPublishErrorLookup" ma:readOnly="true" ma:showField="LastPublishError" ma:web="e6b10b74-023b-4505-bd21-3dea7fe386f6">
      <xsd:complexType>
        <xsd:complexContent>
          <xsd:extension base="dms:MultiChoiceLookup">
            <xsd:sequence>
              <xsd:element name="Value" type="dms:Lookup" maxOccurs="unbounded" minOccurs="0" nillable="true"/>
            </xsd:sequence>
          </xsd:extension>
        </xsd:complexContent>
      </xsd:complexType>
    </xsd:element>
    <xsd:element name="LastPublishResultLookup" ma:index="61" nillable="true" ma:displayName="Last Publish Attempt Result" ma:default="" ma:list="{1B8A0728-958F-48E5-830D-7FB0F42DE0DE}" ma:internalName="LastPublishResultLookup" ma:readOnly="true" ma:showField="LastPublishResult" ma:web="e6b10b74-023b-4505-bd21-3dea7fe386f6">
      <xsd:complexType>
        <xsd:complexContent>
          <xsd:extension base="dms:MultiChoiceLookup">
            <xsd:sequence>
              <xsd:element name="Value" type="dms:Lookup" maxOccurs="unbounded" minOccurs="0" nillable="true"/>
            </xsd:sequence>
          </xsd:extension>
        </xsd:complexContent>
      </xsd:complexType>
    </xsd:element>
    <xsd:element name="LastPublishAttemptDateLookup" ma:index="62" nillable="true" ma:displayName="Last Publish Attempted On" ma:default="" ma:list="{1B8A0728-958F-48E5-830D-7FB0F42DE0DE}" ma:internalName="LastPublishAttemptDateLookup" ma:readOnly="true" ma:showField="LastPublishAttemptDate" ma:web="e6b10b74-023b-4505-bd21-3dea7fe386f6">
      <xsd:complexType>
        <xsd:complexContent>
          <xsd:extension base="dms:MultiChoiceLookup">
            <xsd:sequence>
              <xsd:element name="Value" type="dms:Lookup" maxOccurs="unbounded" minOccurs="0" nillable="true"/>
            </xsd:sequence>
          </xsd:extension>
        </xsd:complexContent>
      </xsd:complexType>
    </xsd:element>
    <xsd:element name="LastPublishedByLookup" ma:index="63" nillable="true" ma:displayName="Last Published By" ma:default="" ma:list="{1B8A0728-958F-48E5-830D-7FB0F42DE0DE}" ma:internalName="LastPublishedByLookup" ma:readOnly="true" ma:showField="LastPublishedBy" ma:web="e6b10b74-023b-4505-bd21-3dea7fe386f6">
      <xsd:complexType>
        <xsd:complexContent>
          <xsd:extension base="dms:MultiChoiceLookup">
            <xsd:sequence>
              <xsd:element name="Value" type="dms:Lookup" maxOccurs="unbounded" minOccurs="0" nillable="true"/>
            </xsd:sequence>
          </xsd:extension>
        </xsd:complexContent>
      </xsd:complexType>
    </xsd:element>
    <xsd:element name="LastPublishTimeLookup" ma:index="64" nillable="true" ma:displayName="Last Published Date" ma:default="" ma:list="{1B8A0728-958F-48E5-830D-7FB0F42DE0DE}" ma:internalName="LastPublishTimeLookup" ma:readOnly="true" ma:showField="LastPublishTime" ma:web="e6b10b74-023b-4505-bd21-3dea7fe386f6">
      <xsd:complexType>
        <xsd:complexContent>
          <xsd:extension base="dms:MultiChoiceLookup">
            <xsd:sequence>
              <xsd:element name="Value" type="dms:Lookup" maxOccurs="unbounded" minOccurs="0" nillable="true"/>
            </xsd:sequence>
          </xsd:extension>
        </xsd:complexContent>
      </xsd:complexType>
    </xsd:element>
    <xsd:element name="LastPublishVersionLookup" ma:index="65" nillable="true" ma:displayName="Last Published Version" ma:default="" ma:list="{1B8A0728-958F-48E5-830D-7FB0F42DE0DE}" ma:internalName="LastPublishVersionLookup" ma:readOnly="true" ma:showField="LastPublishVersion" ma:web="e6b10b74-023b-4505-bd21-3dea7fe386f6">
      <xsd:complexType>
        <xsd:complexContent>
          <xsd:extension base="dms:MultiChoiceLookup">
            <xsd:sequence>
              <xsd:element name="Value" type="dms:Lookup" maxOccurs="unbounded" minOccurs="0" nillable="true"/>
            </xsd:sequence>
          </xsd:extension>
        </xsd:complexContent>
      </xsd:complexType>
    </xsd:element>
    <xsd:element name="TPLaunchHelpLinkType" ma:index="66" nillable="true" ma:displayName="Launch Help Link Type" ma:default="Template" ma:internalName="TPLaunchHelpLinkType">
      <xsd:simpleType>
        <xsd:restriction base="dms:Choice">
          <xsd:enumeration value="Template"/>
          <xsd:enumeration value="Training"/>
          <xsd:enumeration value="URL"/>
          <xsd:enumeration value="None"/>
        </xsd:restriction>
      </xsd:simpleType>
    </xsd:element>
    <xsd:element name="LegacyData" ma:index="67" nillable="true" ma:displayName="Legacy Data" ma:default="" ma:internalName="LegacyData" ma:readOnly="false">
      <xsd:simpleType>
        <xsd:restriction base="dms:Note"/>
      </xsd:simpleType>
    </xsd:element>
    <xsd:element name="TPLaunchHelpLink" ma:index="68" nillable="true" ma:displayName="Link to Launch Help Topic" ma:default="" ma:internalName="TPLaunchHelpLink">
      <xsd:simpleType>
        <xsd:restriction base="dms:Text"/>
      </xsd:simpleType>
    </xsd:element>
    <xsd:element name="LocComments" ma:index="69" nillable="true" ma:displayName="Loc Approval Comments" ma:default="" ma:internalName="LocComments" ma:readOnly="false">
      <xsd:simpleType>
        <xsd:restriction base="dms:Note"/>
      </xsd:simpleType>
    </xsd:element>
    <xsd:element name="LocLastLocAttemptVersionLookup" ma:index="70" nillable="true" ma:displayName="Loc Last Loc Attempt Version" ma:default="" ma:list="{A17E829A-F1CE-4E08-A3F4-0A7C7B006C3F}" ma:internalName="LocLastLocAttemptVersionLookup" ma:readOnly="false" ma:showField="LastLocAttemptVersion" ma:web="e6b10b74-023b-4505-bd21-3dea7fe386f6">
      <xsd:simpleType>
        <xsd:restriction base="dms:Lookup"/>
      </xsd:simpleType>
    </xsd:element>
    <xsd:element name="LocLastLocAttemptVersionTypeLookup" ma:index="71" nillable="true" ma:displayName="Loc Last Loc Attempt Version Type" ma:default="" ma:list="{A17E829A-F1CE-4E08-A3F4-0A7C7B006C3F}" ma:internalName="LocLastLocAttemptVersionTypeLookup" ma:readOnly="true" ma:showField="LastLocAttemptVersionType" ma:web="e6b10b74-023b-4505-bd21-3dea7fe386f6">
      <xsd:simpleType>
        <xsd:restriction base="dms:Lookup"/>
      </xsd:simpleType>
    </xsd:element>
    <xsd:element name="LocManualTestRequired" ma:index="72" nillable="true" ma:displayName="Loc Manual Test Required" ma:default="" ma:internalName="LocManualTestRequired" ma:readOnly="false">
      <xsd:simpleType>
        <xsd:restriction base="dms:Boolean"/>
      </xsd:simpleType>
    </xsd:element>
    <xsd:element name="LocMarketGroupTiers2" ma:index="73" nillable="true" ma:displayName="Loc Market Group Tiers" ma:internalName="LocMarketGroupTiers2" ma:readOnly="false">
      <xsd:simpleType>
        <xsd:restriction base="dms:Unknown"/>
      </xsd:simpleType>
    </xsd:element>
    <xsd:element name="LocNewPublishedVersionLookup" ma:index="74" nillable="true" ma:displayName="Loc New Published Version Lookup" ma:default="" ma:list="{A17E829A-F1CE-4E08-A3F4-0A7C7B006C3F}" ma:internalName="LocNewPublishedVersionLookup" ma:readOnly="true" ma:showField="NewPublishedVersion" ma:web="e6b10b74-023b-4505-bd21-3dea7fe386f6">
      <xsd:simpleType>
        <xsd:restriction base="dms:Lookup"/>
      </xsd:simpleType>
    </xsd:element>
    <xsd:element name="LocOverallHandbackStatusLookup" ma:index="75" nillable="true" ma:displayName="Loc Overall Handback Status" ma:default="" ma:list="{A17E829A-F1CE-4E08-A3F4-0A7C7B006C3F}" ma:internalName="LocOverallHandbackStatusLookup" ma:readOnly="true" ma:showField="OverallHandbackStatus" ma:web="e6b10b74-023b-4505-bd21-3dea7fe386f6">
      <xsd:simpleType>
        <xsd:restriction base="dms:Lookup"/>
      </xsd:simpleType>
    </xsd:element>
    <xsd:element name="LocOverallLocStatusLookup" ma:index="76" nillable="true" ma:displayName="Loc Overall Localize Status" ma:default="" ma:list="{A17E829A-F1CE-4E08-A3F4-0A7C7B006C3F}" ma:internalName="LocOverallLocStatusLookup" ma:readOnly="true" ma:showField="OverallLocStatus" ma:web="e6b10b74-023b-4505-bd21-3dea7fe386f6">
      <xsd:simpleType>
        <xsd:restriction base="dms:Lookup"/>
      </xsd:simpleType>
    </xsd:element>
    <xsd:element name="LocOverallPreviewStatusLookup" ma:index="77" nillable="true" ma:displayName="Loc Overall Preview Status" ma:default="" ma:list="{A17E829A-F1CE-4E08-A3F4-0A7C7B006C3F}" ma:internalName="LocOverallPreviewStatusLookup" ma:readOnly="true" ma:showField="OverallPreviewStatus" ma:web="e6b10b74-023b-4505-bd21-3dea7fe386f6">
      <xsd:simpleType>
        <xsd:restriction base="dms:Lookup"/>
      </xsd:simpleType>
    </xsd:element>
    <xsd:element name="LocOverallPublishStatusLookup" ma:index="78" nillable="true" ma:displayName="Loc Overall Publish Status" ma:default="" ma:list="{A17E829A-F1CE-4E08-A3F4-0A7C7B006C3F}" ma:internalName="LocOverallPublishStatusLookup" ma:readOnly="true" ma:showField="OverallPublishStatus" ma:web="e6b10b74-023b-4505-bd21-3dea7fe386f6">
      <xsd:simpleType>
        <xsd:restriction base="dms:Lookup"/>
      </xsd:simpleType>
    </xsd:element>
    <xsd:element name="IntlLocPriority" ma:index="79" nillable="true" ma:displayName="Loc Priority" ma:default="" ma:internalName="IntlLocPriority" ma:readOnly="false">
      <xsd:simpleType>
        <xsd:restriction base="dms:Unknown"/>
      </xsd:simpleType>
    </xsd:element>
    <xsd:element name="LocProcessedForHandoffsLookup" ma:index="80" nillable="true" ma:displayName="Loc Processed For Handoffs" ma:default="" ma:list="{A17E829A-F1CE-4E08-A3F4-0A7C7B006C3F}" ma:internalName="LocProcessedForHandoffsLookup" ma:readOnly="true" ma:showField="ProcessedForHandoffs" ma:web="e6b10b74-023b-4505-bd21-3dea7fe386f6">
      <xsd:simpleType>
        <xsd:restriction base="dms:Lookup"/>
      </xsd:simpleType>
    </xsd:element>
    <xsd:element name="LocProcessedForMarketsLookup" ma:index="81" nillable="true" ma:displayName="Loc Processed For Markets" ma:default="" ma:list="{A17E829A-F1CE-4E08-A3F4-0A7C7B006C3F}" ma:internalName="LocProcessedForMarketsLookup" ma:readOnly="true" ma:showField="ProcessedForMarkets" ma:web="e6b10b74-023b-4505-bd21-3dea7fe386f6">
      <xsd:simpleType>
        <xsd:restriction base="dms:Lookup"/>
      </xsd:simpleType>
    </xsd:element>
    <xsd:element name="LocPublishedDependentAssetsLookup" ma:index="82" nillable="true" ma:displayName="Loc Published Dependent Assets" ma:default="" ma:list="{A17E829A-F1CE-4E08-A3F4-0A7C7B006C3F}" ma:internalName="LocPublishedDependentAssetsLookup" ma:readOnly="true" ma:showField="PublishedDependentAssets" ma:web="e6b10b74-023b-4505-bd21-3dea7fe386f6">
      <xsd:simpleType>
        <xsd:restriction base="dms:Lookup"/>
      </xsd:simpleType>
    </xsd:element>
    <xsd:element name="LocPublishedLinkedAssetsLookup" ma:index="83" nillable="true" ma:displayName="Loc Published Linked Assets" ma:default="" ma:list="{A17E829A-F1CE-4E08-A3F4-0A7C7B006C3F}" ma:internalName="LocPublishedLinkedAssetsLookup" ma:readOnly="true" ma:showField="PublishedLinkedAssets" ma:web="e6b10b74-023b-4505-bd21-3dea7fe386f6">
      <xsd:simpleType>
        <xsd:restriction base="dms:Lookup"/>
      </xsd:simpleType>
    </xsd:element>
    <xsd:element name="LocRecommendedHandoff" ma:index="84" nillable="true" ma:displayName="Loc Recommended Handoff" ma:default="" ma:indexed="true" ma:internalName="LocRecommendedHandoff" ma:readOnly="false">
      <xsd:simpleType>
        <xsd:restriction base="dms:Text"/>
      </xsd:simpleType>
    </xsd:element>
    <xsd:element name="LocalizationTagsTaxHTField0" ma:index="86" nillable="true" ma:taxonomy="true" ma:internalName="LocalizationTagsTaxHTField0" ma:taxonomyFieldName="LocalizationTags" ma:displayName="Localization Tags" ma:readOnly="false" ma:default="" ma:fieldId="{9f7e258f-951e-4553-882a-df481c2855c1}" ma:taxonomyMulti="true" ma:sspId="8f79753a-75d3-41f5-8ca3-40b843941b4f" ma:termSetId="5b7703a5-8e8b-4b58-8b31-1cea35331da3" ma:anchorId="00000000-0000-0000-0000-000000000000" ma:open="false" ma:isKeyword="false">
      <xsd:complexType>
        <xsd:sequence>
          <xsd:element ref="pc:Terms" minOccurs="0" maxOccurs="1"/>
        </xsd:sequence>
      </xsd:complexType>
    </xsd:element>
    <xsd:element name="MachineTranslated" ma:index="87" nillable="true" ma:displayName="Machine Translated" ma:default="" ma:internalName="MachineTranslated" ma:readOnly="false">
      <xsd:simpleType>
        <xsd:restriction base="dms:Boolean"/>
      </xsd:simpleType>
    </xsd:element>
    <xsd:element name="Manager" ma:index="88" nillable="true" ma:displayName="Manager" ma:hidden="true" ma:internalName="Manager" ma:readOnly="false">
      <xsd:simpleType>
        <xsd:restriction base="dms:Text"/>
      </xsd:simpleType>
    </xsd:element>
    <xsd:element name="Markets" ma:index="89" nillable="true" ma:displayName="Markets" ma:default="" ma:description="Leave blank to show in all markets" ma:list="{E63E0F41-F43D-451E-9C99-BB9828D6CA16}" ma:internalName="Markets" ma:readOnly="false" ma:showField="MarketName" ma:web="e6b10b74-023b-4505-bd21-3dea7fe386f6">
      <xsd:complexType>
        <xsd:complexContent>
          <xsd:extension base="dms:MultiChoiceLookup">
            <xsd:sequence>
              <xsd:element name="Value" type="dms:Lookup" maxOccurs="unbounded" minOccurs="0" nillable="true"/>
            </xsd:sequence>
          </xsd:extension>
        </xsd:complexContent>
      </xsd:complexType>
    </xsd:element>
    <xsd:element name="Milestone" ma:index="90" nillable="true" ma:displayName="Milestone" ma:default="" ma:internalName="Milestone" ma:readOnly="false">
      <xsd:simpleType>
        <xsd:restriction base="dms:Unknown"/>
      </xsd:simpleType>
    </xsd:element>
    <xsd:element name="TPNamespace" ma:index="93" nillable="true" ma:displayName="Namespace" ma:default="" ma:internalName="TPNamespace">
      <xsd:simpleType>
        <xsd:restriction base="dms:Text"/>
      </xsd:simpleType>
    </xsd:element>
    <xsd:element name="NumericId" ma:index="94" nillable="true" ma:displayName="Numeric ID" ma:default="" ma:indexed="true" ma:internalName="NumericId" ma:readOnly="false">
      <xsd:simpleType>
        <xsd:restriction base="dms:Number"/>
      </xsd:simpleType>
    </xsd:element>
    <xsd:element name="NumOfRatingsLookup" ma:index="95" nillable="true" ma:displayName="NumOfRatings" ma:default="" ma:list="{1B8A0728-958F-48E5-830D-7FB0F42DE0DE}" ma:internalName="NumOfRatingsLookup" ma:readOnly="true" ma:showField="NumOfRatings" ma:web="e6b10b74-023b-4505-bd21-3dea7fe386f6">
      <xsd:complexType>
        <xsd:complexContent>
          <xsd:extension base="dms:MultiChoiceLookup">
            <xsd:sequence>
              <xsd:element name="Value" type="dms:Lookup" maxOccurs="unbounded" minOccurs="0" nillable="true"/>
            </xsd:sequence>
          </xsd:extension>
        </xsd:complexContent>
      </xsd:complexType>
    </xsd:element>
    <xsd:element name="OOCacheId" ma:index="96" nillable="true" ma:displayName="OOCacheId" ma:internalName="OOCacheId" ma:readOnly="false">
      <xsd:simpleType>
        <xsd:restriction base="dms:Text"/>
      </xsd:simpleType>
    </xsd:element>
    <xsd:element name="OpenTemplate" ma:index="97" nillable="true" ma:displayName="Open Template" ma:default="true" ma:internalName="OpenTemplate">
      <xsd:simpleType>
        <xsd:restriction base="dms:Boolean"/>
      </xsd:simpleType>
    </xsd:element>
    <xsd:element name="OriginAsset" ma:index="98" nillable="true" ma:displayName="Origin Asset" ma:default="" ma:internalName="OriginAsset" ma:readOnly="false">
      <xsd:simpleType>
        <xsd:restriction base="dms:Text"/>
      </xsd:simpleType>
    </xsd:element>
    <xsd:element name="OriginalRelease" ma:index="99" nillable="true" ma:displayName="Original Release" ma:default="15" ma:internalName="OriginalRelease" ma:readOnly="false">
      <xsd:simpleType>
        <xsd:restriction base="dms:Choice">
          <xsd:enumeration value="14"/>
          <xsd:enumeration value="15"/>
          <xsd:enumeration value="16"/>
        </xsd:restriction>
      </xsd:simpleType>
    </xsd:element>
    <xsd:element name="OriginalSourceMarket" ma:index="100" nillable="true" ma:displayName="Original Source Market Group" ma:default="" ma:internalName="OriginalSourceMarket" ma:readOnly="false">
      <xsd:simpleType>
        <xsd:restriction base="dms:Text"/>
      </xsd:simpleType>
    </xsd:element>
    <xsd:element name="OutputCachingOn" ma:index="101" nillable="true" ma:displayName="Output Caching" ma:default="true" ma:hidden="true" ma:internalName="OutputCachingOn" ma:readOnly="false">
      <xsd:simpleType>
        <xsd:restriction base="dms:Boolean"/>
      </xsd:simpleType>
    </xsd:element>
    <xsd:element name="ParentAssetId" ma:index="102" nillable="true" ma:displayName="Parent Asset Id" ma:default="" ma:internalName="ParentAssetId" ma:readOnly="false">
      <xsd:simpleType>
        <xsd:restriction base="dms:Text"/>
      </xsd:simpleType>
    </xsd:element>
    <xsd:element name="PlannedPubDate" ma:index="103" nillable="true" ma:displayName="Planned Publish Date" ma:default="" ma:indexed="true" ma:internalName="PlannedPubDate" ma:readOnly="false">
      <xsd:simpleType>
        <xsd:restriction base="dms:DateTime"/>
      </xsd:simpleType>
    </xsd:element>
    <xsd:element name="PolicheckWords" ma:index="104" nillable="true" ma:displayName="Policheck Words" ma:default="" ma:internalName="PolicheckWords" ma:readOnly="false">
      <xsd:simpleType>
        <xsd:restriction base="dms:Text"/>
      </xsd:simpleType>
    </xsd:element>
    <xsd:element name="BusinessGroup" ma:index="105" nillable="true" ma:displayName="Product Division Owner" ma:default="" ma:internalName="BusinessGroup" ma:readOnly="false">
      <xsd:simpleType>
        <xsd:restriction base="dms:Unknown"/>
      </xsd:simpleType>
    </xsd:element>
    <xsd:element name="UAProjectedTotalWords" ma:index="106" nillable="true" ma:displayName="Projected Word Count" ma:default="" ma:internalName="UAProjectedTotalWords" ma:readOnly="false">
      <xsd:simpleType>
        <xsd:restriction base="dms:Unknown"/>
      </xsd:simpleType>
    </xsd:element>
    <xsd:element name="Provider" ma:index="107" nillable="true" ma:displayName="Provider" ma:default="" ma:internalName="Provider" ma:readOnly="false">
      <xsd:simpleType>
        <xsd:restriction base="dms:Unknown"/>
      </xsd:simpleType>
    </xsd:element>
    <xsd:element name="Providers" ma:index="108" nillable="true" ma:displayName="Providers" ma:default="" ma:internalName="Providers">
      <xsd:simpleType>
        <xsd:restriction base="dms:Unknown"/>
      </xsd:simpleType>
    </xsd:element>
    <xsd:element name="PublishStatusLookup" ma:index="109" nillable="true" ma:displayName="Publish Status" ma:default="" ma:list="{1B8A0728-958F-48E5-830D-7FB0F42DE0DE}" ma:internalName="PublishStatusLookup" ma:readOnly="false" ma:showField="PublishStatus" ma:web="e6b10b74-023b-4505-bd21-3dea7fe386f6">
      <xsd:complexType>
        <xsd:complexContent>
          <xsd:extension base="dms:MultiChoiceLookup">
            <xsd:sequence>
              <xsd:element name="Value" type="dms:Lookup" maxOccurs="unbounded" minOccurs="0" nillable="true"/>
            </xsd:sequence>
          </xsd:extension>
        </xsd:complexContent>
      </xsd:complexType>
    </xsd:element>
    <xsd:element name="PublishTargets" ma:index="110" nillable="true" ma:displayName="Publish Target" ma:default="OfficeOnlineVNext" ma:internalName="PublishTargets" ma:readOnly="false">
      <xsd:simpleType>
        <xsd:restriction base="dms:Unknown"/>
      </xsd:simpleType>
    </xsd:element>
    <xsd:element name="RecommendationsModifier" ma:index="111" nillable="true" ma:displayName="Recommendations Modifier" ma:default="" ma:internalName="RecommendationsModifier" ma:readOnly="false">
      <xsd:simpleType>
        <xsd:restriction base="dms:Number"/>
      </xsd:simpleType>
    </xsd:element>
    <xsd:element name="ArtSampleDocs" ma:index="112" nillable="true" ma:displayName="Sample Docs" ma:default="" ma:hidden="true" ma:internalName="ArtSampleDocs" ma:readOnly="false">
      <xsd:simpleType>
        <xsd:restriction base="dms:Text"/>
      </xsd:simpleType>
    </xsd:element>
    <xsd:element name="ScenarioTagsTaxHTField0" ma:index="114" nillable="true" ma:taxonomy="true" ma:internalName="ScenarioTagsTaxHTField0" ma:taxonomyFieldName="ScenarioTags" ma:displayName="Scenarios" ma:readOnly="false" ma:default="" ma:fieldId="{45eb1e28-141a-471b-b8e5-0e0806215fb3}" ma:taxonomyMulti="true" ma:sspId="8f79753a-75d3-41f5-8ca3-40b843941b4f" ma:termSetId="4b7d5f16-e2f2-4fc0-bab3-6e8b931e57d6" ma:anchorId="00000000-0000-0000-0000-000000000000" ma:open="false" ma:isKeyword="false">
      <xsd:complexType>
        <xsd:sequence>
          <xsd:element ref="pc:Terms" minOccurs="0" maxOccurs="1"/>
        </xsd:sequence>
      </xsd:complexType>
    </xsd:element>
    <xsd:element name="ShowIn" ma:index="116" nillable="true" ma:displayName="Show In" ma:default="Show everywhere" ma:internalName="ShowIn" ma:readOnly="false">
      <xsd:simpleType>
        <xsd:restriction base="dms:Choice">
          <xsd:enumeration value="Hide on web"/>
          <xsd:enumeration value="On Web no search"/>
          <xsd:enumeration value="Show everywhere"/>
          <xsd:enumeration value="Special use only"/>
        </xsd:restriction>
      </xsd:simpleType>
    </xsd:element>
    <xsd:element name="SourceTitle" ma:index="117" nillable="true" ma:displayName="Source Title" ma:default="" ma:indexed="true" ma:internalName="SourceTitle" ma:readOnly="false">
      <xsd:simpleType>
        <xsd:restriction base="dms:Text"/>
      </xsd:simpleType>
    </xsd:element>
    <xsd:element name="CSXSubmissionDate" ma:index="118" nillable="true" ma:displayName="Submission Date" ma:default="" ma:internalName="CSXSubmissionDate" ma:readOnly="false">
      <xsd:simpleType>
        <xsd:restriction base="dms:DateTime"/>
      </xsd:simpleType>
    </xsd:element>
    <xsd:element name="SubmitterId" ma:index="119" nillable="true" ma:displayName="Submitter ID" ma:default="" ma:internalName="SubmitterId" ma:readOnly="false">
      <xsd:simpleType>
        <xsd:restriction base="dms:Text"/>
      </xsd:simpleType>
    </xsd:element>
    <xsd:element name="TaxCatchAll" ma:index="120" nillable="true" ma:displayName="Taxonomy Catch All Column" ma:hidden="true" ma:list="{ee155f21-437f-4384-b449-96db9b31c898}" ma:internalName="TaxCatchAll" ma:showField="CatchAllData" ma:web="e6b10b74-023b-4505-bd21-3dea7fe386f6">
      <xsd:complexType>
        <xsd:complexContent>
          <xsd:extension base="dms:MultiChoiceLookup">
            <xsd:sequence>
              <xsd:element name="Value" type="dms:Lookup" maxOccurs="unbounded" minOccurs="0" nillable="true"/>
            </xsd:sequence>
          </xsd:extension>
        </xsd:complexContent>
      </xsd:complexType>
    </xsd:element>
    <xsd:element name="TaxCatchAllLabel" ma:index="121" nillable="true" ma:displayName="Taxonomy Catch All Column1" ma:hidden="true" ma:list="{ee155f21-437f-4384-b449-96db9b31c898}" ma:internalName="TaxCatchAllLabel" ma:readOnly="true" ma:showField="CatchAllDataLabel" ma:web="e6b10b74-023b-4505-bd21-3dea7fe386f6">
      <xsd:complexType>
        <xsd:complexContent>
          <xsd:extension base="dms:MultiChoiceLookup">
            <xsd:sequence>
              <xsd:element name="Value" type="dms:Lookup" maxOccurs="unbounded" minOccurs="0" nillable="true"/>
            </xsd:sequence>
          </xsd:extension>
        </xsd:complexContent>
      </xsd:complexType>
    </xsd:element>
    <xsd:element name="TemplateStatus" ma:index="122" nillable="true" ma:displayName="Template Status" ma:default="" ma:internalName="TemplateStatus">
      <xsd:simpleType>
        <xsd:restriction base="dms:Unknown"/>
      </xsd:simpleType>
    </xsd:element>
    <xsd:element name="TemplateTemplateType" ma:index="123" nillable="true" ma:displayName="Template Type" ma:default="" ma:internalName="TemplateTemplateType">
      <xsd:simpleType>
        <xsd:restriction base="dms:Unknown"/>
      </xsd:simpleType>
    </xsd:element>
    <xsd:element name="ThumbnailAssetId" ma:index="124" nillable="true" ma:displayName="Thumbnail Image Asset" ma:default="" ma:internalName="ThumbnailAssetId" ma:readOnly="false">
      <xsd:simpleType>
        <xsd:restriction base="dms:Text"/>
      </xsd:simpleType>
    </xsd:element>
    <xsd:element name="TimesCloned" ma:index="125" nillable="true" ma:displayName="Times Cloned" ma:default="" ma:internalName="TimesCloned" ma:readOnly="false">
      <xsd:simpleType>
        <xsd:restriction base="dms:Number"/>
      </xsd:simpleType>
    </xsd:element>
    <xsd:element name="TrustLevel" ma:index="127" nillable="true" ma:displayName="Trust Level" ma:default="1 Microsoft Managed Content" ma:internalName="TrustLevel" ma:readOnly="false">
      <xsd:simpleType>
        <xsd:restriction base="dms:Unknown"/>
      </xsd:simpleType>
    </xsd:element>
    <xsd:element name="UALocComments" ma:index="128" nillable="true" ma:displayName="UA Loc Comments" ma:default="" ma:internalName="UALocComments" ma:readOnly="false">
      <xsd:simpleType>
        <xsd:restriction base="dms:Note"/>
      </xsd:simpleType>
    </xsd:element>
    <xsd:element name="UALocRecommendation" ma:index="129" nillable="true" ma:displayName="UA Loc Recommendation" ma:default="Localize" ma:internalName="UALocRecommendation" ma:readOnly="false">
      <xsd:simpleType>
        <xsd:restriction base="dms:Choice">
          <xsd:enumeration value="Localize"/>
          <xsd:enumeration value="Never Localize"/>
          <xsd:enumeration value="Priority Localize"/>
        </xsd:restriction>
      </xsd:simpleType>
    </xsd:element>
    <xsd:element name="UANotes" ma:index="130" nillable="true" ma:displayName="UA Notes" ma:default="" ma:internalName="UANotes" ma:readOnly="false">
      <xsd:simpleType>
        <xsd:restriction base="dms:Note"/>
      </xsd:simpleType>
    </xsd:element>
    <xsd:element name="TPAppVersion" ma:index="131" nillable="true" ma:displayName="Version" ma:default="" ma:internalName="TPAppVersion">
      <xsd:simpleType>
        <xsd:restriction base="dms:Text"/>
      </xsd:simpleType>
    </xsd:element>
    <xsd:element name="VoteCount" ma:index="132" nillable="true" ma:displayName="Vote Count" ma:default="" ma:internalName="VoteCount"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Content Type"/>
        <xsd:element ref="dc:title" minOccurs="0" maxOccurs="1" ma:index="12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AssetEditForm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arketSpecific xmlns="e6b10b74-023b-4505-bd21-3dea7fe386f6">false</MarketSpecific>
    <ApprovalStatus xmlns="e6b10b74-023b-4505-bd21-3dea7fe386f6">InProgress</ApprovalStatus>
    <LocComments xmlns="e6b10b74-023b-4505-bd21-3dea7fe386f6" xsi:nil="true"/>
    <DirectSourceMarket xmlns="e6b10b74-023b-4505-bd21-3dea7fe386f6">english</DirectSourceMarket>
    <ThumbnailAssetId xmlns="e6b10b74-023b-4505-bd21-3dea7fe386f6" xsi:nil="true"/>
    <PrimaryImageGen xmlns="e6b10b74-023b-4505-bd21-3dea7fe386f6">true</PrimaryImageGen>
    <LegacyData xmlns="e6b10b74-023b-4505-bd21-3dea7fe386f6" xsi:nil="true"/>
    <TPFriendlyName xmlns="e6b10b74-023b-4505-bd21-3dea7fe386f6" xsi:nil="true"/>
    <NumericId xmlns="e6b10b74-023b-4505-bd21-3dea7fe386f6" xsi:nil="true"/>
    <LocRecommendedHandoff xmlns="e6b10b74-023b-4505-bd21-3dea7fe386f6" xsi:nil="true"/>
    <BlockPublish xmlns="e6b10b74-023b-4505-bd21-3dea7fe386f6">false</BlockPublish>
    <BusinessGroup xmlns="e6b10b74-023b-4505-bd21-3dea7fe386f6" xsi:nil="true"/>
    <OpenTemplate xmlns="e6b10b74-023b-4505-bd21-3dea7fe386f6">true</OpenTemplate>
    <SourceTitle xmlns="e6b10b74-023b-4505-bd21-3dea7fe386f6">Kitchen remodel cost calculator</SourceTitle>
    <APEditor xmlns="e6b10b74-023b-4505-bd21-3dea7fe386f6">
      <UserInfo>
        <DisplayName/>
        <AccountId xsi:nil="true"/>
        <AccountType/>
      </UserInfo>
    </APEditor>
    <UALocComments xmlns="e6b10b74-023b-4505-bd21-3dea7fe386f6">2007 Template UpLeveling Do Not HandOff</UALocComments>
    <IntlLangReviewDate xmlns="e6b10b74-023b-4505-bd21-3dea7fe386f6" xsi:nil="true"/>
    <PublishStatusLookup xmlns="e6b10b74-023b-4505-bd21-3dea7fe386f6">
      <Value>348665</Value>
      <Value>348675</Value>
    </PublishStatusLookup>
    <ParentAssetId xmlns="e6b10b74-023b-4505-bd21-3dea7fe386f6" xsi:nil="true"/>
    <FeatureTagsTaxHTField0 xmlns="e6b10b74-023b-4505-bd21-3dea7fe386f6">
      <Terms xmlns="http://schemas.microsoft.com/office/infopath/2007/PartnerControls"/>
    </FeatureTagsTaxHTField0>
    <MachineTranslated xmlns="e6b10b74-023b-4505-bd21-3dea7fe386f6">false</MachineTranslated>
    <Providers xmlns="e6b10b74-023b-4505-bd21-3dea7fe386f6" xsi:nil="true"/>
    <OriginalSourceMarket xmlns="e6b10b74-023b-4505-bd21-3dea7fe386f6">english</OriginalSourceMarket>
    <APDescription xmlns="e6b10b74-023b-4505-bd21-3dea7fe386f6" xsi:nil="true"/>
    <ContentItem xmlns="e6b10b74-023b-4505-bd21-3dea7fe386f6" xsi:nil="true"/>
    <ClipArtFilename xmlns="e6b10b74-023b-4505-bd21-3dea7fe386f6" xsi:nil="true"/>
    <TPInstallLocation xmlns="e6b10b74-023b-4505-bd21-3dea7fe386f6" xsi:nil="true"/>
    <TimesCloned xmlns="e6b10b74-023b-4505-bd21-3dea7fe386f6" xsi:nil="true"/>
    <PublishTargets xmlns="e6b10b74-023b-4505-bd21-3dea7fe386f6">OfficeOnline,OfficeOnlineVNext</PublishTargets>
    <AcquiredFrom xmlns="e6b10b74-023b-4505-bd21-3dea7fe386f6">Internal MS</AcquiredFrom>
    <AssetStart xmlns="e6b10b74-023b-4505-bd21-3dea7fe386f6">2012-02-16T18:00:00+00:00</AssetStart>
    <FriendlyTitle xmlns="e6b10b74-023b-4505-bd21-3dea7fe386f6" xsi:nil="true"/>
    <Provider xmlns="e6b10b74-023b-4505-bd21-3dea7fe386f6" xsi:nil="true"/>
    <LastHandOff xmlns="e6b10b74-023b-4505-bd21-3dea7fe386f6" xsi:nil="true"/>
    <TPClientViewer xmlns="e6b10b74-023b-4505-bd21-3dea7fe386f6" xsi:nil="true"/>
    <TemplateStatus xmlns="e6b10b74-023b-4505-bd21-3dea7fe386f6">Complete</TemplateStatus>
    <ShowIn xmlns="e6b10b74-023b-4505-bd21-3dea7fe386f6">Show everywhere</ShowIn>
    <CSXHash xmlns="e6b10b74-023b-4505-bd21-3dea7fe386f6" xsi:nil="true"/>
    <Downloads xmlns="e6b10b74-023b-4505-bd21-3dea7fe386f6">0</Downloads>
    <VoteCount xmlns="e6b10b74-023b-4505-bd21-3dea7fe386f6" xsi:nil="true"/>
    <OOCacheId xmlns="e6b10b74-023b-4505-bd21-3dea7fe386f6" xsi:nil="true"/>
    <IsDeleted xmlns="e6b10b74-023b-4505-bd21-3dea7fe386f6">false</IsDeleted>
    <InternalTagsTaxHTField0 xmlns="e6b10b74-023b-4505-bd21-3dea7fe386f6">
      <Terms xmlns="http://schemas.microsoft.com/office/infopath/2007/PartnerControls"/>
    </InternalTagsTaxHTField0>
    <UANotes xmlns="e6b10b74-023b-4505-bd21-3dea7fe386f6">2003 to 2007 conversion</UANotes>
    <AssetExpire xmlns="e6b10b74-023b-4505-bd21-3dea7fe386f6">2035-01-01T08:00:00+00:00</AssetExpire>
    <CSXSubmissionMarket xmlns="e6b10b74-023b-4505-bd21-3dea7fe386f6" xsi:nil="true"/>
    <DSATActionTaken xmlns="e6b10b74-023b-4505-bd21-3dea7fe386f6" xsi:nil="true"/>
    <SubmitterId xmlns="e6b10b74-023b-4505-bd21-3dea7fe386f6" xsi:nil="true"/>
    <EditorialTags xmlns="e6b10b74-023b-4505-bd21-3dea7fe386f6" xsi:nil="true"/>
    <TPExecutable xmlns="e6b10b74-023b-4505-bd21-3dea7fe386f6" xsi:nil="true"/>
    <CSXSubmissionDate xmlns="e6b10b74-023b-4505-bd21-3dea7fe386f6" xsi:nil="true"/>
    <CSXUpdate xmlns="e6b10b74-023b-4505-bd21-3dea7fe386f6">false</CSXUpdate>
    <AssetType xmlns="e6b10b74-023b-4505-bd21-3dea7fe386f6">TP</AssetType>
    <ApprovalLog xmlns="e6b10b74-023b-4505-bd21-3dea7fe386f6" xsi:nil="true"/>
    <BugNumber xmlns="e6b10b74-023b-4505-bd21-3dea7fe386f6" xsi:nil="true"/>
    <OriginAsset xmlns="e6b10b74-023b-4505-bd21-3dea7fe386f6" xsi:nil="true"/>
    <TPComponent xmlns="e6b10b74-023b-4505-bd21-3dea7fe386f6" xsi:nil="true"/>
    <Milestone xmlns="e6b10b74-023b-4505-bd21-3dea7fe386f6" xsi:nil="true"/>
    <RecommendationsModifier xmlns="e6b10b74-023b-4505-bd21-3dea7fe386f6" xsi:nil="true"/>
    <AssetId xmlns="e6b10b74-023b-4505-bd21-3dea7fe386f6">TP102830180</AssetId>
    <PolicheckWords xmlns="e6b10b74-023b-4505-bd21-3dea7fe386f6" xsi:nil="true"/>
    <TPLaunchHelpLink xmlns="e6b10b74-023b-4505-bd21-3dea7fe386f6" xsi:nil="true"/>
    <IntlLocPriority xmlns="e6b10b74-023b-4505-bd21-3dea7fe386f6" xsi:nil="true"/>
    <TPApplication xmlns="e6b10b74-023b-4505-bd21-3dea7fe386f6" xsi:nil="true"/>
    <IntlLangReviewer xmlns="e6b10b74-023b-4505-bd21-3dea7fe386f6" xsi:nil="true"/>
    <HandoffToMSDN xmlns="e6b10b74-023b-4505-bd21-3dea7fe386f6" xsi:nil="true"/>
    <PlannedPubDate xmlns="e6b10b74-023b-4505-bd21-3dea7fe386f6" xsi:nil="true"/>
    <CrawlForDependencies xmlns="e6b10b74-023b-4505-bd21-3dea7fe386f6">false</CrawlForDependencies>
    <LocLastLocAttemptVersionLookup xmlns="e6b10b74-023b-4505-bd21-3dea7fe386f6">825935</LocLastLocAttemptVersionLookup>
    <TrustLevel xmlns="e6b10b74-023b-4505-bd21-3dea7fe386f6">1 Microsoft Managed Content</TrustLevel>
    <CampaignTagsTaxHTField0 xmlns="e6b10b74-023b-4505-bd21-3dea7fe386f6">
      <Terms xmlns="http://schemas.microsoft.com/office/infopath/2007/PartnerControls"/>
    </CampaignTagsTaxHTField0>
    <TPNamespace xmlns="e6b10b74-023b-4505-bd21-3dea7fe386f6" xsi:nil="true"/>
    <TaxCatchAll xmlns="e6b10b74-023b-4505-bd21-3dea7fe386f6"/>
    <IsSearchable xmlns="e6b10b74-023b-4505-bd21-3dea7fe386f6">true</IsSearchable>
    <TemplateTemplateType xmlns="e6b10b74-023b-4505-bd21-3dea7fe386f6">Excel 2007 Default</TemplateTemplateType>
    <Markets xmlns="e6b10b74-023b-4505-bd21-3dea7fe386f6"/>
    <IntlLangReview xmlns="e6b10b74-023b-4505-bd21-3dea7fe386f6">false</IntlLangReview>
    <UAProjectedTotalWords xmlns="e6b10b74-023b-4505-bd21-3dea7fe386f6" xsi:nil="true"/>
    <OutputCachingOn xmlns="e6b10b74-023b-4505-bd21-3dea7fe386f6">false</OutputCachingOn>
    <LocMarketGroupTiers2 xmlns="e6b10b74-023b-4505-bd21-3dea7fe386f6">,t:Tier 1,t:Tier 2,t:Tier 3,</LocMarketGroupTiers2>
    <APAuthor xmlns="e6b10b74-023b-4505-bd21-3dea7fe386f6">
      <UserInfo>
        <DisplayName/>
        <AccountId>2721</AccountId>
        <AccountType/>
      </UserInfo>
    </APAuthor>
    <TPCommandLine xmlns="e6b10b74-023b-4505-bd21-3dea7fe386f6" xsi:nil="true"/>
    <LocManualTestRequired xmlns="e6b10b74-023b-4505-bd21-3dea7fe386f6">false</LocManualTestRequired>
    <TPAppVersion xmlns="e6b10b74-023b-4505-bd21-3dea7fe386f6" xsi:nil="true"/>
    <EditorialStatus xmlns="e6b10b74-023b-4505-bd21-3dea7fe386f6" xsi:nil="true"/>
    <LastModifiedDateTime xmlns="e6b10b74-023b-4505-bd21-3dea7fe386f6" xsi:nil="true"/>
    <TPLaunchHelpLinkType xmlns="e6b10b74-023b-4505-bd21-3dea7fe386f6">Template</TPLaunchHelpLinkType>
    <OriginalRelease xmlns="e6b10b74-023b-4505-bd21-3dea7fe386f6">14</OriginalRelease>
    <ScenarioTagsTaxHTField0 xmlns="e6b10b74-023b-4505-bd21-3dea7fe386f6">
      <Terms xmlns="http://schemas.microsoft.com/office/infopath/2007/PartnerControls"/>
    </ScenarioTagsTaxHTField0>
    <LocalizationTagsTaxHTField0 xmlns="e6b10b74-023b-4505-bd21-3dea7fe386f6">
      <Terms xmlns="http://schemas.microsoft.com/office/infopath/2007/PartnerControls"/>
    </LocalizationTagsTaxHTField0>
    <Manager xmlns="e6b10b74-023b-4505-bd21-3dea7fe386f6" xsi:nil="true"/>
    <UALocRecommendation xmlns="e6b10b74-023b-4505-bd21-3dea7fe386f6">Localize</UALocRecommendation>
    <ArtSampleDocs xmlns="e6b10b74-023b-4505-bd21-3dea7fe386f6" xsi:nil="true"/>
    <UACurrentWords xmlns="e6b10b74-023b-4505-bd21-3dea7fe386f6" xsi:nil="true"/>
  </documentManagement>
</p:properties>
</file>

<file path=customXml/itemProps1.xml><?xml version="1.0" encoding="utf-8"?>
<ds:datastoreItem xmlns:ds="http://schemas.openxmlformats.org/officeDocument/2006/customXml" ds:itemID="{100DA815-8B2D-49C6-AA16-5603FAB5A4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b10b74-023b-4505-bd21-3dea7fe386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B8FBAA-9552-41C9-8D03-2F24E0E2BB1D}">
  <ds:schemaRefs>
    <ds:schemaRef ds:uri="http://schemas.microsoft.com/sharepoint/v3/contenttype/forms"/>
  </ds:schemaRefs>
</ds:datastoreItem>
</file>

<file path=customXml/itemProps3.xml><?xml version="1.0" encoding="utf-8"?>
<ds:datastoreItem xmlns:ds="http://schemas.openxmlformats.org/officeDocument/2006/customXml" ds:itemID="{4AF7E0A9-18CB-485D-89E3-A16D283A85C8}">
  <ds:schemaRefs>
    <ds:schemaRef ds:uri="http://schemas.microsoft.com/office/infopath/2007/PartnerControls"/>
    <ds:schemaRef ds:uri="e6b10b74-023b-4505-bd21-3dea7fe386f6"/>
    <ds:schemaRef ds:uri="http://schemas.microsoft.com/office/2006/documentManagement/types"/>
    <ds:schemaRef ds:uri="http://purl.org/dc/elements/1.1/"/>
    <ds:schemaRef ds:uri="http://purl.org/dc/terms/"/>
    <ds:schemaRef ds:uri="http://www.w3.org/XML/1998/namespace"/>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4</vt:i4>
      </vt:variant>
    </vt:vector>
  </HeadingPairs>
  <TitlesOfParts>
    <vt:vector size="6" baseType="lpstr">
      <vt:lpstr>Totalen</vt:lpstr>
      <vt:lpstr>Prijslijst en onderhoudslijst</vt:lpstr>
      <vt:lpstr>'Prijslijst en onderhoudslijst'!Afdrukbereik</vt:lpstr>
      <vt:lpstr>Totalen!Afdrukbereik</vt:lpstr>
      <vt:lpstr>'Prijslijst en onderhoudslijst'!Afdruktitels</vt:lpstr>
      <vt:lpstr>Totalen!Afdruktitels</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mail</dc:creator>
  <cp:keywords/>
  <dc:description/>
  <cp:lastModifiedBy>El Makhloufi, A. (Alia)</cp:lastModifiedBy>
  <cp:lastPrinted>2020-11-10T09:04:47Z</cp:lastPrinted>
  <dcterms:created xsi:type="dcterms:W3CDTF">2001-05-24T17:49:21Z</dcterms:created>
  <dcterms:modified xsi:type="dcterms:W3CDTF">2021-06-22T13:50:11Z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TC010186461043</vt:lpwstr>
  </property>
  <property fmtid="{D5CDD505-2E9C-101B-9397-08002B2CF9AE}" pid="3" name="Order">
    <vt:r8>6101600</vt:r8>
  </property>
  <property fmtid="{D5CDD505-2E9C-101B-9397-08002B2CF9AE}" pid="4" name="HiddenCategoryTags">
    <vt:lpwstr/>
  </property>
  <property fmtid="{D5CDD505-2E9C-101B-9397-08002B2CF9AE}" pid="5" name="InternalTags">
    <vt:lpwstr/>
  </property>
  <property fmtid="{D5CDD505-2E9C-101B-9397-08002B2CF9AE}" pid="6" name="ContentTypeId">
    <vt:lpwstr>0x010100CBDA964ABCF6134795B89D3DFFAE1FEF0400396DD46F8E1CE5468AAD42C750079EC0</vt:lpwstr>
  </property>
  <property fmtid="{D5CDD505-2E9C-101B-9397-08002B2CF9AE}" pid="7" name="FeatureTags">
    <vt:lpwstr/>
  </property>
  <property fmtid="{D5CDD505-2E9C-101B-9397-08002B2CF9AE}" pid="8" name="LocalizationTags">
    <vt:lpwstr/>
  </property>
  <property fmtid="{D5CDD505-2E9C-101B-9397-08002B2CF9AE}" pid="9" name="ImageGenStatus">
    <vt:i4>0</vt:i4>
  </property>
  <property fmtid="{D5CDD505-2E9C-101B-9397-08002B2CF9AE}" pid="10" name="CategoryTags">
    <vt:lpwstr/>
  </property>
  <property fmtid="{D5CDD505-2E9C-101B-9397-08002B2CF9AE}" pid="11" name="Applications">
    <vt:lpwstr/>
  </property>
  <property fmtid="{D5CDD505-2E9C-101B-9397-08002B2CF9AE}" pid="12" name="CampaignTags">
    <vt:lpwstr/>
  </property>
  <property fmtid="{D5CDD505-2E9C-101B-9397-08002B2CF9AE}" pid="13" name="ScenarioTags">
    <vt:lpwstr/>
  </property>
  <property fmtid="{D5CDD505-2E9C-101B-9397-08002B2CF9AE}" pid="14" name="LocMarketGroupTiers">
    <vt:lpwstr>,t:Tier 1,t:Tier 2,t:Tier 3,</vt:lpwstr>
  </property>
</Properties>
</file>