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ingenionnl.sharepoint.com/sites/SP-Projecten/Shared Documents/KOE/Leerling informatiesysteem (2020)/Gepubliceerd/"/>
    </mc:Choice>
  </mc:AlternateContent>
  <xr:revisionPtr revIDLastSave="104" documentId="8_{FE769DD2-5B97-44C3-912A-A585255331E0}" xr6:coauthVersionLast="47" xr6:coauthVersionMax="47" xr10:uidLastSave="{FC853774-AAA6-4ED5-A018-B7D3DF76FFF3}"/>
  <bookViews>
    <workbookView xWindow="-28920" yWindow="-120" windowWidth="29040" windowHeight="15840" activeTab="1" xr2:uid="{EFE3BC56-6B3B-468E-92EE-BA0C24EEAD08}"/>
  </bookViews>
  <sheets>
    <sheet name="Toelichting" sheetId="1" r:id="rId1"/>
    <sheet name="Prijzenblad" sheetId="2" r:id="rId2"/>
  </sheets>
  <definedNames>
    <definedName name="_Hlk73964969" localSheetId="1">Prijzenblad!$A$30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G13" i="2" s="1"/>
  <c r="F53" i="2"/>
  <c r="G22" i="2" l="1"/>
  <c r="G23" i="2" s="1"/>
</calcChain>
</file>

<file path=xl/sharedStrings.xml><?xml version="1.0" encoding="utf-8"?>
<sst xmlns="http://schemas.openxmlformats.org/spreadsheetml/2006/main" count="141" uniqueCount="116">
  <si>
    <t>Verwijzing</t>
  </si>
  <si>
    <t>Toelichting</t>
  </si>
  <si>
    <t>Algemeen</t>
  </si>
  <si>
    <t xml:space="preserve">De in dit werkblad gehanteerde begrippen zijn in overeenstemming met die uit de Uitnodiging tot Inschrijving en geschreven met een begin hoofdletter. Voor een omschrijving van deze begrippen en definities wordt verwezen naar tabel 1 van de Uitnodiging tot Inschrijving.
 </t>
  </si>
  <si>
    <t>Nr.</t>
  </si>
  <si>
    <t>Locaties</t>
  </si>
  <si>
    <t>Adres</t>
  </si>
  <si>
    <t>Postcode</t>
  </si>
  <si>
    <t>Plaats</t>
  </si>
  <si>
    <t># Leerlingen</t>
  </si>
  <si>
    <t xml:space="preserve">IOK de Globe </t>
  </si>
  <si>
    <t>Dr. Benthemstraat 54</t>
  </si>
  <si>
    <t>7514 CM</t>
  </si>
  <si>
    <t>Enschede</t>
  </si>
  <si>
    <t>Paulus</t>
  </si>
  <si>
    <t>Regulusstraat 8-10</t>
  </si>
  <si>
    <t>7521 DX</t>
  </si>
  <si>
    <t>Ariëns</t>
  </si>
  <si>
    <t>Park de Kotten 320</t>
  </si>
  <si>
    <t>7522 EN</t>
  </si>
  <si>
    <t>De Menkotoren</t>
  </si>
  <si>
    <t>Rijnstraat 15</t>
  </si>
  <si>
    <t>7523 GD</t>
  </si>
  <si>
    <t>Bonifatius</t>
  </si>
  <si>
    <t>Zaanstraat 10</t>
  </si>
  <si>
    <t>7523 HC</t>
  </si>
  <si>
    <t>Liduina</t>
  </si>
  <si>
    <t>Scholten Reimerstraat 8</t>
  </si>
  <si>
    <t>7524 CS</t>
  </si>
  <si>
    <t>Lonneker</t>
  </si>
  <si>
    <t>Paus Joannes</t>
  </si>
  <si>
    <t>Floraparkstraat 155</t>
  </si>
  <si>
    <t>7531 XG</t>
  </si>
  <si>
    <t>St. Gerardus</t>
  </si>
  <si>
    <t>Kerkstraat 155</t>
  </si>
  <si>
    <t>7532 AS</t>
  </si>
  <si>
    <t>De Kubus</t>
  </si>
  <si>
    <t>Velveweg 50</t>
  </si>
  <si>
    <t>7533 XK</t>
  </si>
  <si>
    <t>Schateiland Esmarkepoort</t>
  </si>
  <si>
    <t>Esmarkelaan 5</t>
  </si>
  <si>
    <t>7534 JK</t>
  </si>
  <si>
    <t>Schateiland</t>
  </si>
  <si>
    <t>Esmarkelaan 207</t>
  </si>
  <si>
    <t>7534 JZ</t>
  </si>
  <si>
    <t>De Troubadour</t>
  </si>
  <si>
    <t>Sonatestraat 44a</t>
  </si>
  <si>
    <t>7534 XC</t>
  </si>
  <si>
    <t>Glanerbrug</t>
  </si>
  <si>
    <t>Alfonsus</t>
  </si>
  <si>
    <t>Pastoor Geertmanstraat 10</t>
  </si>
  <si>
    <t>7535 BZ</t>
  </si>
  <si>
    <t>De Regenboog</t>
  </si>
  <si>
    <t>Het Stroink 60</t>
  </si>
  <si>
    <t>7542 GT</t>
  </si>
  <si>
    <t>Bomans</t>
  </si>
  <si>
    <t>Veldhoflanden 92</t>
  </si>
  <si>
    <t xml:space="preserve">7542 LX </t>
  </si>
  <si>
    <t xml:space="preserve">de Windroos </t>
  </si>
  <si>
    <t>Het Bijvank 107</t>
  </si>
  <si>
    <t>7544 DA</t>
  </si>
  <si>
    <t>De Triangel</t>
  </si>
  <si>
    <t>Gerard Terborghstraat 1</t>
  </si>
  <si>
    <t>7545 BV</t>
  </si>
  <si>
    <t>De Triangel (dependance)</t>
  </si>
  <si>
    <t>Meindert Hobbemastraat 37</t>
  </si>
  <si>
    <t>7545 CJ</t>
  </si>
  <si>
    <t>Sint Jan</t>
  </si>
  <si>
    <t>Haaksbergerstraat 255</t>
  </si>
  <si>
    <t>7545 GH</t>
  </si>
  <si>
    <t>De Jonge Helden</t>
  </si>
  <si>
    <t>Ravenhorsthoek 38</t>
  </si>
  <si>
    <t>7546 EA</t>
  </si>
  <si>
    <t>Marcellinus</t>
  </si>
  <si>
    <t>Saffierstraat 30</t>
  </si>
  <si>
    <t>7548 CD</t>
  </si>
  <si>
    <t>Boekelo</t>
  </si>
  <si>
    <t>Bestuursbureau</t>
  </si>
  <si>
    <t>Moutlaan 31</t>
  </si>
  <si>
    <t>7523 MC</t>
  </si>
  <si>
    <t>Totaal</t>
  </si>
  <si>
    <r>
      <t xml:space="preserve">In de cellen in kolom A van dit werkblad staat onderstreept de naam van het andere tabblad. De namen bevatten een snelkoppeling. Door op de naam te klikken gaat u rechtstreeks naar het betreffende tabblad. Op ieder tabblad vindt u eenzelfde soort link met de naam </t>
    </r>
    <r>
      <rPr>
        <sz val="11"/>
        <color theme="6"/>
        <rFont val="Calibri"/>
        <family val="2"/>
        <scheme val="minor"/>
      </rPr>
      <t>"</t>
    </r>
    <r>
      <rPr>
        <u/>
        <sz val="11"/>
        <color theme="6"/>
        <rFont val="Calibri"/>
        <family val="2"/>
        <scheme val="minor"/>
      </rPr>
      <t>Terug naar het tabblad Toelichting</t>
    </r>
    <r>
      <rPr>
        <sz val="11"/>
        <color theme="6"/>
        <rFont val="Calibri"/>
        <family val="2"/>
        <scheme val="minor"/>
      </rPr>
      <t xml:space="preserve">". </t>
    </r>
    <r>
      <rPr>
        <sz val="11"/>
        <color theme="1"/>
        <rFont val="Calibri"/>
        <family val="2"/>
        <scheme val="minor"/>
      </rPr>
      <t xml:space="preserve">Door hierop te klikken keert u weer terug naar het huidige tabblad.
</t>
    </r>
  </si>
  <si>
    <t xml:space="preserve">Dit werkblad bevat meerdere tabbladen, berekeningen en functies. Indien u gebruik wenst te maken van de gegevens uit dit werkblad raden wij u aan te werken met een kopie. De bladen zijn niet beveiligd om u in gelegenheid te stellen uw eigen berekeningen in een kopie te hanteren. Echter in het up te laden document dient de Leverancier slechts de gevraagde cellen in te vullen en verder geen wijzigingen aan te brengen in gegevens of formules, zulks op risico van het ter zijde leggen door KOE van de Inschrijving.
</t>
  </si>
  <si>
    <t xml:space="preserve">Aan de aantallen uit dit Exceldocument kan de Leverancier op geen enkele wijze conclusies verbinden, rechten of afnamegaranties ontlenen.
</t>
  </si>
  <si>
    <t xml:space="preserve">De opgegeven prijzen, de aangeboden producten en bijbehorende dienstverlening zijn conform het gestelde in de Uitnodiging tot Inschrijving en het Programma van Eisen. 
</t>
  </si>
  <si>
    <t>LEERLING-ADMINISTRATIESYSTEEM (inclusief een module met alle leerling gegevens, gericht op de individuele leerling, ter vervanging van SchoolOAS van Dotcomschool)</t>
  </si>
  <si>
    <t xml:space="preserve">(Koppeling[en] met) LEERLINGVOLGSYSTEMEN </t>
  </si>
  <si>
    <t xml:space="preserve">(Koppeling[en] met) LEERLINGVOLGSYSTEMEN SPECIFIEK VOOR GROEP 1 EN 2 </t>
  </si>
  <si>
    <t>EEN MODULE VOOR MAKEN VAN OVERZICHTEN EN DATA-ANALYSES OP IEDER GEWENST NIVEAU (leerling-, groep-, school- en bovenschools niveau)</t>
  </si>
  <si>
    <t>EEN MODULE GERICHT OP ZORGLEERLINGEN EN GEGEVENSUITWISSELING MET HET STEUNPUNT EN EXTERNEN (ter vervanging van koppeling met Digidossier)</t>
  </si>
  <si>
    <t>EEN MODULE GERICHT OP HET WERKEN IN GROEPEN, DAGELIJKSE ZORG EN HULPPLANNEN (ter vervanging van koppeling met Kinddossier)</t>
  </si>
  <si>
    <t>NT2 GERICHT VOLGSYSTEEM</t>
  </si>
  <si>
    <t>EEN FORMATIEPLANNER</t>
  </si>
  <si>
    <t>EEN MODULE OUDERCOMMUNICATIE</t>
  </si>
  <si>
    <t>Naam Module</t>
  </si>
  <si>
    <t>Opmerking Leverancier</t>
  </si>
  <si>
    <t>Totaalprijs</t>
  </si>
  <si>
    <t>Terug naar het tabblad "Toelichting".</t>
  </si>
  <si>
    <t>Kolom G 
(tabblad Prijzenblad)</t>
  </si>
  <si>
    <t>Kolom H
(tabblad Prijzenblad)</t>
  </si>
  <si>
    <r>
      <t>Uitsluitend de groen gekleurde cellen in kolommen G en H</t>
    </r>
    <r>
      <rPr>
        <sz val="11"/>
        <color rgb="FFFF0000"/>
        <rFont val="Calibri"/>
        <family val="2"/>
        <scheme val="minor"/>
      </rPr>
      <t xml:space="preserve"> </t>
    </r>
    <r>
      <rPr>
        <sz val="11"/>
        <color theme="1"/>
        <rFont val="Calibri"/>
        <family val="2"/>
        <scheme val="minor"/>
      </rPr>
      <t xml:space="preserve">(op het volgende tabblad) dienen te worden ingevuld. Aan de hand van formules worden vervolgens de wegingen toegepast en wordt onderin het werkblad de totaalprijs zichtbaar. Deze totaalprijs wordt gebruikt voor de beoordeling op prijs.
</t>
    </r>
  </si>
  <si>
    <t xml:space="preserve">De opgegeven producten en bijbehorende dienstverlening dienen volledig te voldoen aan het gestelde in de Uitnodiging tot Inschrijving. Indien hierbij wordt geconstateerd dat de verstrekte gegevens onjuist, onwaar of onvolledig zijn, heeft KOE het recht om de Leverancier uit te sluiten van deelname aan deze aanbesteding dan wel het recht om de gesloten Overeenkomst met onmiddellijke ingang te ontbinden.
</t>
  </si>
  <si>
    <r>
      <t>Prijs per leerling per jaar</t>
    </r>
    <r>
      <rPr>
        <b/>
        <i/>
        <sz val="11"/>
        <color theme="0"/>
        <rFont val="Calibri"/>
        <family val="2"/>
      </rPr>
      <t xml:space="preserve"> 
(o.b.v. 4.011 leerlingen)</t>
    </r>
  </si>
  <si>
    <t>UURTARIEF CONSULTANCY</t>
  </si>
  <si>
    <t>Subtotaal A</t>
  </si>
  <si>
    <t>Som van alle modules</t>
  </si>
  <si>
    <t>Kosten</t>
  </si>
  <si>
    <t>Subtotaal B</t>
  </si>
  <si>
    <t>Subtotaal A+B (= de te beoordelen prijs)</t>
  </si>
  <si>
    <t xml:space="preserve">Deze kolom dient de Leverancier te gebruiken ter onderbouwing en verduidelijking indien een Module niet separaat beschikbaar is en specificeren wat de Implementatieonderdeel precies behelst (waarbij het vanzelfsprekend de minimumeisen uit het Programma van Eisen zijn inbegrepen). Uitgangspunt is dat iedere gevraagde functionaliteit wordt aangeboden. 
</t>
  </si>
  <si>
    <t xml:space="preserve">De som van alle modules vermenigvuldigd met het totaal aantal leerlingen van KOE (4.011) maal het aantal initiële contractjaren (4). </t>
  </si>
  <si>
    <r>
      <t xml:space="preserve">Implementatie onderdeel </t>
    </r>
    <r>
      <rPr>
        <b/>
        <i/>
        <sz val="11"/>
        <color theme="0"/>
        <rFont val="Calibri"/>
        <family val="2"/>
      </rPr>
      <t>(Door leverancier in te vullen . Bijvoorbeeld projectkosten, training en instructie, etc.)</t>
    </r>
  </si>
  <si>
    <t>Uitgangspunt is dat alle scholen deelnemen. Dit om een eenduidig vergelijk te maken. Na gunning zal KOE hiervan afwijken. De bedragen zullen dan naar rato door Opdrachtnemer worden aangepast.</t>
  </si>
  <si>
    <r>
      <t xml:space="preserve">Alleen de groene cellen uit deze kolom dienen te worden ingevuld. In kolom G dient de Inschrijver </t>
    </r>
    <r>
      <rPr>
        <b/>
        <sz val="11"/>
        <color theme="1"/>
        <rFont val="Calibri"/>
        <family val="2"/>
        <scheme val="minor"/>
      </rPr>
      <t>de prijs per jaar per leerling per Module</t>
    </r>
    <r>
      <rPr>
        <sz val="11"/>
        <color theme="1"/>
        <rFont val="Calibri"/>
        <family val="2"/>
        <scheme val="minor"/>
      </rPr>
      <t xml:space="preserve"> op te geven en de daar waar gevraagd ook </t>
    </r>
    <r>
      <rPr>
        <b/>
        <sz val="11"/>
        <color theme="1"/>
        <rFont val="Calibri"/>
        <family val="2"/>
        <scheme val="minor"/>
      </rPr>
      <t>de kosten van Implementatie</t>
    </r>
    <r>
      <rPr>
        <sz val="11"/>
        <color theme="1"/>
        <rFont val="Calibri"/>
        <family val="2"/>
        <scheme val="minor"/>
      </rPr>
      <t xml:space="preserve">. Negatieve waarden mogen niet worden gebruikt, zulks op straffe van het ter zijde leggen van de Inschrijving. 
Indien een Module niet afzonderlijk van (een) andere Module(s) beschikbaar is, wordt van Leverancier verwacht dat hij hierbij een opmerking plaatst in combinatie met welke andere Module(s) de gevraagde functionaliteit dan verkrijgbaar is. De Module waarnaar wordt verwezen dient uiteraard te zijn voorzien van een bedrag per leerling per jaar. Dit is uiteraard inclusief de gevraagde functionaliteiten van de andere Module (die niet separaat te verkrijgen is).
Uitgangspunt is dat alle scholen deelnemen. Dit om een eenduidig vergelijk te maken. Na gunning zal KOE hiervan afwijken. De bedragen zullen dan naar rato door Opdrachtnemer worden aangepast.
</t>
    </r>
  </si>
  <si>
    <t>Alle kosten per leerling per jaar per Module bij elkaar opgeteld.</t>
  </si>
  <si>
    <t>De som van alle kosten van alle onderdelen van de implementatie.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</si>
</sst>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4"/>
      <color theme="0"/>
      <name val="Calibri"/>
      <family val="2"/>
      <scheme val="minor"/>
    </font>
    <font>
      <sz val="16"/>
      <color theme="1"/>
      <name val="Calibri"/>
      <family val="2"/>
      <scheme val="minor"/>
    </font>
    <font>
      <u/>
      <sz val="16"/>
      <color theme="10"/>
      <name val="Calibri"/>
      <family val="2"/>
      <scheme val="minor"/>
    </font>
    <font>
      <sz val="11"/>
      <color rgb="FF000000"/>
      <name val="Calibri"/>
      <family val="2"/>
      <scheme val="minor"/>
    </font>
    <font>
      <b/>
      <i/>
      <sz val="11"/>
      <color theme="0"/>
      <name val="Calibri"/>
      <family val="2"/>
    </font>
    <font>
      <sz val="12"/>
      <color theme="1"/>
      <name val="Calibri"/>
      <family val="2"/>
      <scheme val="minor"/>
    </font>
    <font>
      <u/>
      <sz val="11"/>
      <color theme="6"/>
      <name val="Calibri"/>
      <family val="2"/>
      <scheme val="minor"/>
    </font>
    <font>
      <sz val="11"/>
      <color theme="6"/>
      <name val="Calibri"/>
      <family val="2"/>
      <scheme val="minor"/>
    </font>
    <font>
      <b/>
      <i/>
      <sz val="14"/>
      <color theme="0"/>
      <name val="Calibri"/>
      <family val="2"/>
    </font>
    <font>
      <b/>
      <i/>
      <sz val="16"/>
      <color theme="1"/>
      <name val="Calibri"/>
      <family val="2"/>
      <scheme val="minor"/>
    </font>
    <font>
      <b/>
      <i/>
      <sz val="14"/>
      <color theme="1"/>
      <name val="Calibri"/>
      <family val="2"/>
      <scheme val="minor"/>
    </font>
    <font>
      <b/>
      <sz val="18"/>
      <color theme="1"/>
      <name val="Calibri"/>
      <family val="2"/>
      <scheme val="minor"/>
    </font>
  </fonts>
  <fills count="12">
    <fill>
      <patternFill patternType="none"/>
    </fill>
    <fill>
      <patternFill patternType="gray125"/>
    </fill>
    <fill>
      <patternFill patternType="solid">
        <fgColor theme="5" tint="0.249977111117893"/>
        <bgColor indexed="64"/>
      </patternFill>
    </fill>
    <fill>
      <patternFill patternType="solid">
        <fgColor theme="3" tint="0.79998168889431442"/>
        <bgColor indexed="64"/>
      </patternFill>
    </fill>
    <fill>
      <patternFill patternType="solid">
        <fgColor rgb="FF00FF99"/>
        <bgColor indexed="64"/>
      </patternFill>
    </fill>
    <fill>
      <patternFill patternType="solid">
        <fgColor rgb="FFFFC000"/>
        <bgColor indexed="64"/>
      </patternFill>
    </fill>
    <fill>
      <patternFill patternType="solid">
        <fgColor rgb="FFF2F2F2"/>
        <bgColor indexed="64"/>
      </patternFill>
    </fill>
    <fill>
      <patternFill patternType="solid">
        <fgColor theme="6"/>
        <bgColor indexed="64"/>
      </patternFill>
    </fill>
    <fill>
      <patternFill patternType="solid">
        <fgColor rgb="FFFFFF00"/>
        <bgColor indexed="64"/>
      </patternFill>
    </fill>
    <fill>
      <patternFill patternType="solid">
        <fgColor rgb="FF00FFCC"/>
        <bgColor indexed="64"/>
      </patternFill>
    </fill>
    <fill>
      <patternFill patternType="solid">
        <fgColor rgb="FFFFE07D"/>
        <bgColor indexed="64"/>
      </patternFill>
    </fill>
    <fill>
      <patternFill patternType="solid">
        <fgColor theme="3" tint="0.39997558519241921"/>
        <bgColor indexed="64"/>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6"/>
      </left>
      <right style="thin">
        <color theme="6"/>
      </right>
      <top style="thin">
        <color theme="6"/>
      </top>
      <bottom style="thin">
        <color theme="6"/>
      </bottom>
      <diagonal/>
    </border>
    <border>
      <left/>
      <right style="thin">
        <color theme="6"/>
      </right>
      <top/>
      <bottom style="thin">
        <color theme="6"/>
      </bottom>
      <diagonal/>
    </border>
    <border>
      <left style="thin">
        <color theme="6"/>
      </left>
      <right style="thin">
        <color theme="6"/>
      </right>
      <top/>
      <bottom style="thin">
        <color theme="6"/>
      </bottom>
      <diagonal/>
    </border>
    <border>
      <left style="thin">
        <color theme="6"/>
      </left>
      <right/>
      <top/>
      <bottom style="thin">
        <color theme="6"/>
      </bottom>
      <diagonal/>
    </border>
    <border>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diagonal/>
    </border>
    <border>
      <left style="thin">
        <color theme="6"/>
      </left>
      <right style="thin">
        <color theme="6"/>
      </right>
      <top style="thin">
        <color theme="6"/>
      </top>
      <bottom/>
      <diagonal/>
    </border>
    <border>
      <left style="thin">
        <color theme="6"/>
      </left>
      <right/>
      <top style="thin">
        <color theme="6"/>
      </top>
      <bottom/>
      <diagonal/>
    </border>
    <border>
      <left/>
      <right/>
      <top style="thin">
        <color theme="6"/>
      </top>
      <bottom style="thin">
        <color theme="6"/>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50">
    <xf numFmtId="0" fontId="0" fillId="0" borderId="0" xfId="0"/>
    <xf numFmtId="0" fontId="5" fillId="2" borderId="1" xfId="0" applyFont="1" applyFill="1" applyBorder="1"/>
    <xf numFmtId="0" fontId="6" fillId="3" borderId="1" xfId="0" applyFont="1" applyFill="1" applyBorder="1" applyAlignment="1">
      <alignment vertical="center"/>
    </xf>
    <xf numFmtId="0" fontId="0" fillId="0" borderId="1" xfId="0" applyBorder="1" applyAlignment="1">
      <alignment wrapText="1"/>
    </xf>
    <xf numFmtId="0" fontId="0" fillId="0" borderId="1" xfId="0" applyBorder="1" applyAlignment="1">
      <alignment vertical="top" wrapText="1"/>
    </xf>
    <xf numFmtId="0" fontId="9" fillId="7" borderId="4" xfId="0" applyFont="1" applyFill="1" applyBorder="1" applyAlignment="1">
      <alignment vertical="center"/>
    </xf>
    <xf numFmtId="0" fontId="8" fillId="6" borderId="2" xfId="0" applyFont="1" applyFill="1" applyBorder="1" applyAlignment="1">
      <alignment horizontal="left" vertical="center"/>
    </xf>
    <xf numFmtId="0" fontId="0" fillId="0" borderId="2" xfId="0" applyFont="1" applyBorder="1" applyAlignment="1">
      <alignment horizontal="left" vertical="center"/>
    </xf>
    <xf numFmtId="0" fontId="0" fillId="0" borderId="9" xfId="0" applyFont="1" applyBorder="1" applyAlignment="1">
      <alignment horizontal="left" vertical="center"/>
    </xf>
    <xf numFmtId="0" fontId="9" fillId="7" borderId="3" xfId="0" applyFont="1" applyFill="1" applyBorder="1" applyAlignment="1">
      <alignment vertical="center"/>
    </xf>
    <xf numFmtId="0" fontId="9" fillId="7" borderId="5" xfId="0" applyFont="1" applyFill="1" applyBorder="1" applyAlignment="1">
      <alignment vertical="center"/>
    </xf>
    <xf numFmtId="164" fontId="8" fillId="6" borderId="7" xfId="1" applyNumberFormat="1" applyFont="1" applyFill="1" applyBorder="1" applyAlignment="1">
      <alignment horizontal="center" vertical="center"/>
    </xf>
    <xf numFmtId="164" fontId="0" fillId="0" borderId="7" xfId="1" applyNumberFormat="1" applyFont="1" applyBorder="1" applyAlignment="1">
      <alignment horizontal="center" vertical="center"/>
    </xf>
    <xf numFmtId="164" fontId="0" fillId="0" borderId="10" xfId="1" applyNumberFormat="1" applyFont="1" applyBorder="1" applyAlignment="1">
      <alignment horizontal="left" vertical="center"/>
    </xf>
    <xf numFmtId="0" fontId="3" fillId="6" borderId="11" xfId="0" applyFont="1" applyFill="1" applyBorder="1" applyAlignment="1">
      <alignment horizontal="left" vertical="center"/>
    </xf>
    <xf numFmtId="0" fontId="8" fillId="6" borderId="11" xfId="0" applyFont="1" applyFill="1" applyBorder="1" applyAlignment="1">
      <alignment horizontal="left" vertical="center"/>
    </xf>
    <xf numFmtId="0" fontId="8" fillId="6" borderId="6" xfId="0" applyFont="1" applyFill="1" applyBorder="1" applyAlignment="1">
      <alignment horizontal="left" vertical="center"/>
    </xf>
    <xf numFmtId="0" fontId="0" fillId="0" borderId="0" xfId="0" applyAlignment="1">
      <alignment vertical="top"/>
    </xf>
    <xf numFmtId="0" fontId="0" fillId="6" borderId="6" xfId="0" applyFont="1" applyFill="1" applyBorder="1" applyAlignment="1">
      <alignment horizontal="left" vertical="center"/>
    </xf>
    <xf numFmtId="0" fontId="0" fillId="0" borderId="6" xfId="0" applyFont="1" applyBorder="1" applyAlignment="1">
      <alignment horizontal="left" vertical="center"/>
    </xf>
    <xf numFmtId="0" fontId="0" fillId="0" borderId="8" xfId="0" applyFont="1" applyBorder="1" applyAlignment="1">
      <alignment horizontal="left" vertical="center"/>
    </xf>
    <xf numFmtId="44" fontId="10" fillId="4" borderId="2" xfId="2" applyFont="1" applyFill="1" applyBorder="1" applyAlignment="1">
      <alignment horizontal="left" vertical="center"/>
    </xf>
    <xf numFmtId="0" fontId="13" fillId="7" borderId="2" xfId="0" applyFont="1" applyFill="1" applyBorder="1" applyAlignment="1">
      <alignment vertical="center" wrapText="1"/>
    </xf>
    <xf numFmtId="0" fontId="7" fillId="4" borderId="0" xfId="3" applyFont="1" applyFill="1" applyAlignment="1">
      <alignment vertical="center" wrapText="1"/>
    </xf>
    <xf numFmtId="0" fontId="4" fillId="8" borderId="2" xfId="3" applyFill="1" applyBorder="1" applyAlignment="1">
      <alignment horizontal="center" vertical="center" wrapText="1"/>
    </xf>
    <xf numFmtId="0" fontId="0" fillId="9" borderId="2" xfId="0" applyFont="1" applyFill="1" applyBorder="1" applyAlignment="1">
      <alignment horizontal="left" vertical="top" wrapText="1"/>
    </xf>
    <xf numFmtId="0" fontId="0" fillId="0" borderId="12" xfId="0" applyBorder="1" applyAlignment="1">
      <alignment vertical="top" wrapText="1"/>
    </xf>
    <xf numFmtId="0" fontId="7" fillId="9" borderId="1" xfId="3" applyFont="1" applyFill="1" applyBorder="1" applyAlignment="1">
      <alignment vertical="center" wrapText="1"/>
    </xf>
    <xf numFmtId="0" fontId="0" fillId="0" borderId="1" xfId="0" applyFill="1" applyBorder="1" applyAlignment="1">
      <alignment vertical="top" wrapText="1"/>
    </xf>
    <xf numFmtId="44" fontId="15" fillId="10" borderId="2" xfId="2" applyFont="1" applyFill="1" applyBorder="1" applyAlignment="1">
      <alignment horizontal="left" vertical="center"/>
    </xf>
    <xf numFmtId="0" fontId="0" fillId="0" borderId="2" xfId="0" applyBorder="1" applyAlignment="1">
      <alignment vertical="center"/>
    </xf>
    <xf numFmtId="44" fontId="16" fillId="5" borderId="7" xfId="0" applyNumberFormat="1" applyFont="1" applyFill="1" applyBorder="1" applyAlignment="1">
      <alignment horizontal="center" vertical="center"/>
    </xf>
    <xf numFmtId="0" fontId="0" fillId="11" borderId="2" xfId="0" applyFill="1" applyBorder="1" applyAlignment="1">
      <alignment vertical="center"/>
    </xf>
    <xf numFmtId="0" fontId="0" fillId="3" borderId="7" xfId="0" applyFill="1" applyBorder="1"/>
    <xf numFmtId="0" fontId="0" fillId="3" borderId="11" xfId="0" applyFill="1" applyBorder="1"/>
    <xf numFmtId="0" fontId="10" fillId="3" borderId="6" xfId="0" applyFont="1" applyFill="1" applyBorder="1" applyAlignment="1">
      <alignment horizontal="right" vertical="center"/>
    </xf>
    <xf numFmtId="0" fontId="13" fillId="7" borderId="7"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3" fillId="7" borderId="6" xfId="0" applyFont="1" applyFill="1" applyBorder="1" applyAlignment="1">
      <alignment horizontal="left" vertical="center" wrapText="1"/>
    </xf>
    <xf numFmtId="0" fontId="16" fillId="11" borderId="2" xfId="0" applyFont="1" applyFill="1" applyBorder="1" applyAlignment="1">
      <alignment horizontal="right" vertical="center"/>
    </xf>
    <xf numFmtId="0" fontId="10" fillId="6" borderId="7" xfId="0" applyFont="1" applyFill="1" applyBorder="1" applyAlignment="1">
      <alignment horizontal="right" vertical="center" wrapText="1"/>
    </xf>
    <xf numFmtId="0" fontId="10" fillId="6" borderId="11" xfId="0" applyFont="1" applyFill="1" applyBorder="1" applyAlignment="1">
      <alignment horizontal="right" vertical="center" wrapText="1"/>
    </xf>
    <xf numFmtId="0" fontId="10" fillId="6" borderId="6" xfId="0" applyFont="1" applyFill="1" applyBorder="1" applyAlignment="1">
      <alignment horizontal="righ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0" fillId="0" borderId="6" xfId="0" applyFont="1" applyBorder="1" applyAlignment="1">
      <alignment horizontal="right" vertical="center" wrapText="1"/>
    </xf>
    <xf numFmtId="0" fontId="14" fillId="0" borderId="11" xfId="0" applyFont="1" applyFill="1" applyBorder="1" applyAlignment="1">
      <alignment horizontal="right" vertical="center" wrapText="1"/>
    </xf>
    <xf numFmtId="0" fontId="14" fillId="0" borderId="6" xfId="0" applyFont="1" applyFill="1" applyBorder="1" applyAlignment="1">
      <alignment horizontal="right" vertical="center" wrapText="1"/>
    </xf>
    <xf numFmtId="44" fontId="15" fillId="10" borderId="7" xfId="2" applyFont="1" applyFill="1" applyBorder="1" applyAlignment="1">
      <alignment horizontal="left" vertical="center"/>
    </xf>
    <xf numFmtId="0" fontId="0" fillId="0" borderId="2" xfId="0" applyBorder="1" applyAlignment="1">
      <alignment vertical="center" wrapText="1"/>
    </xf>
  </cellXfs>
  <cellStyles count="4">
    <cellStyle name="Hyperlink" xfId="3" builtinId="8"/>
    <cellStyle name="Komma" xfId="1" builtinId="3"/>
    <cellStyle name="Standaard" xfId="0" builtinId="0"/>
    <cellStyle name="Valuta" xfId="2" builtinId="4"/>
  </cellStyles>
  <dxfs count="18">
    <dxf>
      <font>
        <b val="0"/>
        <i val="0"/>
        <strike val="0"/>
        <condense val="0"/>
        <extend val="0"/>
        <outline val="0"/>
        <shadow val="0"/>
        <u val="none"/>
        <vertAlign val="baseline"/>
        <sz val="11"/>
        <color rgb="FF000000"/>
        <name val="Calibri"/>
        <family val="2"/>
        <scheme val="minor"/>
      </font>
      <numFmt numFmtId="164" formatCode="_ * #,##0_ ;_ * \-#,##0_ ;_ * &quot;-&quot;??_ ;_ @_ "/>
      <fill>
        <patternFill patternType="solid">
          <fgColor indexed="64"/>
          <bgColor rgb="FFF2F2F2"/>
        </patternFill>
      </fill>
      <alignment horizontal="center" vertical="center" textRotation="0" wrapText="0" indent="0" justifyLastLine="0" shrinkToFit="0" readingOrder="0"/>
      <border diagonalUp="0" diagonalDown="0" outline="0">
        <left style="thin">
          <color theme="6"/>
        </left>
        <right/>
        <top style="thin">
          <color theme="6"/>
        </top>
        <bottom style="thin">
          <color theme="6"/>
        </bottom>
      </border>
    </dxf>
    <dxf>
      <font>
        <strike val="0"/>
        <outline val="0"/>
        <shadow val="0"/>
        <u val="none"/>
        <vertAlign val="baseline"/>
        <sz val="11"/>
        <name val="Calibri"/>
        <family val="2"/>
        <scheme val="minor"/>
      </font>
      <numFmt numFmtId="164" formatCode="_ * #,##0_ ;_ * \-#,##0_ ;_ * &quot;-&quot;??_ ;_ @_ "/>
      <alignment vertical="center" textRotation="0" wrapText="0" indent="0" justifyLastLine="0" shrinkToFit="0" readingOrder="0"/>
      <border diagonalUp="0" diagonalDown="0" outline="0">
        <left style="thin">
          <color theme="6"/>
        </left>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right style="thin">
          <color theme="6"/>
        </right>
        <top style="thin">
          <color theme="6"/>
        </top>
        <bottom style="thin">
          <color theme="6"/>
        </bottom>
      </border>
    </dxf>
    <dxf>
      <font>
        <b/>
        <i val="0"/>
        <strike val="0"/>
        <condense val="0"/>
        <extend val="0"/>
        <outline val="0"/>
        <shadow val="0"/>
        <u val="none"/>
        <vertAlign val="baseline"/>
        <sz val="11"/>
        <color theme="1"/>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left/>
        <right style="thin">
          <color theme="6"/>
        </right>
        <top style="thin">
          <color theme="6"/>
        </top>
        <bottom style="thin">
          <color theme="6"/>
        </bottom>
        <vertical/>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right style="thin">
          <color theme="6"/>
        </right>
        <top style="thin">
          <color theme="6"/>
        </top>
        <bottom style="thin">
          <color theme="6"/>
        </bottom>
      </border>
    </dxf>
    <dxf>
      <border outline="0">
        <top style="thin">
          <color theme="6"/>
        </top>
      </border>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left" vertical="center" textRotation="0" wrapText="0" indent="0" justifyLastLine="0" shrinkToFit="0" readingOrder="0"/>
      <border diagonalUp="0" diagonalDown="0" outline="0">
        <left style="thin">
          <color theme="6"/>
        </left>
        <right style="thin">
          <color theme="6"/>
        </right>
        <top/>
        <bottom/>
      </border>
    </dxf>
    <dxf>
      <border diagonalUp="0" diagonalDown="0">
        <left style="thin">
          <color theme="6"/>
        </left>
        <right style="thin">
          <color theme="6"/>
        </right>
        <top style="thin">
          <color theme="6"/>
        </top>
        <bottom style="thin">
          <color theme="6"/>
        </bottom>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dxf>
    <dxf>
      <border>
        <bottom style="thin">
          <color theme="6"/>
        </bottom>
      </border>
    </dxf>
    <dxf>
      <font>
        <b/>
        <i/>
        <strike val="0"/>
        <condense val="0"/>
        <extend val="0"/>
        <outline val="0"/>
        <shadow val="0"/>
        <u val="none"/>
        <vertAlign val="baseline"/>
        <sz val="11"/>
        <color theme="0"/>
        <name val="Calibri"/>
        <family val="2"/>
        <scheme val="none"/>
      </font>
      <fill>
        <patternFill patternType="solid">
          <fgColor indexed="64"/>
          <bgColor theme="6"/>
        </patternFill>
      </fill>
      <alignment horizontal="general" vertical="center" textRotation="0" wrapText="0" indent="0" justifyLastLine="0" shrinkToFit="0" readingOrder="0"/>
      <border diagonalUp="0" diagonalDown="0" outline="0">
        <left style="thin">
          <color theme="6"/>
        </left>
        <right style="thin">
          <color theme="6"/>
        </right>
        <top/>
        <bottom/>
      </border>
    </dxf>
  </dxfs>
  <tableStyles count="0" defaultTableStyle="TableStyleMedium2" defaultPivotStyle="PivotStyleLight16"/>
  <colors>
    <mruColors>
      <color rgb="FFFFE07D"/>
      <color rgb="FF00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AC50D7-224E-44DE-9D2E-90210BD94472}" name="Locaties_KOE" displayName="Locaties_KOE" ref="A30:F53" totalsRowCount="1" headerRowDxfId="17" dataDxfId="15" totalsRowDxfId="13" headerRowBorderDxfId="16" tableBorderDxfId="14" totalsRowBorderDxfId="12">
  <tableColumns count="6">
    <tableColumn id="1" xr3:uid="{FCE1395E-ED1F-4DD6-8E70-552EA6CBDD12}" name="Nr." dataDxfId="11" totalsRowDxfId="10"/>
    <tableColumn id="2" xr3:uid="{DE3BACE2-1F4B-4515-8BA8-9F2D0E37FCDA}" name="Locaties" dataDxfId="9" totalsRowDxfId="8"/>
    <tableColumn id="3" xr3:uid="{EF2065C3-C558-4170-ADF8-55C86E021875}" name="Adres" dataDxfId="7" totalsRowDxfId="6"/>
    <tableColumn id="4" xr3:uid="{3175DBAC-526B-4C7E-8847-C1C7BF839675}" name="Postcode" dataDxfId="5" totalsRowDxfId="4"/>
    <tableColumn id="5" xr3:uid="{7DF29CC2-A2C7-421C-972B-4E04102D9F46}" name="Plaats" totalsRowLabel="Totaal" dataDxfId="3" totalsRowDxfId="2"/>
    <tableColumn id="6" xr3:uid="{87ED2D13-D72B-44C6-8CE7-C4F9E2496B5F}" name="# Leerlingen" totalsRowFunction="sum" dataDxfId="1" totalsRowDxfId="0" dataCellStyle="Komma" totalsRowCellStyle="Komma"/>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19A09-92A0-4C9C-B34F-9503484BF4A1}">
  <dimension ref="A1:B10"/>
  <sheetViews>
    <sheetView showGridLines="0" topLeftCell="A4" zoomScaleNormal="100" workbookViewId="0">
      <selection activeCell="B14" sqref="B14"/>
    </sheetView>
  </sheetViews>
  <sheetFormatPr defaultColWidth="9.1796875" defaultRowHeight="14.5" x14ac:dyDescent="0.35"/>
  <cols>
    <col min="1" max="1" width="31.54296875" bestFit="1" customWidth="1"/>
    <col min="2" max="2" width="132.81640625" bestFit="1" customWidth="1"/>
    <col min="3" max="4" width="9.1796875" customWidth="1"/>
  </cols>
  <sheetData>
    <row r="1" spans="1:2" ht="18.5" x14ac:dyDescent="0.45">
      <c r="A1" s="1" t="s">
        <v>0</v>
      </c>
      <c r="B1" s="1" t="s">
        <v>1</v>
      </c>
    </row>
    <row r="2" spans="1:2" ht="72.5" x14ac:dyDescent="0.35">
      <c r="A2" s="2" t="s">
        <v>2</v>
      </c>
      <c r="B2" s="3" t="s">
        <v>82</v>
      </c>
    </row>
    <row r="3" spans="1:2" ht="58" x14ac:dyDescent="0.35">
      <c r="A3" s="2" t="s">
        <v>2</v>
      </c>
      <c r="B3" s="3" t="s">
        <v>81</v>
      </c>
    </row>
    <row r="4" spans="1:2" ht="43.5" x14ac:dyDescent="0.35">
      <c r="A4" s="2" t="s">
        <v>2</v>
      </c>
      <c r="B4" s="3" t="s">
        <v>3</v>
      </c>
    </row>
    <row r="5" spans="1:2" ht="43.5" x14ac:dyDescent="0.35">
      <c r="A5" s="2" t="s">
        <v>2</v>
      </c>
      <c r="B5" s="4" t="s">
        <v>84</v>
      </c>
    </row>
    <row r="6" spans="1:2" ht="29" x14ac:dyDescent="0.35">
      <c r="A6" s="2" t="s">
        <v>2</v>
      </c>
      <c r="B6" s="3" t="s">
        <v>83</v>
      </c>
    </row>
    <row r="7" spans="1:2" ht="43.5" x14ac:dyDescent="0.35">
      <c r="A7" s="2" t="s">
        <v>2</v>
      </c>
      <c r="B7" s="3" t="s">
        <v>100</v>
      </c>
    </row>
    <row r="8" spans="1:2" ht="58" x14ac:dyDescent="0.35">
      <c r="A8" s="2" t="s">
        <v>2</v>
      </c>
      <c r="B8" s="3" t="s">
        <v>101</v>
      </c>
    </row>
    <row r="9" spans="1:2" ht="159.5" x14ac:dyDescent="0.35">
      <c r="A9" s="23" t="s">
        <v>98</v>
      </c>
      <c r="B9" s="26" t="s">
        <v>113</v>
      </c>
    </row>
    <row r="10" spans="1:2" ht="58" x14ac:dyDescent="0.35">
      <c r="A10" s="27" t="s">
        <v>99</v>
      </c>
      <c r="B10" s="28" t="s">
        <v>109</v>
      </c>
    </row>
  </sheetData>
  <hyperlinks>
    <hyperlink ref="A9" location="Prijzenblad!G3" display="Prijzenblad!G3" xr:uid="{FCBBD97A-276B-4B72-A340-099DA6686F97}"/>
    <hyperlink ref="A10" location="Prijzenblad!H3" display="Prijzenblad!H3" xr:uid="{70581057-87B2-4826-8147-07D582F3D4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5521-594F-4B4D-8248-5791B28F3E5A}">
  <dimension ref="A2:I53"/>
  <sheetViews>
    <sheetView showGridLines="0" tabSelected="1" topLeftCell="A13" workbookViewId="0">
      <selection activeCell="K17" sqref="K17:K18"/>
    </sheetView>
  </sheetViews>
  <sheetFormatPr defaultRowHeight="14.5" x14ac:dyDescent="0.35"/>
  <cols>
    <col min="1" max="1" width="6.08984375" customWidth="1"/>
    <col min="2" max="2" width="26" customWidth="1"/>
    <col min="3" max="3" width="27.6328125" customWidth="1"/>
    <col min="4" max="4" width="9.7265625" customWidth="1"/>
    <col min="5" max="5" width="11.453125" customWidth="1"/>
    <col min="6" max="6" width="11.36328125" customWidth="1"/>
    <col min="7" max="7" width="22.6328125" customWidth="1"/>
    <col min="8" max="8" width="60.6328125" customWidth="1"/>
    <col min="9" max="9" width="12.453125" customWidth="1"/>
  </cols>
  <sheetData>
    <row r="2" spans="1:9" ht="51.5" x14ac:dyDescent="0.35">
      <c r="A2" s="36" t="s">
        <v>94</v>
      </c>
      <c r="B2" s="37"/>
      <c r="C2" s="37"/>
      <c r="D2" s="37"/>
      <c r="E2" s="37"/>
      <c r="F2" s="38"/>
      <c r="G2" s="22" t="s">
        <v>102</v>
      </c>
      <c r="H2" s="22" t="s">
        <v>95</v>
      </c>
      <c r="I2" s="24" t="s">
        <v>97</v>
      </c>
    </row>
    <row r="3" spans="1:9" s="17" customFormat="1" ht="32" customHeight="1" x14ac:dyDescent="0.35">
      <c r="A3" s="40" t="s">
        <v>85</v>
      </c>
      <c r="B3" s="41"/>
      <c r="C3" s="41"/>
      <c r="D3" s="41"/>
      <c r="E3" s="41"/>
      <c r="F3" s="42"/>
      <c r="G3" s="21">
        <v>0</v>
      </c>
      <c r="H3" s="25"/>
    </row>
    <row r="4" spans="1:9" s="17" customFormat="1" ht="32" customHeight="1" x14ac:dyDescent="0.35">
      <c r="A4" s="43" t="s">
        <v>86</v>
      </c>
      <c r="B4" s="44"/>
      <c r="C4" s="44"/>
      <c r="D4" s="44"/>
      <c r="E4" s="44"/>
      <c r="F4" s="45"/>
      <c r="G4" s="21">
        <v>0</v>
      </c>
      <c r="H4" s="25"/>
    </row>
    <row r="5" spans="1:9" s="17" customFormat="1" ht="32" customHeight="1" x14ac:dyDescent="0.35">
      <c r="A5" s="40" t="s">
        <v>87</v>
      </c>
      <c r="B5" s="41"/>
      <c r="C5" s="41"/>
      <c r="D5" s="41"/>
      <c r="E5" s="41"/>
      <c r="F5" s="42"/>
      <c r="G5" s="21">
        <v>0</v>
      </c>
      <c r="H5" s="25"/>
    </row>
    <row r="6" spans="1:9" s="17" customFormat="1" ht="32" customHeight="1" x14ac:dyDescent="0.35">
      <c r="A6" s="43" t="s">
        <v>88</v>
      </c>
      <c r="B6" s="44"/>
      <c r="C6" s="44"/>
      <c r="D6" s="44"/>
      <c r="E6" s="44"/>
      <c r="F6" s="45"/>
      <c r="G6" s="21">
        <v>0</v>
      </c>
      <c r="H6" s="25"/>
    </row>
    <row r="7" spans="1:9" s="17" customFormat="1" ht="32" customHeight="1" x14ac:dyDescent="0.35">
      <c r="A7" s="40" t="s">
        <v>89</v>
      </c>
      <c r="B7" s="41"/>
      <c r="C7" s="41"/>
      <c r="D7" s="41"/>
      <c r="E7" s="41"/>
      <c r="F7" s="42"/>
      <c r="G7" s="21">
        <v>0</v>
      </c>
      <c r="H7" s="25"/>
    </row>
    <row r="8" spans="1:9" s="17" customFormat="1" ht="32" customHeight="1" x14ac:dyDescent="0.35">
      <c r="A8" s="43" t="s">
        <v>90</v>
      </c>
      <c r="B8" s="44"/>
      <c r="C8" s="44"/>
      <c r="D8" s="44"/>
      <c r="E8" s="44"/>
      <c r="F8" s="45"/>
      <c r="G8" s="21">
        <v>0</v>
      </c>
      <c r="H8" s="25"/>
    </row>
    <row r="9" spans="1:9" s="17" customFormat="1" ht="32" customHeight="1" x14ac:dyDescent="0.35">
      <c r="A9" s="40" t="s">
        <v>91</v>
      </c>
      <c r="B9" s="41"/>
      <c r="C9" s="41"/>
      <c r="D9" s="41"/>
      <c r="E9" s="41"/>
      <c r="F9" s="42"/>
      <c r="G9" s="21">
        <v>0</v>
      </c>
      <c r="H9" s="25"/>
    </row>
    <row r="10" spans="1:9" s="17" customFormat="1" ht="32" customHeight="1" x14ac:dyDescent="0.35">
      <c r="A10" s="43" t="s">
        <v>92</v>
      </c>
      <c r="B10" s="44"/>
      <c r="C10" s="44"/>
      <c r="D10" s="44"/>
      <c r="E10" s="44"/>
      <c r="F10" s="45"/>
      <c r="G10" s="21">
        <v>0</v>
      </c>
      <c r="H10" s="25"/>
    </row>
    <row r="11" spans="1:9" s="17" customFormat="1" ht="32" customHeight="1" x14ac:dyDescent="0.35">
      <c r="A11" s="40" t="s">
        <v>93</v>
      </c>
      <c r="B11" s="41"/>
      <c r="C11" s="41"/>
      <c r="D11" s="41"/>
      <c r="E11" s="41"/>
      <c r="F11" s="42"/>
      <c r="G11" s="21">
        <v>0</v>
      </c>
      <c r="H11" s="25"/>
    </row>
    <row r="12" spans="1:9" s="17" customFormat="1" ht="32.5" customHeight="1" x14ac:dyDescent="0.35">
      <c r="A12" s="46" t="s">
        <v>105</v>
      </c>
      <c r="B12" s="46"/>
      <c r="C12" s="46"/>
      <c r="D12" s="46"/>
      <c r="E12" s="46"/>
      <c r="F12" s="47"/>
      <c r="G12" s="29">
        <f>SUM(G3:G11)</f>
        <v>0</v>
      </c>
      <c r="H12" s="49" t="s">
        <v>114</v>
      </c>
    </row>
    <row r="13" spans="1:9" s="17" customFormat="1" ht="32.5" customHeight="1" x14ac:dyDescent="0.35">
      <c r="A13" s="46" t="s">
        <v>104</v>
      </c>
      <c r="B13" s="46"/>
      <c r="C13" s="46"/>
      <c r="D13" s="46"/>
      <c r="E13" s="46"/>
      <c r="F13" s="47"/>
      <c r="G13" s="48">
        <f>G12*4011*4</f>
        <v>0</v>
      </c>
      <c r="H13" s="49" t="s">
        <v>110</v>
      </c>
    </row>
    <row r="14" spans="1:9" s="17" customFormat="1" ht="32" customHeight="1" x14ac:dyDescent="0.35">
      <c r="A14" s="36" t="s">
        <v>111</v>
      </c>
      <c r="B14" s="37"/>
      <c r="C14" s="37"/>
      <c r="D14" s="37"/>
      <c r="E14" s="37"/>
      <c r="F14" s="38"/>
      <c r="G14" s="22" t="s">
        <v>106</v>
      </c>
      <c r="H14" s="22" t="s">
        <v>95</v>
      </c>
    </row>
    <row r="15" spans="1:9" s="17" customFormat="1" ht="32" customHeight="1" x14ac:dyDescent="0.35">
      <c r="A15" s="40" t="s">
        <v>112</v>
      </c>
      <c r="B15" s="41"/>
      <c r="C15" s="41"/>
      <c r="D15" s="41"/>
      <c r="E15" s="41"/>
      <c r="F15" s="42"/>
      <c r="G15" s="21">
        <v>0</v>
      </c>
      <c r="H15" s="25"/>
    </row>
    <row r="16" spans="1:9" s="17" customFormat="1" ht="32" customHeight="1" x14ac:dyDescent="0.35">
      <c r="A16" s="43"/>
      <c r="B16" s="44"/>
      <c r="C16" s="44"/>
      <c r="D16" s="44"/>
      <c r="E16" s="44"/>
      <c r="F16" s="45"/>
      <c r="G16" s="21">
        <v>0</v>
      </c>
      <c r="H16" s="25"/>
    </row>
    <row r="17" spans="1:8" s="17" customFormat="1" ht="32" customHeight="1" x14ac:dyDescent="0.35">
      <c r="A17" s="40"/>
      <c r="B17" s="41"/>
      <c r="C17" s="41"/>
      <c r="D17" s="41"/>
      <c r="E17" s="41"/>
      <c r="F17" s="42"/>
      <c r="G17" s="21">
        <v>0</v>
      </c>
      <c r="H17" s="25"/>
    </row>
    <row r="18" spans="1:8" s="17" customFormat="1" ht="32" customHeight="1" x14ac:dyDescent="0.35">
      <c r="A18" s="43"/>
      <c r="B18" s="44"/>
      <c r="C18" s="44"/>
      <c r="D18" s="44"/>
      <c r="E18" s="44"/>
      <c r="F18" s="45"/>
      <c r="G18" s="21">
        <v>0</v>
      </c>
      <c r="H18" s="25"/>
    </row>
    <row r="19" spans="1:8" s="17" customFormat="1" ht="32" customHeight="1" x14ac:dyDescent="0.35">
      <c r="A19" s="40"/>
      <c r="B19" s="41"/>
      <c r="C19" s="41"/>
      <c r="D19" s="41"/>
      <c r="E19" s="41"/>
      <c r="F19" s="42"/>
      <c r="G19" s="21">
        <v>0</v>
      </c>
      <c r="H19" s="25"/>
    </row>
    <row r="20" spans="1:8" s="17" customFormat="1" ht="32" customHeight="1" x14ac:dyDescent="0.35">
      <c r="A20" s="43"/>
      <c r="B20" s="44"/>
      <c r="C20" s="44"/>
      <c r="D20" s="44"/>
      <c r="E20" s="44"/>
      <c r="F20" s="45"/>
      <c r="G20" s="21">
        <v>0</v>
      </c>
      <c r="H20" s="25"/>
    </row>
    <row r="21" spans="1:8" s="17" customFormat="1" ht="32" customHeight="1" x14ac:dyDescent="0.35">
      <c r="A21" s="40"/>
      <c r="B21" s="41"/>
      <c r="C21" s="41"/>
      <c r="D21" s="41"/>
      <c r="E21" s="41"/>
      <c r="F21" s="42"/>
      <c r="G21" s="21">
        <v>0</v>
      </c>
      <c r="H21" s="25"/>
    </row>
    <row r="22" spans="1:8" s="17" customFormat="1" ht="32" customHeight="1" x14ac:dyDescent="0.35">
      <c r="A22" s="46" t="s">
        <v>107</v>
      </c>
      <c r="B22" s="46"/>
      <c r="C22" s="46"/>
      <c r="D22" s="46"/>
      <c r="E22" s="46"/>
      <c r="F22" s="47"/>
      <c r="G22" s="48">
        <f>SUM(G15:G21)</f>
        <v>0</v>
      </c>
      <c r="H22" s="30" t="s">
        <v>115</v>
      </c>
    </row>
    <row r="23" spans="1:8" ht="32" customHeight="1" x14ac:dyDescent="0.35">
      <c r="A23" s="39" t="s">
        <v>96</v>
      </c>
      <c r="B23" s="39"/>
      <c r="C23" s="39"/>
      <c r="D23" s="39"/>
      <c r="E23" s="39"/>
      <c r="F23" s="39"/>
      <c r="G23" s="31">
        <f>G22+G13</f>
        <v>0</v>
      </c>
      <c r="H23" s="32" t="s">
        <v>108</v>
      </c>
    </row>
    <row r="26" spans="1:8" ht="32" customHeight="1" x14ac:dyDescent="0.35">
      <c r="A26" s="33"/>
      <c r="B26" s="34"/>
      <c r="C26" s="34"/>
      <c r="D26" s="34"/>
      <c r="E26" s="34"/>
      <c r="F26" s="35" t="s">
        <v>103</v>
      </c>
      <c r="G26" s="21">
        <v>0</v>
      </c>
    </row>
    <row r="30" spans="1:8" x14ac:dyDescent="0.35">
      <c r="A30" s="9" t="s">
        <v>4</v>
      </c>
      <c r="B30" s="5" t="s">
        <v>5</v>
      </c>
      <c r="C30" s="5" t="s">
        <v>6</v>
      </c>
      <c r="D30" s="5" t="s">
        <v>7</v>
      </c>
      <c r="E30" s="5" t="s">
        <v>8</v>
      </c>
      <c r="F30" s="10" t="s">
        <v>9</v>
      </c>
    </row>
    <row r="31" spans="1:8" x14ac:dyDescent="0.35">
      <c r="A31" s="18">
        <v>1</v>
      </c>
      <c r="B31" s="6" t="s">
        <v>10</v>
      </c>
      <c r="C31" s="6" t="s">
        <v>11</v>
      </c>
      <c r="D31" s="6" t="s">
        <v>12</v>
      </c>
      <c r="E31" s="6" t="s">
        <v>13</v>
      </c>
      <c r="F31" s="11">
        <v>111</v>
      </c>
    </row>
    <row r="32" spans="1:8" x14ac:dyDescent="0.35">
      <c r="A32" s="19">
        <v>2</v>
      </c>
      <c r="B32" s="7" t="s">
        <v>14</v>
      </c>
      <c r="C32" s="7" t="s">
        <v>15</v>
      </c>
      <c r="D32" s="7" t="s">
        <v>16</v>
      </c>
      <c r="E32" s="7" t="s">
        <v>13</v>
      </c>
      <c r="F32" s="12">
        <v>147</v>
      </c>
    </row>
    <row r="33" spans="1:6" x14ac:dyDescent="0.35">
      <c r="A33" s="18">
        <v>3</v>
      </c>
      <c r="B33" s="6" t="s">
        <v>17</v>
      </c>
      <c r="C33" s="6" t="s">
        <v>18</v>
      </c>
      <c r="D33" s="6" t="s">
        <v>19</v>
      </c>
      <c r="E33" s="6" t="s">
        <v>13</v>
      </c>
      <c r="F33" s="11">
        <v>186</v>
      </c>
    </row>
    <row r="34" spans="1:6" x14ac:dyDescent="0.35">
      <c r="A34" s="19">
        <v>4</v>
      </c>
      <c r="B34" s="7" t="s">
        <v>20</v>
      </c>
      <c r="C34" s="7" t="s">
        <v>21</v>
      </c>
      <c r="D34" s="7" t="s">
        <v>22</v>
      </c>
      <c r="E34" s="7" t="s">
        <v>13</v>
      </c>
      <c r="F34" s="12">
        <v>135</v>
      </c>
    </row>
    <row r="35" spans="1:6" x14ac:dyDescent="0.35">
      <c r="A35" s="18">
        <v>5</v>
      </c>
      <c r="B35" s="6" t="s">
        <v>23</v>
      </c>
      <c r="C35" s="6" t="s">
        <v>24</v>
      </c>
      <c r="D35" s="6" t="s">
        <v>25</v>
      </c>
      <c r="E35" s="6" t="s">
        <v>13</v>
      </c>
      <c r="F35" s="11">
        <v>119</v>
      </c>
    </row>
    <row r="36" spans="1:6" x14ac:dyDescent="0.35">
      <c r="A36" s="19">
        <v>6</v>
      </c>
      <c r="B36" s="7" t="s">
        <v>26</v>
      </c>
      <c r="C36" s="7" t="s">
        <v>27</v>
      </c>
      <c r="D36" s="7" t="s">
        <v>28</v>
      </c>
      <c r="E36" s="7" t="s">
        <v>29</v>
      </c>
      <c r="F36" s="12">
        <v>177</v>
      </c>
    </row>
    <row r="37" spans="1:6" x14ac:dyDescent="0.35">
      <c r="A37" s="18">
        <v>7</v>
      </c>
      <c r="B37" s="6" t="s">
        <v>30</v>
      </c>
      <c r="C37" s="6" t="s">
        <v>31</v>
      </c>
      <c r="D37" s="6" t="s">
        <v>32</v>
      </c>
      <c r="E37" s="6" t="s">
        <v>13</v>
      </c>
      <c r="F37" s="11">
        <v>222</v>
      </c>
    </row>
    <row r="38" spans="1:6" x14ac:dyDescent="0.35">
      <c r="A38" s="19">
        <v>8</v>
      </c>
      <c r="B38" s="7" t="s">
        <v>33</v>
      </c>
      <c r="C38" s="7" t="s">
        <v>34</v>
      </c>
      <c r="D38" s="7" t="s">
        <v>35</v>
      </c>
      <c r="E38" s="7" t="s">
        <v>13</v>
      </c>
      <c r="F38" s="12">
        <v>302</v>
      </c>
    </row>
    <row r="39" spans="1:6" x14ac:dyDescent="0.35">
      <c r="A39" s="18">
        <v>9</v>
      </c>
      <c r="B39" s="6" t="s">
        <v>36</v>
      </c>
      <c r="C39" s="6" t="s">
        <v>37</v>
      </c>
      <c r="D39" s="6" t="s">
        <v>38</v>
      </c>
      <c r="E39" s="6" t="s">
        <v>13</v>
      </c>
      <c r="F39" s="11">
        <v>122</v>
      </c>
    </row>
    <row r="40" spans="1:6" x14ac:dyDescent="0.35">
      <c r="A40" s="19">
        <v>10</v>
      </c>
      <c r="B40" s="7" t="s">
        <v>39</v>
      </c>
      <c r="C40" s="7" t="s">
        <v>40</v>
      </c>
      <c r="D40" s="7" t="s">
        <v>41</v>
      </c>
      <c r="E40" s="7" t="s">
        <v>13</v>
      </c>
      <c r="F40" s="12"/>
    </row>
    <row r="41" spans="1:6" x14ac:dyDescent="0.35">
      <c r="A41" s="18">
        <v>11</v>
      </c>
      <c r="B41" s="6" t="s">
        <v>42</v>
      </c>
      <c r="C41" s="6" t="s">
        <v>43</v>
      </c>
      <c r="D41" s="6" t="s">
        <v>44</v>
      </c>
      <c r="E41" s="6" t="s">
        <v>13</v>
      </c>
      <c r="F41" s="11">
        <v>419</v>
      </c>
    </row>
    <row r="42" spans="1:6" x14ac:dyDescent="0.35">
      <c r="A42" s="19">
        <v>12</v>
      </c>
      <c r="B42" s="7" t="s">
        <v>45</v>
      </c>
      <c r="C42" s="7" t="s">
        <v>46</v>
      </c>
      <c r="D42" s="7" t="s">
        <v>47</v>
      </c>
      <c r="E42" s="7" t="s">
        <v>48</v>
      </c>
      <c r="F42" s="12">
        <v>187</v>
      </c>
    </row>
    <row r="43" spans="1:6" x14ac:dyDescent="0.35">
      <c r="A43" s="18">
        <v>13</v>
      </c>
      <c r="B43" s="6" t="s">
        <v>49</v>
      </c>
      <c r="C43" s="6" t="s">
        <v>50</v>
      </c>
      <c r="D43" s="6" t="s">
        <v>51</v>
      </c>
      <c r="E43" s="6" t="s">
        <v>13</v>
      </c>
      <c r="F43" s="11">
        <v>433</v>
      </c>
    </row>
    <row r="44" spans="1:6" x14ac:dyDescent="0.35">
      <c r="A44" s="19">
        <v>14</v>
      </c>
      <c r="B44" s="7" t="s">
        <v>52</v>
      </c>
      <c r="C44" s="7" t="s">
        <v>53</v>
      </c>
      <c r="D44" s="7" t="s">
        <v>54</v>
      </c>
      <c r="E44" s="7" t="s">
        <v>13</v>
      </c>
      <c r="F44" s="12">
        <v>164</v>
      </c>
    </row>
    <row r="45" spans="1:6" x14ac:dyDescent="0.35">
      <c r="A45" s="18">
        <v>15</v>
      </c>
      <c r="B45" s="6" t="s">
        <v>55</v>
      </c>
      <c r="C45" s="6" t="s">
        <v>56</v>
      </c>
      <c r="D45" s="6" t="s">
        <v>57</v>
      </c>
      <c r="E45" s="6" t="s">
        <v>13</v>
      </c>
      <c r="F45" s="11">
        <v>186</v>
      </c>
    </row>
    <row r="46" spans="1:6" x14ac:dyDescent="0.35">
      <c r="A46" s="19">
        <v>16</v>
      </c>
      <c r="B46" s="7" t="s">
        <v>58</v>
      </c>
      <c r="C46" s="7" t="s">
        <v>59</v>
      </c>
      <c r="D46" s="7" t="s">
        <v>60</v>
      </c>
      <c r="E46" s="7" t="s">
        <v>13</v>
      </c>
      <c r="F46" s="12">
        <v>182</v>
      </c>
    </row>
    <row r="47" spans="1:6" x14ac:dyDescent="0.35">
      <c r="A47" s="18">
        <v>17</v>
      </c>
      <c r="B47" s="6" t="s">
        <v>61</v>
      </c>
      <c r="C47" s="6" t="s">
        <v>62</v>
      </c>
      <c r="D47" s="6" t="s">
        <v>63</v>
      </c>
      <c r="E47" s="6" t="s">
        <v>13</v>
      </c>
      <c r="F47" s="11">
        <v>532</v>
      </c>
    </row>
    <row r="48" spans="1:6" x14ac:dyDescent="0.35">
      <c r="A48" s="19">
        <v>18</v>
      </c>
      <c r="B48" s="7" t="s">
        <v>64</v>
      </c>
      <c r="C48" s="7" t="s">
        <v>65</v>
      </c>
      <c r="D48" s="7" t="s">
        <v>66</v>
      </c>
      <c r="E48" s="7" t="s">
        <v>13</v>
      </c>
      <c r="F48" s="12"/>
    </row>
    <row r="49" spans="1:6" x14ac:dyDescent="0.35">
      <c r="A49" s="18">
        <v>19</v>
      </c>
      <c r="B49" s="6" t="s">
        <v>67</v>
      </c>
      <c r="C49" s="6" t="s">
        <v>68</v>
      </c>
      <c r="D49" s="6" t="s">
        <v>69</v>
      </c>
      <c r="E49" s="6" t="s">
        <v>13</v>
      </c>
      <c r="F49" s="11">
        <v>165</v>
      </c>
    </row>
    <row r="50" spans="1:6" x14ac:dyDescent="0.35">
      <c r="A50" s="19">
        <v>20</v>
      </c>
      <c r="B50" s="7" t="s">
        <v>70</v>
      </c>
      <c r="C50" s="7" t="s">
        <v>71</v>
      </c>
      <c r="D50" s="7" t="s">
        <v>72</v>
      </c>
      <c r="E50" s="7" t="s">
        <v>13</v>
      </c>
      <c r="F50" s="12">
        <v>127</v>
      </c>
    </row>
    <row r="51" spans="1:6" x14ac:dyDescent="0.35">
      <c r="A51" s="18">
        <v>21</v>
      </c>
      <c r="B51" s="6" t="s">
        <v>73</v>
      </c>
      <c r="C51" s="6" t="s">
        <v>74</v>
      </c>
      <c r="D51" s="6" t="s">
        <v>75</v>
      </c>
      <c r="E51" s="6" t="s">
        <v>76</v>
      </c>
      <c r="F51" s="11">
        <v>95</v>
      </c>
    </row>
    <row r="52" spans="1:6" x14ac:dyDescent="0.35">
      <c r="A52" s="20">
        <v>22</v>
      </c>
      <c r="B52" s="8" t="s">
        <v>77</v>
      </c>
      <c r="C52" s="8" t="s">
        <v>78</v>
      </c>
      <c r="D52" s="8" t="s">
        <v>79</v>
      </c>
      <c r="E52" s="8" t="s">
        <v>13</v>
      </c>
      <c r="F52" s="13"/>
    </row>
    <row r="53" spans="1:6" x14ac:dyDescent="0.35">
      <c r="A53" s="14"/>
      <c r="B53" s="15"/>
      <c r="C53" s="15"/>
      <c r="D53" s="15"/>
      <c r="E53" s="16" t="s">
        <v>80</v>
      </c>
      <c r="F53" s="11">
        <f>SUBTOTAL(109,Locaties_KOE['# Leerlingen])</f>
        <v>4011</v>
      </c>
    </row>
  </sheetData>
  <mergeCells count="22">
    <mergeCell ref="A15:F15"/>
    <mergeCell ref="A17:F17"/>
    <mergeCell ref="A19:F19"/>
    <mergeCell ref="A21:F21"/>
    <mergeCell ref="A16:F16"/>
    <mergeCell ref="A18:F18"/>
    <mergeCell ref="A20:F20"/>
    <mergeCell ref="A2:F2"/>
    <mergeCell ref="A23:F23"/>
    <mergeCell ref="A3:F3"/>
    <mergeCell ref="A11:F11"/>
    <mergeCell ref="A4:F4"/>
    <mergeCell ref="A5:F5"/>
    <mergeCell ref="A6:F6"/>
    <mergeCell ref="A7:F7"/>
    <mergeCell ref="A8:F8"/>
    <mergeCell ref="A9:F9"/>
    <mergeCell ref="A10:F10"/>
    <mergeCell ref="A12:F12"/>
    <mergeCell ref="A13:F13"/>
    <mergeCell ref="A14:F14"/>
    <mergeCell ref="A22:F22"/>
  </mergeCells>
  <hyperlinks>
    <hyperlink ref="I2" location="Toelichting!B2" display="Terug naar het tabblad &quot;Toelichting&quot;." xr:uid="{FC2B3118-78E1-4CDC-AAE4-781D48CE417E}"/>
  </hyperlinks>
  <pageMargins left="0.7" right="0.7" top="0.75" bottom="0.75" header="0.3" footer="0.3"/>
  <pageSetup paperSize="9"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2" ma:contentTypeDescription="Een nieuw document maken." ma:contentTypeScope="" ma:versionID="d1eee38ba68dec56de1cdb91f395852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73f349740a9e0c03b984bc0924048f5b"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46E81-3286-4805-8969-FC9ACB56DF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D21375D-6773-4F82-B1C5-B37F4DE4D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AF0A33-3083-4581-A53F-5221FDFCFC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Prijzenblad</vt:lpstr>
      <vt:lpstr>Prijzenblad!_Hlk73964969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2021-06-22T11:51:57Z</dcterms:created>
  <dcterms:modified xsi:type="dcterms:W3CDTF">2021-07-13T10:26:07Z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