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groningenseaportsnv.sharepoint.com/sites/PROJ-PU004-AanbestedingOnderhoudscontracten/Gedeelde documenten/01 Energiecontract 2021/01 Documenten/"/>
    </mc:Choice>
  </mc:AlternateContent>
  <xr:revisionPtr revIDLastSave="2" documentId="8_{3F006971-F47E-4334-AB00-C133EE693C82}" xr6:coauthVersionLast="46" xr6:coauthVersionMax="46" xr10:uidLastSave="{F3FE1429-7595-4A3E-9E75-15079FCE841F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D12" i="1"/>
  <c r="D27" i="1" s="1"/>
  <c r="C12" i="1"/>
  <c r="C20" i="1" s="1"/>
  <c r="D18" i="1" l="1"/>
  <c r="D26" i="1" s="1"/>
  <c r="D28" i="1" s="1"/>
  <c r="C18" i="1"/>
  <c r="C26" i="1" s="1"/>
  <c r="D20" i="1"/>
  <c r="C27" i="1"/>
  <c r="C28" i="1" l="1"/>
  <c r="C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tc={3E117112-B5D1-4776-B789-918B0ACB270B}</author>
  </authors>
  <commentList>
    <comment ref="A26" authorId="0" shapeId="0" xr:uid="{3E117112-B5D1-4776-B789-918B0ACB270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 dat dit correspondeert met de tekst in de UTi</t>
      </text>
    </comment>
  </commentList>
</comments>
</file>

<file path=xl/sharedStrings.xml><?xml version="1.0" encoding="utf-8"?>
<sst xmlns="http://schemas.openxmlformats.org/spreadsheetml/2006/main" count="61" uniqueCount="51">
  <si>
    <t>Aanbesteding Elektriciteit 2022</t>
  </si>
  <si>
    <t>PU004</t>
  </si>
  <si>
    <t>Elektriciteitsaansluitingen</t>
  </si>
  <si>
    <t>Omschrijving</t>
  </si>
  <si>
    <t>eenheid</t>
  </si>
  <si>
    <t xml:space="preserve">Contractvolume Piek </t>
  </si>
  <si>
    <t>MWh</t>
  </si>
  <si>
    <t>(A)</t>
  </si>
  <si>
    <t xml:space="preserve">Contractvolume Dal </t>
  </si>
  <si>
    <t>(B)</t>
  </si>
  <si>
    <t>Contractvolume Enkel = 65% in peak en 35% in offpeak</t>
  </si>
  <si>
    <t>(C)</t>
  </si>
  <si>
    <t>Contractvolume Totaal = A + B + C</t>
  </si>
  <si>
    <t>(D) = (A)+(B)+(C)</t>
  </si>
  <si>
    <t>Berekening Prijs</t>
  </si>
  <si>
    <t>Opslag jaar voor levering piek</t>
  </si>
  <si>
    <t>Euro/MWh</t>
  </si>
  <si>
    <t>(E)</t>
  </si>
  <si>
    <t>Opslag jaar voor levering dal (MOL)</t>
  </si>
  <si>
    <t>(F)</t>
  </si>
  <si>
    <t>Opslag jaar voor levering enkel (MOE)</t>
  </si>
  <si>
    <t>(G) = (65%*(E))+(35%*(F))</t>
  </si>
  <si>
    <t>Gemiddelde vaste prijs</t>
  </si>
  <si>
    <t>(H) = ((A)*(E)+(B)*(F)+(C)*(G))/(D)</t>
  </si>
  <si>
    <t xml:space="preserve">Contractvolume Totaal </t>
  </si>
  <si>
    <t>(I)</t>
  </si>
  <si>
    <t>Bron van Oorsprong</t>
  </si>
  <si>
    <t>type GVO</t>
  </si>
  <si>
    <t>(J)</t>
  </si>
  <si>
    <t>Locatie van Oorsprong</t>
  </si>
  <si>
    <t>Regio/plaats</t>
  </si>
  <si>
    <t>(K)</t>
  </si>
  <si>
    <t xml:space="preserve">B: Prijs GvO </t>
  </si>
  <si>
    <t>(L)</t>
  </si>
  <si>
    <t>Berekening totale kosten per jaar:</t>
  </si>
  <si>
    <t>Subtotaal opslag elektriciteit</t>
  </si>
  <si>
    <t>Euro</t>
  </si>
  <si>
    <t>(M) = (H)*(D)</t>
  </si>
  <si>
    <t xml:space="preserve">Subtotaal GVO's </t>
  </si>
  <si>
    <t>(N) = (I)*(L)</t>
  </si>
  <si>
    <t>Totale elektriciteitskosten contract</t>
  </si>
  <si>
    <t>(O) = (M)+(N)</t>
  </si>
  <si>
    <t>Totale elektriciteitskosten contract over 2 jaar</t>
  </si>
  <si>
    <t>Door inschrijver in te vullen waarden</t>
  </si>
  <si>
    <t>Naam Inschrijver:</t>
  </si>
  <si>
    <t>Datum:</t>
  </si>
  <si>
    <t>Plaats:</t>
  </si>
  <si>
    <t>Naam:</t>
  </si>
  <si>
    <t>Functie:</t>
  </si>
  <si>
    <t>Handtekening</t>
  </si>
  <si>
    <t>Bijlage 4  Invulformulier Prijzen en Services Groningen Seaports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</si>
</sst>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3" fillId="2" borderId="3" xfId="0" applyFont="1" applyFill="1" applyBorder="1"/>
    <xf numFmtId="164" fontId="3" fillId="3" borderId="4" xfId="1" applyNumberFormat="1" applyFont="1" applyFill="1" applyBorder="1"/>
    <xf numFmtId="0" fontId="3" fillId="2" borderId="5" xfId="0" applyFont="1" applyFill="1" applyBorder="1"/>
    <xf numFmtId="164" fontId="3" fillId="3" borderId="6" xfId="1" applyNumberFormat="1" applyFont="1" applyFill="1" applyBorder="1"/>
    <xf numFmtId="0" fontId="3" fillId="2" borderId="7" xfId="0" applyFont="1" applyFill="1" applyBorder="1"/>
    <xf numFmtId="164" fontId="3" fillId="2" borderId="8" xfId="1" applyNumberFormat="1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6" xfId="0" applyFont="1" applyFill="1" applyBorder="1"/>
    <xf numFmtId="0" fontId="3" fillId="4" borderId="6" xfId="0" applyFont="1" applyFill="1" applyBorder="1"/>
    <xf numFmtId="0" fontId="3" fillId="4" borderId="4" xfId="0" applyFont="1" applyFill="1" applyBorder="1"/>
    <xf numFmtId="0" fontId="10" fillId="2" borderId="0" xfId="0" applyFont="1" applyFill="1"/>
    <xf numFmtId="0" fontId="3" fillId="2" borderId="6" xfId="0" applyFont="1" applyFill="1" applyBorder="1"/>
    <xf numFmtId="2" fontId="3" fillId="2" borderId="6" xfId="0" applyNumberFormat="1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2" fontId="3" fillId="2" borderId="8" xfId="0" applyNumberFormat="1" applyFont="1" applyFill="1" applyBorder="1"/>
    <xf numFmtId="2" fontId="3" fillId="2" borderId="0" xfId="0" applyNumberFormat="1" applyFont="1" applyFill="1"/>
    <xf numFmtId="0" fontId="7" fillId="2" borderId="3" xfId="0" applyFont="1" applyFill="1" applyBorder="1"/>
    <xf numFmtId="0" fontId="3" fillId="2" borderId="4" xfId="0" applyFont="1" applyFill="1" applyBorder="1"/>
    <xf numFmtId="0" fontId="3" fillId="4" borderId="8" xfId="0" applyFont="1" applyFill="1" applyBorder="1"/>
    <xf numFmtId="0" fontId="11" fillId="2" borderId="0" xfId="0" applyFont="1" applyFill="1"/>
    <xf numFmtId="0" fontId="7" fillId="2" borderId="7" xfId="0" applyFont="1" applyFill="1" applyBorder="1" applyAlignment="1">
      <alignment horizontal="left"/>
    </xf>
    <xf numFmtId="43" fontId="7" fillId="2" borderId="1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43" fontId="7" fillId="2" borderId="10" xfId="0" applyNumberFormat="1" applyFont="1" applyFill="1" applyBorder="1" applyAlignment="1">
      <alignment horizontal="center"/>
    </xf>
    <xf numFmtId="43" fontId="7" fillId="2" borderId="0" xfId="0" applyNumberFormat="1" applyFont="1" applyFill="1" applyAlignment="1">
      <alignment horizontal="center"/>
    </xf>
    <xf numFmtId="0" fontId="3" fillId="4" borderId="0" xfId="0" applyFont="1" applyFill="1"/>
    <xf numFmtId="0" fontId="12" fillId="2" borderId="12" xfId="0" applyFont="1" applyFill="1" applyBorder="1"/>
    <xf numFmtId="0" fontId="3" fillId="2" borderId="12" xfId="0" applyFont="1" applyFill="1" applyBorder="1"/>
    <xf numFmtId="0" fontId="3" fillId="0" borderId="0" xfId="0" applyFont="1"/>
    <xf numFmtId="0" fontId="4" fillId="0" borderId="0" xfId="0" applyFont="1"/>
    <xf numFmtId="0" fontId="7" fillId="5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43" fontId="7" fillId="2" borderId="1" xfId="0" applyNumberFormat="1" applyFont="1" applyFill="1" applyBorder="1" applyAlignment="1">
      <alignment vertical="center"/>
    </xf>
    <xf numFmtId="43" fontId="7" fillId="2" borderId="10" xfId="0" applyNumberFormat="1" applyFont="1" applyFill="1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193675</xdr:colOff>
      <xdr:row>0</xdr:row>
      <xdr:rowOff>170392</xdr:rowOff>
    </xdr:from>
    <xdr:to>
      <xdr:col>4</xdr:col>
      <xdr:colOff>1510242</xdr:colOff>
      <xdr:row>2</xdr:row>
      <xdr:rowOff>178726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B55FDE-23CD-4F36-BE9F-B84AE219B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1275" y="170392"/>
          <a:ext cx="1316567" cy="465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ne Hofman" id="{B247AA08-9C1E-47F8-B0EE-DE8F23074EA3}" userId="S::a.hofman@energie-makelaar.com::3c21f5ab-79c7-44b7-a13a-f33ad218190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0-12-08T14:53:58.73" personId="{B247AA08-9C1E-47F8-B0EE-DE8F23074EA3}" id="{3E117112-B5D1-4776-B789-918B0ACB270B}">
    <text>let op dat dit correspondeert met de tekst in de UTi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workbookViewId="0">
      <selection activeCell="C4" sqref="C4"/>
    </sheetView>
  </sheetViews>
  <sheetFormatPr defaultRowHeight="14.4" x14ac:dyDescent="0.3"/>
  <cols>
    <col min="1" max="1" width="49.88671875" customWidth="1"/>
    <col min="2" max="4" width="20.6640625" customWidth="1"/>
    <col min="5" max="5" width="27" bestFit="1" customWidth="1"/>
  </cols>
  <sheetData>
    <row r="1" spans="1:5" ht="21" x14ac:dyDescent="0.4">
      <c r="A1" s="1" t="s">
        <v>50</v>
      </c>
      <c r="B1" s="2"/>
      <c r="C1" s="2"/>
      <c r="D1" s="2"/>
      <c r="E1" s="3"/>
    </row>
    <row r="2" spans="1:5" x14ac:dyDescent="0.3">
      <c r="A2" s="2" t="s">
        <v>0</v>
      </c>
      <c r="B2" s="2"/>
      <c r="C2" s="2" t="s">
        <v>1</v>
      </c>
      <c r="D2" s="2"/>
      <c r="E2" s="3"/>
    </row>
    <row r="3" spans="1:5" x14ac:dyDescent="0.3">
      <c r="A3" s="2"/>
      <c r="B3" s="2"/>
      <c r="C3" s="2"/>
      <c r="D3" s="2"/>
      <c r="E3" s="3"/>
    </row>
    <row r="4" spans="1:5" ht="18" x14ac:dyDescent="0.35">
      <c r="A4" s="4" t="s">
        <v>2</v>
      </c>
      <c r="B4" s="2"/>
      <c r="C4" s="2"/>
      <c r="D4" s="2"/>
      <c r="E4" s="3"/>
    </row>
    <row r="5" spans="1:5" x14ac:dyDescent="0.3">
      <c r="A5" s="2"/>
      <c r="B5" s="2"/>
      <c r="C5" s="2"/>
      <c r="D5" s="2"/>
      <c r="E5" s="3"/>
    </row>
    <row r="6" spans="1:5" ht="15" thickBot="1" x14ac:dyDescent="0.35">
      <c r="A6" s="5"/>
      <c r="B6" s="2"/>
      <c r="C6" s="2"/>
      <c r="D6" s="2"/>
      <c r="E6" s="3"/>
    </row>
    <row r="7" spans="1:5" ht="15" thickBot="1" x14ac:dyDescent="0.35">
      <c r="A7" s="6" t="s">
        <v>3</v>
      </c>
      <c r="B7" s="7" t="s">
        <v>4</v>
      </c>
      <c r="C7" s="42">
        <v>2022</v>
      </c>
      <c r="D7" s="42">
        <v>2023</v>
      </c>
      <c r="E7" s="3"/>
    </row>
    <row r="8" spans="1:5" ht="15" thickBot="1" x14ac:dyDescent="0.35">
      <c r="A8" s="5"/>
      <c r="B8" s="8"/>
      <c r="C8" s="9"/>
      <c r="D8" s="9"/>
      <c r="E8" s="10"/>
    </row>
    <row r="9" spans="1:5" x14ac:dyDescent="0.3">
      <c r="A9" s="11" t="s">
        <v>5</v>
      </c>
      <c r="B9" s="11" t="s">
        <v>6</v>
      </c>
      <c r="C9" s="12">
        <v>1014</v>
      </c>
      <c r="D9" s="12">
        <v>1014</v>
      </c>
      <c r="E9" s="10" t="s">
        <v>7</v>
      </c>
    </row>
    <row r="10" spans="1:5" x14ac:dyDescent="0.3">
      <c r="A10" s="13" t="s">
        <v>8</v>
      </c>
      <c r="B10" s="13" t="s">
        <v>6</v>
      </c>
      <c r="C10" s="14">
        <v>1423</v>
      </c>
      <c r="D10" s="14">
        <v>1423</v>
      </c>
      <c r="E10" s="10" t="s">
        <v>9</v>
      </c>
    </row>
    <row r="11" spans="1:5" x14ac:dyDescent="0.3">
      <c r="A11" s="13" t="s">
        <v>10</v>
      </c>
      <c r="B11" s="13" t="s">
        <v>6</v>
      </c>
      <c r="C11" s="14"/>
      <c r="D11" s="14"/>
      <c r="E11" s="10" t="s">
        <v>11</v>
      </c>
    </row>
    <row r="12" spans="1:5" ht="15" thickBot="1" x14ac:dyDescent="0.35">
      <c r="A12" s="15" t="s">
        <v>12</v>
      </c>
      <c r="B12" s="15" t="s">
        <v>6</v>
      </c>
      <c r="C12" s="16">
        <f>C11+C10+C9</f>
        <v>2437</v>
      </c>
      <c r="D12" s="16">
        <f>D9+D10+D11</f>
        <v>2437</v>
      </c>
      <c r="E12" s="10" t="s">
        <v>13</v>
      </c>
    </row>
    <row r="13" spans="1:5" ht="15" thickBot="1" x14ac:dyDescent="0.35">
      <c r="A13" s="2"/>
      <c r="B13" s="2"/>
      <c r="C13" s="2"/>
      <c r="D13" s="2"/>
      <c r="E13" s="3"/>
    </row>
    <row r="14" spans="1:5" ht="15" thickBot="1" x14ac:dyDescent="0.35">
      <c r="A14" s="43" t="s">
        <v>14</v>
      </c>
      <c r="B14" s="44"/>
      <c r="C14" s="44"/>
      <c r="D14" s="17"/>
      <c r="E14" s="10"/>
    </row>
    <row r="15" spans="1:5" x14ac:dyDescent="0.3">
      <c r="A15" s="13" t="s">
        <v>15</v>
      </c>
      <c r="B15" s="18" t="s">
        <v>16</v>
      </c>
      <c r="C15" s="19"/>
      <c r="D15" s="20"/>
      <c r="E15" s="21" t="s">
        <v>17</v>
      </c>
    </row>
    <row r="16" spans="1:5" x14ac:dyDescent="0.3">
      <c r="A16" s="13" t="s">
        <v>18</v>
      </c>
      <c r="B16" s="18" t="s">
        <v>16</v>
      </c>
      <c r="C16" s="19"/>
      <c r="D16" s="19"/>
      <c r="E16" s="21" t="s">
        <v>19</v>
      </c>
    </row>
    <row r="17" spans="1:5" x14ac:dyDescent="0.3">
      <c r="A17" s="13" t="s">
        <v>20</v>
      </c>
      <c r="B17" s="22"/>
      <c r="C17" s="23">
        <f>((65%*C15)+(35%*C16))</f>
        <v>0</v>
      </c>
      <c r="D17" s="23">
        <f>((65%*D15)+(35%*D16))</f>
        <v>0</v>
      </c>
      <c r="E17" s="10" t="s">
        <v>21</v>
      </c>
    </row>
    <row r="18" spans="1:5" ht="15" thickBot="1" x14ac:dyDescent="0.35">
      <c r="A18" s="24" t="s">
        <v>22</v>
      </c>
      <c r="B18" s="25" t="s">
        <v>16</v>
      </c>
      <c r="C18" s="26">
        <f>IFERROR((C9*C15+C10*C16+C11*C17)/C12,0)</f>
        <v>0</v>
      </c>
      <c r="D18" s="26">
        <f>IFERROR((D9*D15+D10*D16+D11*D17)/D12,0)</f>
        <v>0</v>
      </c>
      <c r="E18" s="21" t="s">
        <v>23</v>
      </c>
    </row>
    <row r="19" spans="1:5" ht="15" thickBot="1" x14ac:dyDescent="0.35">
      <c r="A19" s="8"/>
      <c r="B19" s="8"/>
      <c r="C19" s="27"/>
      <c r="D19" s="27"/>
      <c r="E19" s="21"/>
    </row>
    <row r="20" spans="1:5" x14ac:dyDescent="0.3">
      <c r="A20" s="28" t="s">
        <v>24</v>
      </c>
      <c r="B20" s="29" t="s">
        <v>6</v>
      </c>
      <c r="C20" s="12">
        <f>C12</f>
        <v>2437</v>
      </c>
      <c r="D20" s="12">
        <f>D12</f>
        <v>2437</v>
      </c>
      <c r="E20" s="10" t="s">
        <v>25</v>
      </c>
    </row>
    <row r="21" spans="1:5" x14ac:dyDescent="0.3">
      <c r="A21" s="13" t="s">
        <v>26</v>
      </c>
      <c r="B21" s="22" t="s">
        <v>27</v>
      </c>
      <c r="C21" s="19"/>
      <c r="D21" s="19"/>
      <c r="E21" s="10" t="s">
        <v>28</v>
      </c>
    </row>
    <row r="22" spans="1:5" x14ac:dyDescent="0.3">
      <c r="A22" s="13" t="s">
        <v>29</v>
      </c>
      <c r="B22" s="22" t="s">
        <v>30</v>
      </c>
      <c r="C22" s="19"/>
      <c r="D22" s="19"/>
      <c r="E22" s="10" t="s">
        <v>31</v>
      </c>
    </row>
    <row r="23" spans="1:5" ht="15" thickBot="1" x14ac:dyDescent="0.35">
      <c r="A23" s="24" t="s">
        <v>32</v>
      </c>
      <c r="B23" s="25" t="s">
        <v>16</v>
      </c>
      <c r="C23" s="30"/>
      <c r="D23" s="30"/>
      <c r="E23" s="10" t="s">
        <v>33</v>
      </c>
    </row>
    <row r="24" spans="1:5" ht="15" thickBot="1" x14ac:dyDescent="0.35">
      <c r="A24" s="31"/>
      <c r="B24" s="2"/>
      <c r="C24" s="2"/>
      <c r="D24" s="2"/>
      <c r="E24" s="3"/>
    </row>
    <row r="25" spans="1:5" ht="15" thickBot="1" x14ac:dyDescent="0.35">
      <c r="A25" s="43" t="s">
        <v>34</v>
      </c>
      <c r="B25" s="44"/>
      <c r="C25" s="44"/>
      <c r="D25" s="45"/>
      <c r="E25" s="3"/>
    </row>
    <row r="26" spans="1:5" ht="15" thickBot="1" x14ac:dyDescent="0.35">
      <c r="A26" s="32" t="s">
        <v>35</v>
      </c>
      <c r="B26" s="25" t="s">
        <v>36</v>
      </c>
      <c r="C26" s="33">
        <f>C18*C12</f>
        <v>0</v>
      </c>
      <c r="D26" s="33">
        <f>D18*D12</f>
        <v>0</v>
      </c>
      <c r="E26" s="10" t="s">
        <v>37</v>
      </c>
    </row>
    <row r="27" spans="1:5" ht="15" thickBot="1" x14ac:dyDescent="0.35">
      <c r="A27" s="34" t="s">
        <v>38</v>
      </c>
      <c r="B27" s="7" t="s">
        <v>36</v>
      </c>
      <c r="C27" s="35">
        <f>C12*C23</f>
        <v>0</v>
      </c>
      <c r="D27" s="35">
        <f>D12*D23</f>
        <v>0</v>
      </c>
      <c r="E27" s="10" t="s">
        <v>39</v>
      </c>
    </row>
    <row r="28" spans="1:5" ht="15" thickBot="1" x14ac:dyDescent="0.35">
      <c r="A28" s="6" t="s">
        <v>40</v>
      </c>
      <c r="B28" s="7" t="s">
        <v>36</v>
      </c>
      <c r="C28" s="35">
        <f>C26+C27</f>
        <v>0</v>
      </c>
      <c r="D28" s="35">
        <f>D26+D27</f>
        <v>0</v>
      </c>
      <c r="E28" s="10" t="s">
        <v>41</v>
      </c>
    </row>
    <row r="29" spans="1:5" ht="15" thickBot="1" x14ac:dyDescent="0.35">
      <c r="A29" s="8"/>
      <c r="B29" s="8"/>
      <c r="C29" s="36"/>
      <c r="D29" s="36"/>
      <c r="E29" s="10"/>
    </row>
    <row r="30" spans="1:5" ht="15" thickBot="1" x14ac:dyDescent="0.35">
      <c r="A30" s="7" t="s">
        <v>42</v>
      </c>
      <c r="B30" s="7" t="s">
        <v>36</v>
      </c>
      <c r="C30" s="46">
        <f>C28+D28</f>
        <v>0</v>
      </c>
      <c r="D30" s="47"/>
      <c r="E30" s="10"/>
    </row>
    <row r="31" spans="1:5" x14ac:dyDescent="0.3">
      <c r="A31" s="8"/>
      <c r="B31" s="8"/>
      <c r="C31" s="36"/>
      <c r="D31" s="36"/>
      <c r="E31" s="10"/>
    </row>
    <row r="32" spans="1:5" x14ac:dyDescent="0.3">
      <c r="A32" s="2"/>
      <c r="B32" s="2"/>
      <c r="C32" s="2"/>
      <c r="D32" s="2"/>
      <c r="E32" s="3"/>
    </row>
    <row r="33" spans="1:5" x14ac:dyDescent="0.3">
      <c r="A33" s="37" t="s">
        <v>43</v>
      </c>
      <c r="B33" s="2"/>
      <c r="C33" s="2"/>
      <c r="D33" s="2"/>
      <c r="E33" s="3"/>
    </row>
    <row r="34" spans="1:5" x14ac:dyDescent="0.3">
      <c r="A34" s="2"/>
      <c r="B34" s="2"/>
      <c r="C34" s="2"/>
      <c r="D34" s="2"/>
      <c r="E34" s="3"/>
    </row>
    <row r="35" spans="1:5" ht="15.6" x14ac:dyDescent="0.3">
      <c r="A35" s="38" t="s">
        <v>44</v>
      </c>
      <c r="B35" s="39"/>
      <c r="C35" s="39"/>
      <c r="D35" s="39"/>
      <c r="E35" s="3"/>
    </row>
    <row r="36" spans="1:5" ht="15.6" x14ac:dyDescent="0.3">
      <c r="A36" s="38" t="s">
        <v>45</v>
      </c>
      <c r="B36" s="39"/>
      <c r="C36" s="39"/>
      <c r="D36" s="39"/>
      <c r="E36" s="3"/>
    </row>
    <row r="37" spans="1:5" ht="15.6" x14ac:dyDescent="0.3">
      <c r="A37" s="38" t="s">
        <v>46</v>
      </c>
      <c r="B37" s="39"/>
      <c r="C37" s="39"/>
      <c r="D37" s="39"/>
      <c r="E37" s="3"/>
    </row>
    <row r="38" spans="1:5" ht="15.6" x14ac:dyDescent="0.3">
      <c r="A38" s="38" t="s">
        <v>47</v>
      </c>
      <c r="B38" s="39"/>
      <c r="C38" s="39"/>
      <c r="D38" s="39"/>
      <c r="E38" s="3"/>
    </row>
    <row r="39" spans="1:5" ht="15.6" x14ac:dyDescent="0.3">
      <c r="A39" s="38" t="s">
        <v>48</v>
      </c>
      <c r="B39" s="39"/>
      <c r="C39" s="39"/>
      <c r="D39" s="39"/>
      <c r="E39" s="3"/>
    </row>
    <row r="40" spans="1:5" ht="15.6" x14ac:dyDescent="0.3">
      <c r="A40" s="38" t="s">
        <v>49</v>
      </c>
      <c r="B40" s="39"/>
      <c r="C40" s="39"/>
      <c r="D40" s="39"/>
      <c r="E40" s="3"/>
    </row>
    <row r="41" spans="1:5" x14ac:dyDescent="0.3">
      <c r="A41" s="40"/>
      <c r="B41" s="40"/>
      <c r="C41" s="40"/>
      <c r="D41" s="40"/>
      <c r="E41" s="41"/>
    </row>
  </sheetData>
  <protectedRanges>
    <protectedRange sqref="E25 E32:E34 A35:D41" name="Bereik2_2"/>
    <protectedRange sqref="C21:D23" name="Bereik1_2_2"/>
  </protectedRanges>
  <mergeCells count="3">
    <mergeCell ref="A14:C14"/>
    <mergeCell ref="A25:D25"/>
    <mergeCell ref="C30:D30"/>
  </mergeCells>
  <pageMargins left="0.7" right="0.7" top="0.75" bottom="0.75" header="0.3" footer="0.3"/>
  <pageSetup scale="82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SP Project" ma:contentTypeID="0x010100558EB65DE8FB2443A7419F53CB5B2F650500CDAA7F7A03CED14FA811629ADD82BC5D" ma:contentTypeVersion="4" ma:contentTypeDescription="" ma:contentTypeScope="" ma:versionID="d2cc24d5f4f0492f67b88da511d68ba6">
  <xsd:schema xmlns:xsd="http://www.w3.org/2001/XMLSchema" xmlns:xs="http://www.w3.org/2001/XMLSchema" xmlns:p="http://schemas.microsoft.com/office/2006/metadata/properties" xmlns:ns2="6d6fd0a0-e73e-48d2-9e16-5c80ca3c5db6" xmlns:ns3="115821ed-0655-4d2a-88cb-8685e6efde44" targetNamespace="http://schemas.microsoft.com/office/2006/metadata/properties" ma:root="true" ma:fieldsID="9a0ed1139673025935b943edbf43601d" ns2:_="" ns3:_="">
    <xsd:import namespace="6d6fd0a0-e73e-48d2-9e16-5c80ca3c5db6"/>
    <xsd:import namespace="115821ed-0655-4d2a-88cb-8685e6efde44"/>
    <xsd:element name="properties">
      <xsd:complexType>
        <xsd:sequence>
          <xsd:element name="documentManagement">
            <xsd:complexType>
              <xsd:all>
                <xsd:element ref="ns2:BeschrijvingInhoud" minOccurs="0"/>
                <xsd:element ref="ns2:DatumOpStuk" minOccurs="0"/>
                <xsd:element ref="ns2:Behandelaar" minOccurs="0"/>
                <xsd:element ref="ns2:Vertrouwelijkheid" minOccurs="0"/>
                <xsd:element ref="ns2:UitAfhDatum" minOccurs="0"/>
                <xsd:element ref="ns2:PostType" minOccurs="0"/>
                <xsd:element ref="ns2:RegDatum" minOccurs="0"/>
                <xsd:element ref="ns2:gspKenmerk" minOccurs="0"/>
                <xsd:element ref="ns2:BestekNr" minOccurs="0"/>
                <xsd:element ref="ns2:ToestemmingNr" minOccurs="0"/>
                <xsd:element ref="ns2:GSPStartDatum" minOccurs="0"/>
                <xsd:element ref="ns2:GSPEindDatum" minOccurs="0"/>
                <xsd:element ref="ns2:m1c1089021ba4db7bed31e16ccd9d4ab" minOccurs="0"/>
                <xsd:element ref="ns2:la025304fa2345e1832b8f4c1cae977f" minOccurs="0"/>
                <xsd:element ref="ns2:efdc0143416444a1828dd4e2d2935ff4" minOccurs="0"/>
                <xsd:element ref="ns2:ba2b5568e00c48c58e469b0a9f413512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BeschrijvingInhoud" ma:index="2" nillable="true" ma:displayName="Korte beschrijving inhoud" ma:description="Korte beschrijving van de inhoud" ma:internalName="BeschrijvingInhoud">
      <xsd:simpleType>
        <xsd:restriction base="dms:Text">
          <xsd:maxLength value="255"/>
        </xsd:restriction>
      </xsd:simpleType>
    </xsd:element>
    <xsd:element name="DatumOpStuk" ma:index="5" nillable="true" ma:displayName="Datum op stuk" ma:description="Datum op stuk" ma:format="DateOnly" ma:internalName="DatumOpStuk">
      <xsd:simpleType>
        <xsd:restriction base="dms:DateTime"/>
      </xsd:simpleType>
    </xsd:element>
    <xsd:element name="Behandelaar" ma:index="6" nillable="true" ma:displayName="Behandelaar" ma:description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trouwelijkheid" ma:index="7" nillable="true" ma:displayName="GSP Vertrouwelijkheid" ma:default="Bedrijfsvertrouwelijk" ma:description="Vertrouwelijkheid van het document&#10;" ma:format="Dropdown" ma:internalName="Vertrouwelijkheid">
      <xsd:simpleType>
        <xsd:restriction base="dms:Choice">
          <xsd:enumeration value="Openbaar"/>
          <xsd:enumeration value="Extern delen"/>
          <xsd:enumeration value="Bedrijfsvertrouwelijk"/>
          <xsd:enumeration value="Vertrouwelijk"/>
          <xsd:enumeration value="Geheim"/>
        </xsd:restriction>
      </xsd:simpleType>
    </xsd:element>
    <xsd:element name="UitAfhDatum" ma:index="8" nillable="true" ma:displayName="Uiterste afhandeldatum" ma:description="Uiterste afhandeldatum" ma:format="DateOnly" ma:internalName="UitAfhDatum">
      <xsd:simpleType>
        <xsd:restriction base="dms:DateTime"/>
      </xsd:simpleType>
    </xsd:element>
    <xsd:element name="PostType" ma:index="9" nillable="true" ma:displayName="Type poststuk" ma:description="Type poststuk: inkomend of uitgaand" ma:format="Dropdown" ma:internalName="PostTyp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RegDatum" ma:index="10" nillable="true" ma:displayName="Registratiedatum" ma:description="Registratiedatum" ma:format="DateOnly" ma:internalName="RegDatum">
      <xsd:simpleType>
        <xsd:restriction base="dms:DateTime"/>
      </xsd:simpleType>
    </xsd:element>
    <xsd:element name="gspKenmerk" ma:index="11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BestekNr" ma:index="13" nillable="true" ma:displayName="Besteknummer" ma:description="Besteknummer" ma:internalName="BestekNr">
      <xsd:simpleType>
        <xsd:restriction base="dms:Text">
          <xsd:maxLength value="255"/>
        </xsd:restriction>
      </xsd:simpleType>
    </xsd:element>
    <xsd:element name="ToestemmingNr" ma:index="14" nillable="true" ma:displayName="Toestemmingnummer" ma:internalName="ToestemmingNr">
      <xsd:simpleType>
        <xsd:restriction base="dms:Text">
          <xsd:maxLength value="255"/>
        </xsd:restriction>
      </xsd:simpleType>
    </xsd:element>
    <xsd:element name="GSPStartDatum" ma:index="15" nillable="true" ma:displayName="GSP Startdatum" ma:description="Startdatum" ma:format="DateOnly" ma:internalName="GSPStartDatum">
      <xsd:simpleType>
        <xsd:restriction base="dms:DateTime"/>
      </xsd:simpleType>
    </xsd:element>
    <xsd:element name="GSPEindDatum" ma:index="16" nillable="true" ma:displayName="GSP Einddatum" ma:description="Einddatum" ma:format="DateOnly" ma:internalName="GSPEindDatum">
      <xsd:simpleType>
        <xsd:restriction base="dms:DateTime"/>
      </xsd:simpleType>
    </xsd:element>
    <xsd:element name="m1c1089021ba4db7bed31e16ccd9d4ab" ma:index="17" nillable="true" ma:taxonomy="true" ma:internalName="m1c1089021ba4db7bed31e16ccd9d4ab" ma:taxonomyFieldName="DocStatus" ma:displayName="Document status" ma:default="" ma:fieldId="{61c10890-21ba-4db7-bed3-1e16ccd9d4ab}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025304fa2345e1832b8f4c1cae977f" ma:index="21" nillable="true" ma:taxonomy="true" ma:internalName="la025304fa2345e1832b8f4c1cae977f" ma:taxonomyFieldName="AfzenderGeadresseerde" ma:displayName="Afzender/Geadresseerde" ma:default="" ma:fieldId="{5a025304-fa23-45e1-832b-8f4c1cae977f}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dc0143416444a1828dd4e2d2935ff4" ma:index="23" nillable="true" ma:taxonomy="true" ma:internalName="efdc0143416444a1828dd4e2d2935ff4" ma:taxonomyFieldName="ProjectNr" ma:displayName="Projectnummer" ma:readOnly="false" ma:default="" ma:fieldId="{efdc0143-4164-44a1-828d-d4e2d2935ff4}" ma:sspId="5a5d1ad2-fa5c-47db-9da2-e0f51743bacf" ma:termSetId="79a7a3e6-79b0-49fc-b524-a2fdc10455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2b5568e00c48c58e469b0a9f413512" ma:index="25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83cc35f-08c4-44a4-a17d-d8fc60d9c521}" ma:internalName="TaxCatchAll" ma:showField="CatchAllData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hidden="true" ma:list="{583cc35f-08c4-44a4-a17d-d8fc60d9c521}" ma:internalName="TaxCatchAllLabel" ma:readOnly="true" ma:showField="CatchAllDataLabel" ma:web="115821ed-0655-4d2a-88cb-8685e6efde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821ed-0655-4d2a-88cb-8685e6efde44" elementFormDefault="qualified">
    <xsd:import namespace="http://schemas.microsoft.com/office/2006/documentManagement/types"/>
    <xsd:import namespace="http://schemas.microsoft.com/office/infopath/2007/PartnerControls"/>
    <xsd:element name="_dlc_DocId" ma:index="3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a5d1ad2-fa5c-47db-9da2-e0f51743bacf" ContentTypeId="0x010100558EB65DE8FB2443A7419F53CB5B2F6505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trouwelijkheid xmlns="6d6fd0a0-e73e-48d2-9e16-5c80ca3c5db6">Bedrijfsvertrouwelijk</Vertrouwelijkheid>
    <efdc0143416444a1828dd4e2d2935ff4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PU004 Aanbesteding Onderhoudscontracten</TermName>
          <TermId xmlns="http://schemas.microsoft.com/office/infopath/2007/PartnerControls">e55dc751-7416-4913-91a8-fe7824dad7b5</TermId>
        </TermInfo>
      </Terms>
    </efdc0143416444a1828dd4e2d2935ff4>
    <la025304fa2345e1832b8f4c1cae977f xmlns="6d6fd0a0-e73e-48d2-9e16-5c80ca3c5db6">
      <Terms xmlns="http://schemas.microsoft.com/office/infopath/2007/PartnerControls"/>
    </la025304fa2345e1832b8f4c1cae977f>
    <_dlc_DocId xmlns="115821ed-0655-4d2a-88cb-8685e6efde44">743YUFC3KADM-1536794564-41</_dlc_DocId>
    <TaxCatchAll xmlns="6d6fd0a0-e73e-48d2-9e16-5c80ca3c5db6">
      <Value>1</Value>
    </TaxCatchAll>
    <ba2b5568e00c48c58e469b0a9f413512 xmlns="6d6fd0a0-e73e-48d2-9e16-5c80ca3c5db6">
      <Terms xmlns="http://schemas.microsoft.com/office/infopath/2007/PartnerControls"/>
    </ba2b5568e00c48c58e469b0a9f413512>
    <m1c1089021ba4db7bed31e16ccd9d4ab xmlns="6d6fd0a0-e73e-48d2-9e16-5c80ca3c5db6">
      <Terms xmlns="http://schemas.microsoft.com/office/infopath/2007/PartnerControls"/>
    </m1c1089021ba4db7bed31e16ccd9d4ab>
    <_dlc_DocIdUrl xmlns="115821ed-0655-4d2a-88cb-8685e6efde44">
      <Url>https://groningenseaportsnv.sharepoint.com/sites/PROJ-PU004-AanbestedingOnderhoudscontracten/_layouts/15/DocIdRedir.aspx?ID=743YUFC3KADM-1536794564-41</Url>
      <Description>743YUFC3KADM-1536794564-41</Description>
    </_dlc_DocIdUrl>
    <ToestemmingNr xmlns="6d6fd0a0-e73e-48d2-9e16-5c80ca3c5db6" xsi:nil="true"/>
    <GSPStartDatum xmlns="6d6fd0a0-e73e-48d2-9e16-5c80ca3c5db6" xsi:nil="true"/>
    <DatumOpStuk xmlns="6d6fd0a0-e73e-48d2-9e16-5c80ca3c5db6" xsi:nil="true"/>
    <PostType xmlns="6d6fd0a0-e73e-48d2-9e16-5c80ca3c5db6" xsi:nil="true"/>
    <Behandelaar xmlns="6d6fd0a0-e73e-48d2-9e16-5c80ca3c5db6">
      <UserInfo>
        <DisplayName/>
        <AccountId xsi:nil="true"/>
        <AccountType/>
      </UserInfo>
    </Behandelaar>
    <UitAfhDatum xmlns="6d6fd0a0-e73e-48d2-9e16-5c80ca3c5db6" xsi:nil="true"/>
    <BestekNr xmlns="6d6fd0a0-e73e-48d2-9e16-5c80ca3c5db6" xsi:nil="true"/>
    <RegDatum xmlns="6d6fd0a0-e73e-48d2-9e16-5c80ca3c5db6" xsi:nil="true"/>
    <GSPEindDatum xmlns="6d6fd0a0-e73e-48d2-9e16-5c80ca3c5db6" xsi:nil="true"/>
    <BeschrijvingInhoud xmlns="6d6fd0a0-e73e-48d2-9e16-5c80ca3c5db6" xsi:nil="true"/>
    <gspKenmerk xmlns="6d6fd0a0-e73e-48d2-9e16-5c80ca3c5db6" xsi:nil="true"/>
  </documentManagement>
</p:properties>
</file>

<file path=customXml/itemProps1.xml><?xml version="1.0" encoding="utf-8"?>
<ds:datastoreItem xmlns:ds="http://schemas.openxmlformats.org/officeDocument/2006/customXml" ds:itemID="{CCDEED67-5E09-4308-AC44-9A699D271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fd0a0-e73e-48d2-9e16-5c80ca3c5db6"/>
    <ds:schemaRef ds:uri="115821ed-0655-4d2a-88cb-8685e6efde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887368-78FF-473F-868A-4B43C97EE98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00C40CE-AED7-409F-AD35-FEE25D2491D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F283FC3-9971-4AE2-B422-23FA763DC74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59DB1F5-A74A-4E6C-BA00-CF4494081337}">
  <ds:schemaRefs>
    <ds:schemaRef ds:uri="http://schemas.microsoft.com/office/2006/metadata/properties"/>
    <ds:schemaRef ds:uri="http://schemas.microsoft.com/office/infopath/2007/PartnerControls"/>
    <ds:schemaRef ds:uri="6d6fd0a0-e73e-48d2-9e16-5c80ca3c5db6"/>
    <ds:schemaRef ds:uri="115821ed-0655-4d2a-88cb-8685e6efde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Ali Heres</cp:lastModifiedBy>
  <cp:lastPrinted>2021-04-01T11:01:31Z</cp:lastPrinted>
  <dcterms:created xsi:type="dcterms:W3CDTF">2015-06-05T18:17:20Z</dcterms:created>
  <dcterms:modified xsi:type="dcterms:W3CDTF">2021-04-01T11:01:34Z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fzenderGeadresseerde">
    <vt:lpwstr/>
  </property>
  <property fmtid="{D5CDD505-2E9C-101B-9397-08002B2CF9AE}" pid="3" name="DocStatus">
    <vt:lpwstr/>
  </property>
  <property fmtid="{D5CDD505-2E9C-101B-9397-08002B2CF9AE}" pid="4" name="Topic">
    <vt:lpwstr/>
  </property>
  <property fmtid="{D5CDD505-2E9C-101B-9397-08002B2CF9AE}" pid="5" name="m54c08c34d8948f6918ce88524479c5e">
    <vt:lpwstr/>
  </property>
  <property fmtid="{D5CDD505-2E9C-101B-9397-08002B2CF9AE}" pid="6" name="ContentTypeId">
    <vt:lpwstr>0x010100558EB65DE8FB2443A7419F53CB5B2F650500CDAA7F7A03CED14FA811629ADD82BC5D</vt:lpwstr>
  </property>
  <property fmtid="{D5CDD505-2E9C-101B-9397-08002B2CF9AE}" pid="7" name="DocumentSoort">
    <vt:lpwstr/>
  </property>
  <property fmtid="{D5CDD505-2E9C-101B-9397-08002B2CF9AE}" pid="8" name="ProjectNr">
    <vt:lpwstr>1;#PU004 Aanbesteding Onderhoudscontracten|e55dc751-7416-4913-91a8-fe7824dad7b5</vt:lpwstr>
  </property>
  <property fmtid="{D5CDD505-2E9C-101B-9397-08002B2CF9AE}" pid="9" name="_dlc_DocIdItemGuid">
    <vt:lpwstr>24c21de9-0e57-4020-a9de-c269fc73a10f</vt:lpwstr>
  </property>
</Properties>
</file>