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Ties\0. Aanbestedingen\CREF\3. AV Middelen\03 Aanbestedingsleidraad\Leidraad en bijlages\"/>
    </mc:Choice>
  </mc:AlternateContent>
  <xr:revisionPtr revIDLastSave="0" documentId="8_{1F0C2CEE-61F2-41CA-BA30-1515AD3A35CB}" xr6:coauthVersionLast="45" xr6:coauthVersionMax="45" xr10:uidLastSave="{00000000-0000-0000-0000-000000000000}"/>
  <bookViews>
    <workbookView xWindow="-108" yWindow="-108" windowWidth="23256" windowHeight="12576" tabRatio="538" activeTab="2" xr2:uid="{00000000-000D-0000-FFFF-FFFF00000000}"/>
  </bookViews>
  <sheets>
    <sheet name="Voorblad" sheetId="21" r:id="rId1"/>
    <sheet name="Instructies" sheetId="22" r:id="rId2"/>
    <sheet name="I.Totale Kosten " sheetId="24" r:id="rId3"/>
  </sheets>
  <definedNames>
    <definedName name="Afrekensystematiek">#REF!</definedName>
    <definedName name="Flatfee">#REF!</definedName>
    <definedName name="_xlnm.Print_Area" localSheetId="2">'I.Totale Kosten '!$A$1:$O$31</definedName>
    <definedName name="_xlnm.Print_Area" localSheetId="1">Instructies!$A$1:$E$12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3" i="24" l="1"/>
  <c r="G54" i="24"/>
  <c r="G55" i="24"/>
  <c r="G56" i="24"/>
  <c r="G57" i="24"/>
  <c r="G58" i="24"/>
  <c r="G70" i="24"/>
  <c r="G69" i="24"/>
  <c r="G62" i="24" l="1"/>
  <c r="G63" i="24" s="1"/>
  <c r="G52" i="24"/>
  <c r="G51" i="24"/>
  <c r="G71" i="24"/>
  <c r="G68" i="24"/>
  <c r="G67" i="24"/>
  <c r="G47" i="24"/>
  <c r="G46" i="24"/>
  <c r="G45" i="24"/>
  <c r="G41" i="24"/>
  <c r="G40" i="24"/>
  <c r="G36" i="24"/>
  <c r="G35" i="24"/>
  <c r="G34" i="24"/>
  <c r="G33" i="24"/>
  <c r="G131" i="24"/>
  <c r="G130" i="24"/>
  <c r="G129" i="24"/>
  <c r="G128" i="24"/>
  <c r="G127" i="24"/>
  <c r="G126" i="24"/>
  <c r="G125" i="24"/>
  <c r="F124" i="24"/>
  <c r="G124" i="24" s="1"/>
  <c r="G59" i="24" l="1"/>
  <c r="G48" i="24"/>
  <c r="G42" i="24"/>
  <c r="G132" i="24"/>
  <c r="G133" i="24" s="1"/>
  <c r="G37" i="24"/>
  <c r="G28" i="24" l="1"/>
  <c r="G20" i="24" l="1"/>
  <c r="G29" i="24"/>
  <c r="G27" i="24"/>
  <c r="G26" i="24"/>
  <c r="G25" i="24"/>
  <c r="G24" i="24"/>
  <c r="G17" i="24"/>
  <c r="G19" i="24"/>
  <c r="G18" i="24"/>
  <c r="G16" i="24"/>
  <c r="G15" i="24"/>
  <c r="G7" i="24"/>
  <c r="G8" i="24"/>
  <c r="G9" i="24"/>
  <c r="G10" i="24"/>
  <c r="G11" i="24"/>
  <c r="G30" i="24" l="1"/>
  <c r="G21" i="24"/>
  <c r="G12" i="24"/>
  <c r="G64" i="24" l="1"/>
</calcChain>
</file>

<file path=xl/sharedStrings.xml><?xml version="1.0" encoding="utf-8"?>
<sst xmlns="http://schemas.openxmlformats.org/spreadsheetml/2006/main" count="103" uniqueCount="78">
  <si>
    <t>TNO</t>
  </si>
  <si>
    <t>Prijzenblad</t>
  </si>
  <si>
    <t>Leverancier:</t>
  </si>
  <si>
    <t>Datum:</t>
  </si>
  <si>
    <t>Referentie nr.:</t>
  </si>
  <si>
    <t>Handtekening:</t>
  </si>
  <si>
    <t>Functie:</t>
  </si>
  <si>
    <t>Instructies</t>
  </si>
  <si>
    <t>Beveiligd</t>
  </si>
  <si>
    <t>De wit gemarkeerde cellen in de achterliggende tabbladen mogen door Leverancier niet worden veranderd.</t>
  </si>
  <si>
    <t>Invul</t>
  </si>
  <si>
    <t>De licht blauw gemarkeerde cellen in de achterliggende tabbladen dienen door Leverancier te worden ingevuld (ook op het voorblad: Datum, Versienummer, Contractant).</t>
  </si>
  <si>
    <t>Totalen</t>
  </si>
  <si>
    <t>De licht grijs gemarkeerde cellen in de achterliggende tabbladen bevatten de berekende subtotalen.</t>
  </si>
  <si>
    <t>TP</t>
  </si>
  <si>
    <t>De licht paars gemarkeerde cel in sheet  I.Totale Kosten bevat het criterium Prijs (TP).</t>
  </si>
  <si>
    <t>I. Totale Kosten Leverancier t.b.v. Prijs (TP)</t>
  </si>
  <si>
    <r>
      <t xml:space="preserve"> - Scherm 50" </t>
    </r>
    <r>
      <rPr>
        <sz val="7"/>
        <color theme="3" tint="-0.249977111117893"/>
        <rFont val="Arial"/>
        <family val="2"/>
      </rPr>
      <t>(+/- 2")</t>
    </r>
  </si>
  <si>
    <t xml:space="preserve"> - Montage(muur)beugel</t>
  </si>
  <si>
    <t xml:space="preserve"> - Montagepaal</t>
  </si>
  <si>
    <t xml:space="preserve">Subtotaal 1: </t>
  </si>
  <si>
    <r>
      <t xml:space="preserve"> - Scherm 55" </t>
    </r>
    <r>
      <rPr>
        <sz val="7"/>
        <color theme="3" tint="-0.249977111117893"/>
        <rFont val="Arial"/>
        <family val="2"/>
      </rPr>
      <t>(+/- 2")</t>
    </r>
  </si>
  <si>
    <r>
      <t xml:space="preserve"> - Scherm 65" </t>
    </r>
    <r>
      <rPr>
        <sz val="7"/>
        <color theme="3" tint="-0.249977111117893"/>
        <rFont val="Arial"/>
        <family val="2"/>
      </rPr>
      <t>(+/- 2")</t>
    </r>
  </si>
  <si>
    <r>
      <t xml:space="preserve"> - Scherm 75" </t>
    </r>
    <r>
      <rPr>
        <sz val="7"/>
        <color theme="3" tint="-0.249977111117893"/>
        <rFont val="Arial"/>
        <family val="2"/>
      </rPr>
      <t>(+/- 3")</t>
    </r>
  </si>
  <si>
    <t xml:space="preserve"> - Cable Cubi Box set</t>
  </si>
  <si>
    <t xml:space="preserve">Subtotaal 2: </t>
  </si>
  <si>
    <t>Te leveren AVM - Vergaderzaal Groot:</t>
  </si>
  <si>
    <r>
      <t xml:space="preserve"> - Scherm 85" </t>
    </r>
    <r>
      <rPr>
        <sz val="7"/>
        <color theme="3" tint="-0.249977111117893"/>
        <rFont val="Arial"/>
        <family val="2"/>
      </rPr>
      <t>(+/- 3")</t>
    </r>
  </si>
  <si>
    <r>
      <t xml:space="preserve"> - Scherm 95" </t>
    </r>
    <r>
      <rPr>
        <sz val="7"/>
        <color theme="3" tint="-0.249977111117893"/>
        <rFont val="Arial"/>
        <family val="2"/>
      </rPr>
      <t>(+/- 3")</t>
    </r>
  </si>
  <si>
    <t xml:space="preserve"> - Dubbele Kolomset (montagepaal)</t>
  </si>
  <si>
    <t xml:space="preserve"> - Cable Cubi Box set + HDBaseT extender set</t>
  </si>
  <si>
    <t xml:space="preserve">Subtotaal 3: </t>
  </si>
  <si>
    <t xml:space="preserve"> Prijs (TP):  </t>
  </si>
  <si>
    <t xml:space="preserve">Subtotaal 4: </t>
  </si>
  <si>
    <t xml:space="preserve">Subtotaal 5: </t>
  </si>
  <si>
    <t>Evenement Klein tot 100 personen</t>
  </si>
  <si>
    <t>Evenement Middel tot 500 personen</t>
  </si>
  <si>
    <t>Evenement Groot tot 1000 personen</t>
  </si>
  <si>
    <t xml:space="preserve">Subtotaal 6: </t>
  </si>
  <si>
    <t xml:space="preserve"> - PTN Paneel</t>
  </si>
  <si>
    <t>Poly Studio USB</t>
  </si>
  <si>
    <t>Samsung SBB, DP out</t>
  </si>
  <si>
    <t>Aopen SBB</t>
  </si>
  <si>
    <t>Camera Optie 1 (zie bijlage C09)</t>
  </si>
  <si>
    <t>Camera Optie 2 (zie bijlage C09)</t>
  </si>
  <si>
    <t>Camera Optie 3 (zie bijlage C09)</t>
  </si>
  <si>
    <t>Camera Optie 4 (zie bijlage C09)</t>
  </si>
  <si>
    <t>Audio Optie (zie bijlage C09)</t>
  </si>
  <si>
    <t>Interactief Whiteboard/Dual Monitor (zie bijlage C09)</t>
  </si>
  <si>
    <t>Poly X30</t>
  </si>
  <si>
    <t>Poly X50</t>
  </si>
  <si>
    <r>
      <t xml:space="preserve"> - Scherm 45" </t>
    </r>
    <r>
      <rPr>
        <sz val="7"/>
        <color theme="3" tint="-0.249977111117893"/>
        <rFont val="Arial"/>
        <family val="2"/>
      </rPr>
      <t>(+/-2")</t>
    </r>
  </si>
  <si>
    <t>Prijs per stuk</t>
  </si>
  <si>
    <t>Totaal:</t>
  </si>
  <si>
    <t>Prijs per evenement</t>
  </si>
  <si>
    <t>Poly GT10</t>
  </si>
  <si>
    <t xml:space="preserve">Subtotaal 7: </t>
  </si>
  <si>
    <t xml:space="preserve">Subtotaal 8: </t>
  </si>
  <si>
    <t>Audiomixer met 4 draadloze microfoon met menselijk begeleiding​</t>
  </si>
  <si>
    <t>Prijs</t>
  </si>
  <si>
    <t>Videomixer 2 externe camera’s met regie medewerker</t>
  </si>
  <si>
    <t>TNO Studio (huur)</t>
  </si>
  <si>
    <t>Extra scherm met laptop voor de volgende retour signalen te verkrijgen binnen de uitzending:​</t>
  </si>
  <si>
    <t>Versterker met externe speakers (2 t/m meer)​</t>
  </si>
  <si>
    <t>Bovenstaande is inclusief extra bekabeling, enz (b.v. Audio vertraging instellen)</t>
  </si>
  <si>
    <t>b. Menti​ Meter</t>
  </si>
  <si>
    <t>a. Microsoft Teams meeting met gasten thuis of op (TNO) locatie ​</t>
  </si>
  <si>
    <t>c. Q&amp;A​ (Questions &amp; Answers)</t>
  </si>
  <si>
    <r>
      <t xml:space="preserve">Leidraadnummer </t>
    </r>
    <r>
      <rPr>
        <b/>
        <sz val="14"/>
        <rFont val="Arial"/>
        <family val="2"/>
      </rPr>
      <t>: 2020 FPL/INK 218</t>
    </r>
  </si>
  <si>
    <t>Displays/Videoschermen - Vergaderzaal Klein: Omschrijving (merk type etc)</t>
  </si>
  <si>
    <t>Displays/Videoschermen - Vergaderzaal Middel: Omschrijving (merk type etc)</t>
  </si>
  <si>
    <t>Displays/Videoschermen - Vergaderzaal Groot: Omschrijving (merk type etc)</t>
  </si>
  <si>
    <t>VCU                                                                          Omschrijving (merk type etc)</t>
  </si>
  <si>
    <t>LIS                                                                            Omschrijving (merk type etc)</t>
  </si>
  <si>
    <t>Interactief Whiteboard                                           Omschrijving (merk type etc)</t>
  </si>
  <si>
    <t xml:space="preserve">Optioneel                                                                Omschrijving (merk type etc)       </t>
  </si>
  <si>
    <t>Evenementen (zie Eis 8.8.4)</t>
  </si>
  <si>
    <r>
      <t>Toelichting</t>
    </r>
    <r>
      <rPr>
        <sz val="9"/>
        <color theme="3" tint="-0.249977111117893"/>
        <rFont val="Arial"/>
        <family val="2"/>
      </rPr>
      <t xml:space="preserve">
- Onderstaande tabel geeft een overzicht &amp; samenvatting van de prijzen en vergoedingen voor de te offreren AVM.
- De optelsom van alle prijscomponenten bepaald het criterium Prijs (TP).
- Zie paragraaf Eis 6.1.1 Aanbestedingsleidraad voor de minumumeisen subgunningscriterium Prijs.</t>
    </r>
    <r>
      <rPr>
        <u/>
        <sz val="9"/>
        <color theme="3" tint="-0.249977111117893"/>
        <rFont val="Arial"/>
        <family val="2"/>
      </rPr>
      <t xml:space="preserve">
</t>
    </r>
    <r>
      <rPr>
        <sz val="9"/>
        <color theme="3" tint="-0.249977111117893"/>
        <rFont val="Arial"/>
        <family val="2"/>
      </rPr>
      <t>- Zie hoofdstuk 8 Aanbestedingsleidraad Minimum eisen uitvoeren opdracht. De in de prijzentemplate aangeboden apparatuur en dienstverlening voldoet aan deze eisen.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</si>
</sst>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[$-413]d/mmm/yy;@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b/>
      <sz val="14"/>
      <color theme="3"/>
      <name val="Arial"/>
      <family val="2"/>
    </font>
    <font>
      <b/>
      <sz val="72"/>
      <color theme="3" tint="-0.499984740745262"/>
      <name val="Arial"/>
      <family val="2"/>
    </font>
    <font>
      <b/>
      <sz val="20"/>
      <color theme="3"/>
      <name val="Arial"/>
      <family val="2"/>
    </font>
    <font>
      <b/>
      <u/>
      <sz val="14"/>
      <color theme="3"/>
      <name val="Arial"/>
      <family val="2"/>
    </font>
    <font>
      <b/>
      <u/>
      <sz val="12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u/>
      <sz val="9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4"/>
      <color theme="0"/>
      <name val="Arial"/>
      <family val="2"/>
    </font>
    <font>
      <b/>
      <sz val="18"/>
      <color theme="3"/>
      <name val="Arial"/>
      <family val="2"/>
    </font>
    <font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name val="Arial"/>
      <family val="2"/>
    </font>
    <font>
      <sz val="7"/>
      <color theme="3" tint="-0.249977111117893"/>
      <name val="Arial"/>
      <family val="2"/>
    </font>
    <font>
      <sz val="12"/>
      <name val="Arial"/>
      <family val="2"/>
    </font>
    <font>
      <b/>
      <i/>
      <sz val="9"/>
      <color theme="9" tint="-0.249977111117893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7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44" fontId="26" fillId="0" borderId="0" applyFont="0" applyFill="0" applyBorder="0" applyAlignment="0" applyProtection="0"/>
  </cellStyleXfs>
  <cellXfs count="69">
    <xf numFmtId="0" fontId="0" fillId="0" borderId="0" xfId="0"/>
    <xf numFmtId="0" fontId="6" fillId="2" borderId="0" xfId="0" applyFont="1" applyFill="1" applyProtection="1"/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center"/>
    </xf>
    <xf numFmtId="0" fontId="7" fillId="2" borderId="0" xfId="0" applyNumberFormat="1" applyFont="1" applyFill="1" applyProtection="1"/>
    <xf numFmtId="0" fontId="4" fillId="2" borderId="0" xfId="0" applyNumberFormat="1" applyFont="1" applyFill="1" applyAlignment="1" applyProtection="1">
      <alignment horizontal="center"/>
    </xf>
    <xf numFmtId="0" fontId="4" fillId="2" borderId="0" xfId="0" applyNumberFormat="1" applyFont="1" applyFill="1" applyAlignment="1" applyProtection="1">
      <alignment horizontal="center" wrapText="1"/>
    </xf>
    <xf numFmtId="0" fontId="7" fillId="2" borderId="0" xfId="0" applyNumberFormat="1" applyFont="1" applyFill="1" applyAlignment="1" applyProtection="1">
      <alignment vertical="center"/>
    </xf>
    <xf numFmtId="0" fontId="9" fillId="2" borderId="0" xfId="0" applyNumberFormat="1" applyFont="1" applyFill="1" applyAlignment="1" applyProtection="1">
      <alignment horizontal="center" vertical="center" wrapText="1"/>
    </xf>
    <xf numFmtId="0" fontId="7" fillId="2" borderId="0" xfId="0" applyFont="1" applyFill="1" applyProtection="1"/>
    <xf numFmtId="0" fontId="9" fillId="2" borderId="0" xfId="0" applyNumberFormat="1" applyFont="1" applyFill="1" applyAlignment="1" applyProtection="1">
      <alignment horizontal="center" vertical="center"/>
    </xf>
    <xf numFmtId="0" fontId="13" fillId="2" borderId="0" xfId="0" applyFont="1" applyFill="1" applyProtection="1"/>
    <xf numFmtId="0" fontId="14" fillId="2" borderId="2" xfId="0" applyFont="1" applyFill="1" applyBorder="1" applyAlignment="1" applyProtection="1">
      <alignment vertical="center"/>
    </xf>
    <xf numFmtId="0" fontId="12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8" fillId="2" borderId="0" xfId="0" applyFont="1" applyFill="1" applyAlignment="1" applyProtection="1">
      <alignment horizontal="left" vertical="center" wrapText="1" indent="1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left" vertical="center" wrapText="1" indent="1"/>
    </xf>
    <xf numFmtId="0" fontId="17" fillId="2" borderId="1" xfId="0" applyFont="1" applyFill="1" applyBorder="1" applyAlignment="1" applyProtection="1">
      <alignment horizontal="center" vertical="center"/>
    </xf>
    <xf numFmtId="0" fontId="20" fillId="2" borderId="0" xfId="0" applyFont="1" applyFill="1" applyAlignment="1" applyProtection="1">
      <alignment horizontal="left" vertical="center" wrapText="1" indent="1"/>
    </xf>
    <xf numFmtId="0" fontId="17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 wrapText="1" indent="1"/>
    </xf>
    <xf numFmtId="0" fontId="17" fillId="3" borderId="1" xfId="0" applyFont="1" applyFill="1" applyBorder="1" applyAlignment="1" applyProtection="1">
      <alignment horizontal="center" vertical="center"/>
    </xf>
    <xf numFmtId="1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1" xfId="0" applyFont="1" applyFill="1" applyBorder="1" applyAlignment="1" applyProtection="1">
      <alignment horizontal="center" vertical="center"/>
    </xf>
    <xf numFmtId="44" fontId="14" fillId="2" borderId="2" xfId="0" applyNumberFormat="1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0" fontId="16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Protection="1"/>
    <xf numFmtId="0" fontId="14" fillId="0" borderId="3" xfId="0" applyFont="1" applyFill="1" applyBorder="1" applyAlignment="1" applyProtection="1">
      <alignment vertical="center"/>
    </xf>
    <xf numFmtId="0" fontId="14" fillId="0" borderId="4" xfId="0" applyFont="1" applyFill="1" applyBorder="1" applyAlignment="1" applyProtection="1">
      <alignment vertical="center"/>
    </xf>
    <xf numFmtId="44" fontId="14" fillId="2" borderId="4" xfId="0" applyNumberFormat="1" applyFont="1" applyFill="1" applyBorder="1" applyAlignment="1" applyProtection="1">
      <alignment vertical="center"/>
    </xf>
    <xf numFmtId="44" fontId="14" fillId="2" borderId="5" xfId="0" applyNumberFormat="1" applyFont="1" applyFill="1" applyBorder="1" applyAlignment="1" applyProtection="1">
      <alignment vertical="center"/>
    </xf>
    <xf numFmtId="0" fontId="14" fillId="2" borderId="3" xfId="0" applyFont="1" applyFill="1" applyBorder="1" applyAlignment="1" applyProtection="1">
      <alignment vertical="center"/>
    </xf>
    <xf numFmtId="1" fontId="5" fillId="5" borderId="4" xfId="0" applyNumberFormat="1" applyFont="1" applyFill="1" applyBorder="1" applyAlignment="1" applyProtection="1">
      <alignment horizontal="left" vertical="center" wrapText="1"/>
    </xf>
    <xf numFmtId="0" fontId="3" fillId="5" borderId="5" xfId="0" applyFont="1" applyFill="1" applyBorder="1" applyAlignment="1" applyProtection="1">
      <alignment horizontal="left" vertical="center" wrapText="1"/>
    </xf>
    <xf numFmtId="44" fontId="15" fillId="8" borderId="2" xfId="0" quotePrefix="1" applyNumberFormat="1" applyFont="1" applyFill="1" applyBorder="1" applyAlignment="1" applyProtection="1">
      <alignment horizontal="center" vertical="center"/>
    </xf>
    <xf numFmtId="0" fontId="17" fillId="8" borderId="1" xfId="0" applyFont="1" applyFill="1" applyBorder="1" applyAlignment="1" applyProtection="1">
      <alignment horizontal="center" vertical="center"/>
    </xf>
    <xf numFmtId="0" fontId="14" fillId="7" borderId="2" xfId="0" applyFont="1" applyFill="1" applyBorder="1" applyAlignment="1" applyProtection="1">
      <alignment vertical="center"/>
      <protection locked="0"/>
    </xf>
    <xf numFmtId="44" fontId="14" fillId="7" borderId="2" xfId="0" applyNumberFormat="1" applyFont="1" applyFill="1" applyBorder="1" applyAlignment="1" applyProtection="1">
      <alignment vertical="center"/>
      <protection locked="0"/>
    </xf>
    <xf numFmtId="165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/>
    </xf>
    <xf numFmtId="0" fontId="25" fillId="2" borderId="2" xfId="0" applyFont="1" applyFill="1" applyBorder="1" applyAlignment="1" applyProtection="1">
      <alignment vertical="center"/>
    </xf>
    <xf numFmtId="0" fontId="25" fillId="2" borderId="3" xfId="0" applyFont="1" applyFill="1" applyBorder="1" applyAlignment="1" applyProtection="1">
      <alignment vertical="center"/>
    </xf>
    <xf numFmtId="0" fontId="21" fillId="3" borderId="1" xfId="0" applyFont="1" applyFill="1" applyBorder="1" applyAlignment="1" applyProtection="1">
      <alignment horizontal="center" vertical="center"/>
    </xf>
    <xf numFmtId="44" fontId="14" fillId="7" borderId="2" xfId="6" applyFont="1" applyFill="1" applyBorder="1" applyAlignment="1" applyProtection="1">
      <alignment vertical="center"/>
      <protection locked="0"/>
    </xf>
    <xf numFmtId="44" fontId="21" fillId="3" borderId="1" xfId="6" applyFont="1" applyFill="1" applyBorder="1" applyAlignment="1" applyProtection="1">
      <alignment horizontal="center" vertical="center"/>
    </xf>
    <xf numFmtId="1" fontId="5" fillId="4" borderId="4" xfId="0" applyNumberFormat="1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Alignment="1" applyProtection="1">
      <alignment horizontal="center" vertical="center"/>
    </xf>
    <xf numFmtId="0" fontId="11" fillId="2" borderId="0" xfId="0" applyNumberFormat="1" applyFont="1" applyFill="1" applyAlignment="1" applyProtection="1">
      <alignment horizontal="center" wrapText="1"/>
    </xf>
    <xf numFmtId="0" fontId="11" fillId="2" borderId="0" xfId="0" applyNumberFormat="1" applyFont="1" applyFill="1" applyAlignment="1" applyProtection="1">
      <alignment horizontal="center"/>
    </xf>
    <xf numFmtId="0" fontId="19" fillId="2" borderId="0" xfId="0" applyNumberFormat="1" applyFont="1" applyFill="1" applyAlignment="1" applyProtection="1">
      <alignment horizontal="center" wrapText="1"/>
    </xf>
    <xf numFmtId="0" fontId="9" fillId="2" borderId="0" xfId="0" applyNumberFormat="1" applyFont="1" applyFill="1" applyAlignment="1" applyProtection="1">
      <alignment horizontal="center" wrapText="1"/>
    </xf>
    <xf numFmtId="1" fontId="5" fillId="4" borderId="3" xfId="0" applyNumberFormat="1" applyFont="1" applyFill="1" applyBorder="1" applyAlignment="1" applyProtection="1">
      <alignment horizontal="left" vertical="center" wrapText="1"/>
    </xf>
    <xf numFmtId="0" fontId="0" fillId="4" borderId="4" xfId="0" applyFill="1" applyBorder="1" applyAlignment="1" applyProtection="1">
      <alignment horizontal="left" vertical="center" wrapText="1"/>
    </xf>
    <xf numFmtId="0" fontId="16" fillId="4" borderId="3" xfId="0" applyFont="1" applyFill="1" applyBorder="1" applyAlignment="1" applyProtection="1">
      <alignment horizontal="left" vertical="top" wrapText="1"/>
    </xf>
    <xf numFmtId="0" fontId="16" fillId="4" borderId="4" xfId="0" applyFont="1" applyFill="1" applyBorder="1" applyAlignment="1" applyProtection="1">
      <alignment horizontal="left" vertical="top" wrapText="1"/>
    </xf>
    <xf numFmtId="0" fontId="16" fillId="4" borderId="5" xfId="0" applyFont="1" applyFill="1" applyBorder="1" applyAlignment="1" applyProtection="1">
      <alignment horizontal="left" vertical="top" wrapText="1"/>
    </xf>
    <xf numFmtId="0" fontId="15" fillId="2" borderId="3" xfId="0" applyFont="1" applyFill="1" applyBorder="1" applyAlignment="1" applyProtection="1">
      <alignment vertical="center"/>
    </xf>
    <xf numFmtId="0" fontId="22" fillId="0" borderId="4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1" fontId="5" fillId="5" borderId="3" xfId="0" applyNumberFormat="1" applyFont="1" applyFill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15" fillId="8" borderId="3" xfId="0" applyFont="1" applyFill="1" applyBorder="1" applyAlignment="1" applyProtection="1">
      <alignment horizontal="right" vertical="center"/>
    </xf>
    <xf numFmtId="0" fontId="15" fillId="8" borderId="4" xfId="0" applyFont="1" applyFill="1" applyBorder="1" applyAlignment="1" applyProtection="1">
      <alignment horizontal="right" vertical="center"/>
    </xf>
    <xf numFmtId="0" fontId="0" fillId="8" borderId="4" xfId="0" applyFill="1" applyBorder="1" applyAlignment="1" applyProtection="1">
      <alignment horizontal="right" vertical="center"/>
    </xf>
  </cellXfs>
  <cellStyles count="7">
    <cellStyle name="Currency" xfId="6" builtinId="4"/>
    <cellStyle name="Currency 2" xfId="2" xr:uid="{00000000-0005-0000-0000-000000000000}"/>
    <cellStyle name="Normal" xfId="0" builtinId="0"/>
    <cellStyle name="Normal 2" xfId="1" xr:uid="{00000000-0005-0000-0000-000001000000}"/>
    <cellStyle name="Normal 3" xfId="3" xr:uid="{00000000-0005-0000-0000-000002000000}"/>
    <cellStyle name="Normal 3 2" xfId="5" xr:uid="{00000000-0005-0000-0000-000003000000}"/>
    <cellStyle name="Standaard 2" xfId="4" xr:uid="{00000000-0005-0000-0000-000005000000}"/>
  </cellStyles>
  <dxfs count="0"/>
  <tableStyles count="0" defaultTableStyle="TableStyleMedium2" defaultPivotStyle="PivotStyleLight16"/>
  <colors>
    <mruColors>
      <color rgb="FFFFFFCC"/>
      <color rgb="FFFAFCB4"/>
      <color rgb="FFFFFF99"/>
      <color rgb="FF00C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-0.249977111117893"/>
  </sheetPr>
  <dimension ref="A1:E32"/>
  <sheetViews>
    <sheetView showRowColHeaders="0" showRuler="0" zoomScale="90" zoomScaleNormal="90" workbookViewId="0">
      <selection activeCell="C11" sqref="C11"/>
    </sheetView>
  </sheetViews>
  <sheetFormatPr defaultColWidth="0" defaultRowHeight="17.399999999999999" zeroHeight="1" x14ac:dyDescent="0.3"/>
  <cols>
    <col min="1" max="2" width="10.6640625" style="4" customWidth="1"/>
    <col min="3" max="3" width="52.109375" style="4" customWidth="1"/>
    <col min="4" max="5" width="10.6640625" style="4" customWidth="1"/>
    <col min="6" max="16384" width="9.109375" style="4" hidden="1"/>
  </cols>
  <sheetData>
    <row r="1" spans="1:5" x14ac:dyDescent="0.3">
      <c r="C1" s="5"/>
    </row>
    <row r="2" spans="1:5" x14ac:dyDescent="0.3">
      <c r="C2" s="5"/>
    </row>
    <row r="3" spans="1:5" ht="67.5" customHeight="1" x14ac:dyDescent="0.3">
      <c r="A3" s="51" t="s">
        <v>0</v>
      </c>
      <c r="B3" s="51"/>
      <c r="C3" s="51"/>
      <c r="D3" s="51"/>
      <c r="E3" s="51"/>
    </row>
    <row r="4" spans="1:5" x14ac:dyDescent="0.3">
      <c r="C4" s="5"/>
    </row>
    <row r="5" spans="1:5" x14ac:dyDescent="0.3">
      <c r="C5" s="5"/>
    </row>
    <row r="6" spans="1:5" ht="34.5" customHeight="1" x14ac:dyDescent="0.4">
      <c r="A6" s="52" t="s">
        <v>1</v>
      </c>
      <c r="B6" s="53"/>
      <c r="C6" s="53"/>
      <c r="D6" s="53"/>
      <c r="E6" s="53"/>
    </row>
    <row r="7" spans="1:5" ht="34.5" customHeight="1" x14ac:dyDescent="0.4">
      <c r="A7" s="54"/>
      <c r="B7" s="53"/>
      <c r="C7" s="53"/>
      <c r="D7" s="53"/>
      <c r="E7" s="53"/>
    </row>
    <row r="8" spans="1:5" ht="34.5" customHeight="1" x14ac:dyDescent="0.4">
      <c r="A8" s="55" t="s">
        <v>68</v>
      </c>
      <c r="B8" s="53"/>
      <c r="C8" s="53"/>
      <c r="D8" s="53"/>
      <c r="E8" s="53"/>
    </row>
    <row r="9" spans="1:5" x14ac:dyDescent="0.3">
      <c r="C9" s="6"/>
    </row>
    <row r="10" spans="1:5" s="7" customFormat="1" ht="22.5" customHeight="1" thickBot="1" x14ac:dyDescent="0.3">
      <c r="C10" s="8" t="s">
        <v>2</v>
      </c>
    </row>
    <row r="11" spans="1:5" s="7" customFormat="1" ht="24" customHeight="1" thickTop="1" thickBot="1" x14ac:dyDescent="0.3">
      <c r="C11" s="41"/>
    </row>
    <row r="12" spans="1:5" s="9" customFormat="1" ht="18" thickTop="1" x14ac:dyDescent="0.3"/>
    <row r="13" spans="1:5" s="7" customFormat="1" ht="22.5" customHeight="1" thickBot="1" x14ac:dyDescent="0.3">
      <c r="C13" s="10" t="s">
        <v>3</v>
      </c>
    </row>
    <row r="14" spans="1:5" s="7" customFormat="1" ht="24" customHeight="1" thickTop="1" thickBot="1" x14ac:dyDescent="0.3">
      <c r="C14" s="40"/>
    </row>
    <row r="15" spans="1:5" ht="18" thickTop="1" x14ac:dyDescent="0.3">
      <c r="C15" s="5"/>
    </row>
    <row r="16" spans="1:5" s="7" customFormat="1" ht="22.5" customHeight="1" thickBot="1" x14ac:dyDescent="0.3">
      <c r="C16" s="10" t="s">
        <v>4</v>
      </c>
    </row>
    <row r="17" spans="3:3" s="7" customFormat="1" ht="24" customHeight="1" thickTop="1" thickBot="1" x14ac:dyDescent="0.3">
      <c r="C17" s="41"/>
    </row>
    <row r="18" spans="3:3" ht="18" thickTop="1" x14ac:dyDescent="0.3">
      <c r="C18" s="5"/>
    </row>
    <row r="19" spans="3:3" x14ac:dyDescent="0.3"/>
    <row r="20" spans="3:3" x14ac:dyDescent="0.3"/>
    <row r="21" spans="3:3" x14ac:dyDescent="0.3"/>
    <row r="22" spans="3:3" s="7" customFormat="1" ht="22.5" customHeight="1" thickBot="1" x14ac:dyDescent="0.3">
      <c r="C22" s="10" t="s">
        <v>5</v>
      </c>
    </row>
    <row r="23" spans="3:3" s="7" customFormat="1" ht="91.5" customHeight="1" thickTop="1" thickBot="1" x14ac:dyDescent="0.3">
      <c r="C23" s="23"/>
    </row>
    <row r="24" spans="3:3" ht="18" thickTop="1" x14ac:dyDescent="0.3">
      <c r="C24" s="5"/>
    </row>
    <row r="25" spans="3:3" s="7" customFormat="1" ht="22.5" customHeight="1" thickBot="1" x14ac:dyDescent="0.3">
      <c r="C25" s="10" t="s">
        <v>6</v>
      </c>
    </row>
    <row r="26" spans="3:3" s="7" customFormat="1" ht="24" customHeight="1" thickTop="1" thickBot="1" x14ac:dyDescent="0.3">
      <c r="C26" s="42"/>
    </row>
    <row r="27" spans="3:3" ht="18" thickTop="1" x14ac:dyDescent="0.3">
      <c r="C27" s="5"/>
    </row>
    <row r="28" spans="3:3" x14ac:dyDescent="0.3"/>
    <row r="29" spans="3:3" x14ac:dyDescent="0.3"/>
    <row r="30" spans="3:3" x14ac:dyDescent="0.3"/>
    <row r="31" spans="3:3" x14ac:dyDescent="0.3"/>
    <row r="32" spans="3:3" x14ac:dyDescent="0.3"/>
  </sheetData>
  <sheetProtection algorithmName="SHA-512" hashValue="pdMr7qHOmKfjbIPHsXYhlov7+DWw7RsEgBFF5vIZIlXPVTynuOt/veap9B/vJufDRNLF9AvK1YAHyzDtloSDFw==" saltValue="LVaNVOmFKub+7uupAeTkCg==" spinCount="100000" sheet="1" selectLockedCells="1"/>
  <mergeCells count="4">
    <mergeCell ref="A3:E3"/>
    <mergeCell ref="A6:E6"/>
    <mergeCell ref="A7:E7"/>
    <mergeCell ref="A8:E8"/>
  </mergeCells>
  <printOptions horizontalCentered="1" verticalCentered="1"/>
  <pageMargins left="0.196850393700787" right="0.196850393700787" top="0.196850393700787" bottom="0.39370078740157499" header="0.31496062992126" footer="0.196850393700787"/>
  <pageSetup paperSize="9" orientation="portrait" r:id="rId1"/>
  <headerFooter>
    <oddFooter>&amp;L&amp;7&amp;F&amp;R&amp;7Printdate: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-0.249977111117893"/>
  </sheetPr>
  <dimension ref="A1:E16"/>
  <sheetViews>
    <sheetView showGridLines="0" zoomScaleNormal="100" workbookViewId="0">
      <selection activeCell="D9" sqref="D9"/>
    </sheetView>
  </sheetViews>
  <sheetFormatPr defaultColWidth="0" defaultRowHeight="17.399999999999999" zeroHeight="1" x14ac:dyDescent="0.25"/>
  <cols>
    <col min="1" max="2" width="1.6640625" style="16" customWidth="1"/>
    <col min="3" max="3" width="18" style="14" customWidth="1"/>
    <col min="4" max="4" width="65.5546875" style="17" customWidth="1"/>
    <col min="5" max="5" width="2.6640625" style="16" customWidth="1"/>
    <col min="6" max="16384" width="9.109375" style="16" hidden="1"/>
  </cols>
  <sheetData>
    <row r="1" spans="2:4" x14ac:dyDescent="0.3">
      <c r="B1" s="13" t="s">
        <v>7</v>
      </c>
      <c r="D1" s="15"/>
    </row>
    <row r="2" spans="2:4" ht="18" thickBot="1" x14ac:dyDescent="0.3"/>
    <row r="3" spans="2:4" ht="60" customHeight="1" thickTop="1" thickBot="1" x14ac:dyDescent="0.3">
      <c r="C3" s="18" t="s">
        <v>8</v>
      </c>
      <c r="D3" s="19" t="s">
        <v>9</v>
      </c>
    </row>
    <row r="4" spans="2:4" ht="18.600000000000001" thickTop="1" thickBot="1" x14ac:dyDescent="0.3">
      <c r="C4" s="20"/>
      <c r="D4" s="19"/>
    </row>
    <row r="5" spans="2:4" ht="60" customHeight="1" thickTop="1" thickBot="1" x14ac:dyDescent="0.3">
      <c r="C5" s="24" t="s">
        <v>10</v>
      </c>
      <c r="D5" s="19" t="s">
        <v>11</v>
      </c>
    </row>
    <row r="6" spans="2:4" ht="18.600000000000001" thickTop="1" thickBot="1" x14ac:dyDescent="0.3">
      <c r="C6" s="20"/>
      <c r="D6" s="19"/>
    </row>
    <row r="7" spans="2:4" ht="60" customHeight="1" thickTop="1" thickBot="1" x14ac:dyDescent="0.3">
      <c r="C7" s="22" t="s">
        <v>12</v>
      </c>
      <c r="D7" s="19" t="s">
        <v>13</v>
      </c>
    </row>
    <row r="8" spans="2:4" ht="18.600000000000001" thickTop="1" thickBot="1" x14ac:dyDescent="0.3">
      <c r="D8" s="21"/>
    </row>
    <row r="9" spans="2:4" ht="60" customHeight="1" thickTop="1" thickBot="1" x14ac:dyDescent="0.3">
      <c r="C9" s="37" t="s">
        <v>14</v>
      </c>
      <c r="D9" s="19" t="s">
        <v>15</v>
      </c>
    </row>
    <row r="10" spans="2:4" ht="18" thickTop="1" x14ac:dyDescent="0.25"/>
    <row r="11" spans="2:4" x14ac:dyDescent="0.25"/>
    <row r="12" spans="2:4" x14ac:dyDescent="0.25"/>
    <row r="13" spans="2:4" x14ac:dyDescent="0.25"/>
    <row r="14" spans="2:4" x14ac:dyDescent="0.25"/>
    <row r="15" spans="2:4" x14ac:dyDescent="0.25"/>
    <row r="16" spans="2:4" x14ac:dyDescent="0.25"/>
  </sheetData>
  <sheetProtection algorithmName="SHA-512" hashValue="ayOkjbyb5D/dpGZ9nvUcvGkQ2bnfQcR5iVQEsy/U0PG41txSFFN5GvvhEXbr8YbCkqy6YXr7pC5Zfvg8piotmg==" saltValue="kqv+n2kfsBkHYDeFbG8ajQ==" spinCount="100000" sheet="1" selectLockedCells="1" selectUnlockedCells="1"/>
  <pageMargins left="0.19685039370078741" right="0.19685039370078741" top="0.19685039370078741" bottom="0.39370078740157483" header="0.31496062992125984" footer="0.19685039370078741"/>
  <pageSetup paperSize="9" scale="105" orientation="portrait" r:id="rId1"/>
  <headerFooter>
    <oddFooter>&amp;L&amp;7&amp;F&amp;C&amp;7&amp;A&amp;R&amp;7Printdate: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0.39997558519241921"/>
    <pageSetUpPr fitToPage="1"/>
  </sheetPr>
  <dimension ref="A1:X190"/>
  <sheetViews>
    <sheetView showGridLines="0" tabSelected="1" topLeftCell="A2" zoomScaleNormal="100" zoomScaleSheetLayoutView="80" workbookViewId="0">
      <selection activeCell="B16" sqref="B16"/>
    </sheetView>
  </sheetViews>
  <sheetFormatPr defaultColWidth="0" defaultRowHeight="11.4" zeroHeight="1" x14ac:dyDescent="0.2"/>
  <cols>
    <col min="1" max="1" width="1.6640625" style="2" customWidth="1"/>
    <col min="2" max="2" width="26.5546875" style="1" customWidth="1"/>
    <col min="3" max="3" width="9.5546875" style="1" customWidth="1"/>
    <col min="4" max="4" width="57.5546875" style="1" customWidth="1"/>
    <col min="5" max="5" width="6.109375" style="1" bestFit="1" customWidth="1"/>
    <col min="6" max="7" width="15.6640625" style="1" customWidth="1"/>
    <col min="8" max="8" width="1.6640625" style="1" customWidth="1"/>
    <col min="9" max="11" width="14.88671875" style="1" hidden="1" customWidth="1"/>
    <col min="12" max="15" width="9.109375" style="2" hidden="1" customWidth="1"/>
    <col min="16" max="19" width="14.88671875" style="2" hidden="1" customWidth="1"/>
    <col min="20" max="20" width="9.109375" style="2" hidden="1" customWidth="1"/>
    <col min="21" max="21" width="14.88671875" style="2" hidden="1" customWidth="1"/>
    <col min="22" max="22" width="9.109375" style="2" hidden="1" customWidth="1"/>
    <col min="23" max="24" width="14.88671875" style="2" hidden="1" customWidth="1"/>
    <col min="25" max="16384" width="9.109375" style="2" hidden="1"/>
  </cols>
  <sheetData>
    <row r="1" spans="2:11" ht="15.6" hidden="1" x14ac:dyDescent="0.3">
      <c r="B1" s="11" t="s">
        <v>16</v>
      </c>
      <c r="C1" s="11"/>
      <c r="D1" s="11"/>
      <c r="E1" s="11"/>
      <c r="F1" s="11"/>
    </row>
    <row r="2" spans="2:11" ht="9.9" customHeight="1" x14ac:dyDescent="0.2">
      <c r="K2" s="2"/>
    </row>
    <row r="3" spans="2:11" ht="63" customHeight="1" x14ac:dyDescent="0.2">
      <c r="B3" s="58" t="s">
        <v>77</v>
      </c>
      <c r="C3" s="59"/>
      <c r="D3" s="59"/>
      <c r="E3" s="59"/>
      <c r="F3" s="59"/>
      <c r="G3" s="60"/>
    </row>
    <row r="4" spans="2:11" s="26" customFormat="1" ht="9.9" customHeight="1" x14ac:dyDescent="0.2">
      <c r="B4" s="27"/>
      <c r="C4" s="27"/>
      <c r="D4" s="27"/>
      <c r="E4" s="27"/>
      <c r="F4" s="27"/>
      <c r="G4" s="27"/>
      <c r="H4" s="28"/>
      <c r="I4" s="28"/>
      <c r="J4" s="28"/>
      <c r="K4" s="28"/>
    </row>
    <row r="5" spans="2:11" s="3" customFormat="1" ht="30.75" customHeight="1" x14ac:dyDescent="0.2">
      <c r="B5" s="29"/>
      <c r="C5" s="30"/>
      <c r="D5" s="30"/>
      <c r="E5" s="30"/>
      <c r="F5" s="31"/>
      <c r="G5" s="32"/>
      <c r="H5" s="1"/>
      <c r="I5" s="1"/>
      <c r="J5" s="1"/>
      <c r="K5" s="1"/>
    </row>
    <row r="6" spans="2:11" ht="18" customHeight="1" x14ac:dyDescent="0.2">
      <c r="B6" s="56" t="s">
        <v>69</v>
      </c>
      <c r="C6" s="57"/>
      <c r="D6" s="57"/>
      <c r="E6" s="49"/>
      <c r="F6" s="49" t="s">
        <v>52</v>
      </c>
      <c r="G6" s="50" t="s">
        <v>53</v>
      </c>
    </row>
    <row r="7" spans="2:11" s="3" customFormat="1" ht="13.2" x14ac:dyDescent="0.2">
      <c r="B7" s="33" t="s">
        <v>51</v>
      </c>
      <c r="C7" s="43"/>
      <c r="D7" s="38"/>
      <c r="E7" s="12">
        <v>89</v>
      </c>
      <c r="F7" s="47"/>
      <c r="G7" s="25">
        <f t="shared" ref="G7:G11" si="0">E7*F7</f>
        <v>0</v>
      </c>
      <c r="H7" s="1"/>
      <c r="I7" s="1"/>
      <c r="J7" s="1"/>
      <c r="K7" s="1"/>
    </row>
    <row r="8" spans="2:11" s="3" customFormat="1" ht="13.2" x14ac:dyDescent="0.2">
      <c r="B8" s="33" t="s">
        <v>17</v>
      </c>
      <c r="C8" s="43"/>
      <c r="D8" s="38"/>
      <c r="E8" s="12">
        <v>103</v>
      </c>
      <c r="F8" s="47"/>
      <c r="G8" s="25">
        <f t="shared" si="0"/>
        <v>0</v>
      </c>
      <c r="H8" s="1"/>
      <c r="I8" s="1"/>
      <c r="J8" s="1"/>
      <c r="K8" s="1"/>
    </row>
    <row r="9" spans="2:11" s="3" customFormat="1" ht="13.2" x14ac:dyDescent="0.2">
      <c r="B9" s="33" t="s">
        <v>18</v>
      </c>
      <c r="C9" s="43"/>
      <c r="D9" s="38"/>
      <c r="E9" s="12">
        <v>112</v>
      </c>
      <c r="F9" s="47"/>
      <c r="G9" s="25">
        <f t="shared" si="0"/>
        <v>0</v>
      </c>
      <c r="H9" s="1"/>
      <c r="I9" s="1"/>
      <c r="J9" s="1"/>
      <c r="K9" s="1"/>
    </row>
    <row r="10" spans="2:11" s="3" customFormat="1" ht="13.2" x14ac:dyDescent="0.2">
      <c r="B10" s="33" t="s">
        <v>19</v>
      </c>
      <c r="C10" s="43"/>
      <c r="D10" s="38"/>
      <c r="E10" s="12">
        <v>112</v>
      </c>
      <c r="F10" s="47"/>
      <c r="G10" s="25">
        <f t="shared" si="0"/>
        <v>0</v>
      </c>
      <c r="H10" s="1"/>
      <c r="I10" s="1"/>
      <c r="J10" s="1"/>
      <c r="K10" s="1"/>
    </row>
    <row r="11" spans="2:11" s="3" customFormat="1" ht="13.8" thickBot="1" x14ac:dyDescent="0.25">
      <c r="B11" s="33" t="s">
        <v>39</v>
      </c>
      <c r="C11" s="43"/>
      <c r="D11" s="38"/>
      <c r="E11" s="12">
        <v>112</v>
      </c>
      <c r="F11" s="47"/>
      <c r="G11" s="25">
        <f t="shared" si="0"/>
        <v>0</v>
      </c>
      <c r="H11" s="1"/>
      <c r="I11" s="1"/>
      <c r="J11" s="1"/>
      <c r="K11" s="1"/>
    </row>
    <row r="12" spans="2:11" ht="18" customHeight="1" thickTop="1" thickBot="1" x14ac:dyDescent="0.25">
      <c r="B12" s="46"/>
      <c r="C12" s="46"/>
      <c r="D12" s="46"/>
      <c r="E12" s="46"/>
      <c r="F12" s="46" t="s">
        <v>20</v>
      </c>
      <c r="G12" s="48">
        <f>SUM(G7:G11)</f>
        <v>0</v>
      </c>
    </row>
    <row r="13" spans="2:11" s="3" customFormat="1" ht="30.75" customHeight="1" thickTop="1" x14ac:dyDescent="0.2">
      <c r="B13" s="61"/>
      <c r="C13" s="62"/>
      <c r="D13" s="62"/>
      <c r="E13" s="63"/>
      <c r="F13" s="63"/>
      <c r="G13" s="32"/>
      <c r="H13" s="1"/>
      <c r="I13" s="1"/>
      <c r="J13" s="1"/>
      <c r="K13" s="1"/>
    </row>
    <row r="14" spans="2:11" ht="18" customHeight="1" x14ac:dyDescent="0.2">
      <c r="B14" s="56" t="s">
        <v>70</v>
      </c>
      <c r="C14" s="57"/>
      <c r="D14" s="57"/>
      <c r="E14" s="49"/>
      <c r="F14" s="49" t="s">
        <v>52</v>
      </c>
      <c r="G14" s="50" t="s">
        <v>53</v>
      </c>
    </row>
    <row r="15" spans="2:11" s="3" customFormat="1" ht="13.2" x14ac:dyDescent="0.2">
      <c r="B15" s="33" t="s">
        <v>21</v>
      </c>
      <c r="C15" s="43"/>
      <c r="D15" s="38"/>
      <c r="E15" s="12">
        <v>125</v>
      </c>
      <c r="F15" s="39"/>
      <c r="G15" s="25">
        <f t="shared" ref="G15:G20" si="1">E15*F15</f>
        <v>0</v>
      </c>
      <c r="H15" s="1"/>
      <c r="I15" s="1"/>
      <c r="J15" s="1"/>
      <c r="K15" s="1"/>
    </row>
    <row r="16" spans="2:11" s="3" customFormat="1" ht="13.2" x14ac:dyDescent="0.2">
      <c r="B16" s="33" t="s">
        <v>22</v>
      </c>
      <c r="C16" s="43"/>
      <c r="D16" s="38"/>
      <c r="E16" s="12">
        <v>53</v>
      </c>
      <c r="F16" s="39"/>
      <c r="G16" s="25">
        <f t="shared" si="1"/>
        <v>0</v>
      </c>
      <c r="H16" s="1"/>
      <c r="I16" s="1"/>
      <c r="J16" s="1"/>
      <c r="K16" s="1"/>
    </row>
    <row r="17" spans="2:11" s="3" customFormat="1" ht="13.2" x14ac:dyDescent="0.2">
      <c r="B17" s="33" t="s">
        <v>23</v>
      </c>
      <c r="C17" s="43"/>
      <c r="D17" s="38"/>
      <c r="E17" s="12">
        <v>74</v>
      </c>
      <c r="F17" s="39"/>
      <c r="G17" s="25">
        <f t="shared" si="1"/>
        <v>0</v>
      </c>
      <c r="H17" s="1"/>
      <c r="I17" s="1"/>
      <c r="J17" s="1"/>
      <c r="K17" s="1"/>
    </row>
    <row r="18" spans="2:11" s="3" customFormat="1" ht="13.2" x14ac:dyDescent="0.2">
      <c r="B18" s="33" t="s">
        <v>18</v>
      </c>
      <c r="C18" s="43"/>
      <c r="D18" s="38"/>
      <c r="E18" s="12">
        <v>147</v>
      </c>
      <c r="F18" s="39"/>
      <c r="G18" s="25">
        <f t="shared" si="1"/>
        <v>0</v>
      </c>
      <c r="H18" s="1"/>
      <c r="I18" s="1"/>
      <c r="J18" s="1"/>
      <c r="K18" s="1"/>
    </row>
    <row r="19" spans="2:11" s="3" customFormat="1" ht="13.2" x14ac:dyDescent="0.2">
      <c r="B19" s="33" t="s">
        <v>19</v>
      </c>
      <c r="C19" s="43"/>
      <c r="D19" s="38"/>
      <c r="E19" s="12">
        <v>147</v>
      </c>
      <c r="F19" s="39"/>
      <c r="G19" s="25">
        <f t="shared" si="1"/>
        <v>0</v>
      </c>
      <c r="H19" s="1"/>
      <c r="I19" s="1"/>
      <c r="J19" s="1"/>
      <c r="K19" s="1"/>
    </row>
    <row r="20" spans="2:11" s="3" customFormat="1" ht="13.8" thickBot="1" x14ac:dyDescent="0.25">
      <c r="B20" s="33" t="s">
        <v>39</v>
      </c>
      <c r="C20" s="43"/>
      <c r="D20" s="38"/>
      <c r="E20" s="12">
        <v>147</v>
      </c>
      <c r="F20" s="39"/>
      <c r="G20" s="25">
        <f t="shared" si="1"/>
        <v>0</v>
      </c>
      <c r="H20" s="1"/>
      <c r="I20" s="1"/>
      <c r="J20" s="1"/>
      <c r="K20" s="1"/>
    </row>
    <row r="21" spans="2:11" ht="18" customHeight="1" thickTop="1" thickBot="1" x14ac:dyDescent="0.25">
      <c r="B21" s="46"/>
      <c r="C21" s="46"/>
      <c r="D21" s="46"/>
      <c r="E21" s="46"/>
      <c r="F21" s="46" t="s">
        <v>25</v>
      </c>
      <c r="G21" s="48">
        <f>SUM(G15:G20)</f>
        <v>0</v>
      </c>
    </row>
    <row r="22" spans="2:11" s="3" customFormat="1" ht="30.75" customHeight="1" thickTop="1" x14ac:dyDescent="0.2">
      <c r="B22" s="61"/>
      <c r="C22" s="62"/>
      <c r="D22" s="62"/>
      <c r="E22" s="63"/>
      <c r="F22" s="63"/>
      <c r="G22" s="32"/>
      <c r="H22" s="1"/>
      <c r="I22" s="1"/>
      <c r="J22" s="1"/>
      <c r="K22" s="1"/>
    </row>
    <row r="23" spans="2:11" ht="18" customHeight="1" x14ac:dyDescent="0.2">
      <c r="B23" s="56" t="s">
        <v>71</v>
      </c>
      <c r="C23" s="57"/>
      <c r="D23" s="57"/>
      <c r="E23" s="49"/>
      <c r="F23" s="49" t="s">
        <v>52</v>
      </c>
      <c r="G23" s="50" t="s">
        <v>53</v>
      </c>
    </row>
    <row r="24" spans="2:11" s="3" customFormat="1" ht="13.2" x14ac:dyDescent="0.2">
      <c r="B24" s="33" t="s">
        <v>27</v>
      </c>
      <c r="C24" s="43"/>
      <c r="D24" s="38"/>
      <c r="E24" s="12">
        <v>38</v>
      </c>
      <c r="F24" s="39"/>
      <c r="G24" s="25">
        <f t="shared" ref="G24:G29" si="2">E24*F24</f>
        <v>0</v>
      </c>
      <c r="H24" s="1"/>
      <c r="I24" s="1"/>
      <c r="J24" s="1"/>
      <c r="K24" s="1"/>
    </row>
    <row r="25" spans="2:11" s="3" customFormat="1" ht="13.2" x14ac:dyDescent="0.2">
      <c r="B25" s="33" t="s">
        <v>28</v>
      </c>
      <c r="C25" s="43"/>
      <c r="D25" s="38"/>
      <c r="E25" s="12">
        <v>2</v>
      </c>
      <c r="F25" s="39"/>
      <c r="G25" s="25">
        <f t="shared" si="2"/>
        <v>0</v>
      </c>
      <c r="H25" s="1"/>
      <c r="I25" s="1"/>
      <c r="J25" s="1"/>
      <c r="K25" s="1"/>
    </row>
    <row r="26" spans="2:11" s="3" customFormat="1" ht="13.2" x14ac:dyDescent="0.2">
      <c r="B26" s="33" t="s">
        <v>18</v>
      </c>
      <c r="C26" s="43"/>
      <c r="D26" s="38"/>
      <c r="E26" s="12">
        <v>24</v>
      </c>
      <c r="F26" s="39"/>
      <c r="G26" s="25">
        <f t="shared" si="2"/>
        <v>0</v>
      </c>
      <c r="H26" s="1"/>
      <c r="I26" s="1"/>
      <c r="J26" s="1"/>
      <c r="K26" s="1"/>
    </row>
    <row r="27" spans="2:11" s="3" customFormat="1" ht="13.2" x14ac:dyDescent="0.2">
      <c r="B27" s="33" t="s">
        <v>19</v>
      </c>
      <c r="C27" s="43"/>
      <c r="D27" s="38"/>
      <c r="E27" s="12">
        <v>24</v>
      </c>
      <c r="F27" s="39"/>
      <c r="G27" s="25">
        <f t="shared" si="2"/>
        <v>0</v>
      </c>
      <c r="H27" s="1"/>
      <c r="I27" s="1"/>
      <c r="J27" s="1"/>
      <c r="K27" s="1"/>
    </row>
    <row r="28" spans="2:11" s="3" customFormat="1" ht="13.2" x14ac:dyDescent="0.2">
      <c r="B28" s="33" t="s">
        <v>29</v>
      </c>
      <c r="C28" s="43"/>
      <c r="D28" s="38"/>
      <c r="E28" s="12">
        <v>24</v>
      </c>
      <c r="F28" s="39"/>
      <c r="G28" s="25">
        <f t="shared" si="2"/>
        <v>0</v>
      </c>
      <c r="H28" s="1"/>
      <c r="I28" s="1"/>
      <c r="J28" s="1"/>
      <c r="K28" s="1"/>
    </row>
    <row r="29" spans="2:11" s="3" customFormat="1" ht="13.8" thickBot="1" x14ac:dyDescent="0.25">
      <c r="B29" s="33" t="s">
        <v>39</v>
      </c>
      <c r="C29" s="43"/>
      <c r="D29" s="38"/>
      <c r="E29" s="12">
        <v>24</v>
      </c>
      <c r="F29" s="39"/>
      <c r="G29" s="25">
        <f t="shared" si="2"/>
        <v>0</v>
      </c>
      <c r="H29" s="1"/>
      <c r="I29" s="1"/>
      <c r="J29" s="1"/>
      <c r="K29" s="1"/>
    </row>
    <row r="30" spans="2:11" ht="18" customHeight="1" thickTop="1" thickBot="1" x14ac:dyDescent="0.25">
      <c r="B30" s="46"/>
      <c r="C30" s="46"/>
      <c r="D30" s="46"/>
      <c r="E30" s="46"/>
      <c r="F30" s="46" t="s">
        <v>31</v>
      </c>
      <c r="G30" s="48">
        <f>SUM(G24:G29)</f>
        <v>0</v>
      </c>
    </row>
    <row r="31" spans="2:11" customFormat="1" ht="27" customHeight="1" thickTop="1" x14ac:dyDescent="0.25"/>
    <row r="32" spans="2:11" ht="13.2" customHeight="1" x14ac:dyDescent="0.2">
      <c r="B32" s="56" t="s">
        <v>72</v>
      </c>
      <c r="C32" s="57"/>
      <c r="D32" s="57"/>
      <c r="E32" s="49"/>
      <c r="F32" s="49" t="s">
        <v>52</v>
      </c>
      <c r="G32" s="50" t="s">
        <v>53</v>
      </c>
    </row>
    <row r="33" spans="2:7" ht="13.2" x14ac:dyDescent="0.2">
      <c r="B33" s="33" t="s">
        <v>40</v>
      </c>
      <c r="C33" s="43"/>
      <c r="D33" s="38"/>
      <c r="E33" s="12">
        <v>150</v>
      </c>
      <c r="F33" s="39"/>
      <c r="G33" s="25">
        <f t="shared" ref="G33:G36" si="3">E33*F33</f>
        <v>0</v>
      </c>
    </row>
    <row r="34" spans="2:7" ht="13.2" x14ac:dyDescent="0.2">
      <c r="B34" s="33" t="s">
        <v>49</v>
      </c>
      <c r="C34" s="43"/>
      <c r="D34" s="38"/>
      <c r="E34" s="12">
        <v>105</v>
      </c>
      <c r="F34" s="39"/>
      <c r="G34" s="25">
        <f t="shared" si="3"/>
        <v>0</v>
      </c>
    </row>
    <row r="35" spans="2:7" ht="13.2" x14ac:dyDescent="0.2">
      <c r="B35" s="33" t="s">
        <v>50</v>
      </c>
      <c r="C35" s="43"/>
      <c r="D35" s="38"/>
      <c r="E35" s="12">
        <v>100</v>
      </c>
      <c r="F35" s="39"/>
      <c r="G35" s="25">
        <f t="shared" si="3"/>
        <v>0</v>
      </c>
    </row>
    <row r="36" spans="2:7" ht="13.8" thickBot="1" x14ac:dyDescent="0.25">
      <c r="B36" s="33" t="s">
        <v>55</v>
      </c>
      <c r="C36" s="43"/>
      <c r="D36" s="38"/>
      <c r="E36" s="12">
        <v>25</v>
      </c>
      <c r="F36" s="39"/>
      <c r="G36" s="25">
        <f t="shared" si="3"/>
        <v>0</v>
      </c>
    </row>
    <row r="37" spans="2:7" ht="14.4" thickTop="1" thickBot="1" x14ac:dyDescent="0.25">
      <c r="B37" s="46"/>
      <c r="C37" s="46"/>
      <c r="D37" s="46"/>
      <c r="E37" s="46"/>
      <c r="F37" s="46" t="s">
        <v>33</v>
      </c>
      <c r="G37" s="48">
        <f>SUM(G33:G36)</f>
        <v>0</v>
      </c>
    </row>
    <row r="38" spans="2:7" ht="12" thickTop="1" x14ac:dyDescent="0.2"/>
    <row r="39" spans="2:7" ht="13.2" x14ac:dyDescent="0.2">
      <c r="B39" s="56" t="s">
        <v>73</v>
      </c>
      <c r="C39" s="57"/>
      <c r="D39" s="57"/>
      <c r="E39" s="49"/>
      <c r="F39" s="49" t="s">
        <v>52</v>
      </c>
      <c r="G39" s="50" t="s">
        <v>53</v>
      </c>
    </row>
    <row r="40" spans="2:7" ht="13.2" x14ac:dyDescent="0.2">
      <c r="B40" s="33" t="s">
        <v>41</v>
      </c>
      <c r="C40" s="43"/>
      <c r="D40" s="38"/>
      <c r="E40" s="12">
        <v>100</v>
      </c>
      <c r="F40" s="39"/>
      <c r="G40" s="25">
        <f t="shared" ref="G40:G41" si="4">E40*F40</f>
        <v>0</v>
      </c>
    </row>
    <row r="41" spans="2:7" ht="13.8" thickBot="1" x14ac:dyDescent="0.25">
      <c r="B41" s="33" t="s">
        <v>42</v>
      </c>
      <c r="C41" s="43"/>
      <c r="D41" s="38"/>
      <c r="E41" s="12">
        <v>120</v>
      </c>
      <c r="F41" s="47"/>
      <c r="G41" s="25">
        <f t="shared" si="4"/>
        <v>0</v>
      </c>
    </row>
    <row r="42" spans="2:7" ht="14.4" thickTop="1" thickBot="1" x14ac:dyDescent="0.25">
      <c r="B42" s="46"/>
      <c r="C42" s="46"/>
      <c r="D42" s="46"/>
      <c r="E42" s="46"/>
      <c r="F42" s="46" t="s">
        <v>34</v>
      </c>
      <c r="G42" s="48">
        <f>SUM(G40:G41)</f>
        <v>0</v>
      </c>
    </row>
    <row r="43" spans="2:7" ht="12" thickTop="1" x14ac:dyDescent="0.2"/>
    <row r="44" spans="2:7" ht="24" x14ac:dyDescent="0.2">
      <c r="B44" s="56" t="s">
        <v>76</v>
      </c>
      <c r="C44" s="57"/>
      <c r="D44" s="57"/>
      <c r="E44" s="49"/>
      <c r="F44" s="49" t="s">
        <v>54</v>
      </c>
      <c r="G44" s="50" t="s">
        <v>53</v>
      </c>
    </row>
    <row r="45" spans="2:7" ht="13.2" x14ac:dyDescent="0.2">
      <c r="B45" s="33" t="s">
        <v>35</v>
      </c>
      <c r="C45" s="43"/>
      <c r="D45" s="38"/>
      <c r="E45" s="12">
        <v>72</v>
      </c>
      <c r="F45" s="39"/>
      <c r="G45" s="25">
        <f t="shared" ref="G45:G47" si="5">E45*F45</f>
        <v>0</v>
      </c>
    </row>
    <row r="46" spans="2:7" ht="13.2" x14ac:dyDescent="0.2">
      <c r="B46" s="33" t="s">
        <v>36</v>
      </c>
      <c r="C46" s="43"/>
      <c r="D46" s="38"/>
      <c r="E46" s="12">
        <v>40</v>
      </c>
      <c r="F46" s="39"/>
      <c r="G46" s="25">
        <f t="shared" si="5"/>
        <v>0</v>
      </c>
    </row>
    <row r="47" spans="2:7" ht="13.8" thickBot="1" x14ac:dyDescent="0.25">
      <c r="B47" s="33" t="s">
        <v>37</v>
      </c>
      <c r="C47" s="43"/>
      <c r="D47" s="38"/>
      <c r="E47" s="12">
        <v>24</v>
      </c>
      <c r="F47" s="39"/>
      <c r="G47" s="25">
        <f t="shared" si="5"/>
        <v>0</v>
      </c>
    </row>
    <row r="48" spans="2:7" ht="14.4" thickTop="1" thickBot="1" x14ac:dyDescent="0.25">
      <c r="B48" s="46"/>
      <c r="C48" s="46"/>
      <c r="D48" s="46"/>
      <c r="E48" s="46"/>
      <c r="F48" s="46" t="s">
        <v>38</v>
      </c>
      <c r="G48" s="48">
        <f>SUM(G45:G47)</f>
        <v>0</v>
      </c>
    </row>
    <row r="49" spans="2:7" ht="12" thickTop="1" x14ac:dyDescent="0.2"/>
    <row r="50" spans="2:7" ht="13.2" x14ac:dyDescent="0.2">
      <c r="B50" s="56" t="s">
        <v>61</v>
      </c>
      <c r="C50" s="57"/>
      <c r="D50" s="57"/>
      <c r="E50" s="49"/>
      <c r="F50" s="49" t="s">
        <v>59</v>
      </c>
      <c r="G50" s="50"/>
    </row>
    <row r="51" spans="2:7" ht="13.2" x14ac:dyDescent="0.2">
      <c r="B51" s="33" t="s">
        <v>58</v>
      </c>
      <c r="C51" s="43"/>
      <c r="D51" s="38"/>
      <c r="E51" s="12">
        <v>240</v>
      </c>
      <c r="F51" s="39"/>
      <c r="G51" s="25">
        <f t="shared" ref="G51:G58" si="6">E51*F51</f>
        <v>0</v>
      </c>
    </row>
    <row r="52" spans="2:7" ht="13.2" x14ac:dyDescent="0.2">
      <c r="B52" s="33" t="s">
        <v>60</v>
      </c>
      <c r="C52" s="43"/>
      <c r="D52" s="38"/>
      <c r="E52" s="12">
        <v>240</v>
      </c>
      <c r="F52" s="39"/>
      <c r="G52" s="25">
        <f t="shared" si="6"/>
        <v>0</v>
      </c>
    </row>
    <row r="53" spans="2:7" ht="13.2" x14ac:dyDescent="0.2">
      <c r="B53" s="33" t="s">
        <v>62</v>
      </c>
      <c r="C53" s="43"/>
      <c r="D53" s="38"/>
      <c r="E53" s="12">
        <v>0</v>
      </c>
      <c r="F53" s="39"/>
      <c r="G53" s="25">
        <f t="shared" si="6"/>
        <v>0</v>
      </c>
    </row>
    <row r="54" spans="2:7" ht="13.2" x14ac:dyDescent="0.2">
      <c r="B54" s="33" t="s">
        <v>66</v>
      </c>
      <c r="C54" s="43"/>
      <c r="D54" s="38"/>
      <c r="E54" s="12">
        <v>240</v>
      </c>
      <c r="F54" s="39"/>
      <c r="G54" s="25">
        <f t="shared" si="6"/>
        <v>0</v>
      </c>
    </row>
    <row r="55" spans="2:7" ht="13.2" x14ac:dyDescent="0.2">
      <c r="B55" s="33" t="s">
        <v>65</v>
      </c>
      <c r="C55" s="43"/>
      <c r="D55" s="38"/>
      <c r="E55" s="12">
        <v>240</v>
      </c>
      <c r="F55" s="39"/>
      <c r="G55" s="25">
        <f t="shared" si="6"/>
        <v>0</v>
      </c>
    </row>
    <row r="56" spans="2:7" ht="13.2" x14ac:dyDescent="0.2">
      <c r="B56" s="33" t="s">
        <v>67</v>
      </c>
      <c r="C56" s="43"/>
      <c r="D56" s="38"/>
      <c r="E56" s="12">
        <v>240</v>
      </c>
      <c r="F56" s="39"/>
      <c r="G56" s="25">
        <f t="shared" si="6"/>
        <v>0</v>
      </c>
    </row>
    <row r="57" spans="2:7" ht="13.2" x14ac:dyDescent="0.2">
      <c r="B57" s="33" t="s">
        <v>63</v>
      </c>
      <c r="C57" s="43"/>
      <c r="D57" s="38"/>
      <c r="E57" s="12">
        <v>240</v>
      </c>
      <c r="F57" s="39"/>
      <c r="G57" s="25">
        <f t="shared" si="6"/>
        <v>0</v>
      </c>
    </row>
    <row r="58" spans="2:7" ht="13.8" thickBot="1" x14ac:dyDescent="0.25">
      <c r="B58" s="33" t="s">
        <v>64</v>
      </c>
      <c r="C58" s="43"/>
      <c r="D58" s="38"/>
      <c r="E58" s="12">
        <v>0</v>
      </c>
      <c r="F58" s="39"/>
      <c r="G58" s="25">
        <f t="shared" si="6"/>
        <v>0</v>
      </c>
    </row>
    <row r="59" spans="2:7" ht="14.4" thickTop="1" thickBot="1" x14ac:dyDescent="0.25">
      <c r="B59" s="46"/>
      <c r="C59" s="46"/>
      <c r="D59" s="46"/>
      <c r="E59" s="46"/>
      <c r="F59" s="46" t="s">
        <v>56</v>
      </c>
      <c r="G59" s="48">
        <f>SUM(G51:G58)</f>
        <v>0</v>
      </c>
    </row>
    <row r="60" spans="2:7" ht="12" thickTop="1" x14ac:dyDescent="0.2"/>
    <row r="61" spans="2:7" ht="13.2" x14ac:dyDescent="0.2">
      <c r="B61" s="56" t="s">
        <v>74</v>
      </c>
      <c r="C61" s="57"/>
      <c r="D61" s="57"/>
      <c r="E61" s="49"/>
      <c r="F61" s="49" t="s">
        <v>52</v>
      </c>
      <c r="G61" s="50"/>
    </row>
    <row r="62" spans="2:7" ht="13.8" thickBot="1" x14ac:dyDescent="0.25">
      <c r="B62" s="33" t="s">
        <v>48</v>
      </c>
      <c r="C62" s="43"/>
      <c r="D62" s="38"/>
      <c r="E62" s="12">
        <v>50</v>
      </c>
      <c r="F62" s="39"/>
      <c r="G62" s="25">
        <f t="shared" ref="G62" si="7">E62*F62</f>
        <v>0</v>
      </c>
    </row>
    <row r="63" spans="2:7" ht="14.4" thickTop="1" thickBot="1" x14ac:dyDescent="0.25">
      <c r="B63" s="46"/>
      <c r="C63" s="46"/>
      <c r="D63" s="46"/>
      <c r="E63" s="46"/>
      <c r="F63" s="46" t="s">
        <v>57</v>
      </c>
      <c r="G63" s="48">
        <f>SUM(G62:G62)</f>
        <v>0</v>
      </c>
    </row>
    <row r="64" spans="2:7" ht="13.8" thickTop="1" x14ac:dyDescent="0.2">
      <c r="B64" s="66" t="s">
        <v>32</v>
      </c>
      <c r="C64" s="67"/>
      <c r="D64" s="67"/>
      <c r="E64" s="68"/>
      <c r="F64" s="68"/>
      <c r="G64" s="36">
        <f>G12+G21+G30+G37+G42+G48+G59+G63</f>
        <v>0</v>
      </c>
    </row>
    <row r="65" spans="2:7" x14ac:dyDescent="0.2"/>
    <row r="66" spans="2:7" ht="13.2" x14ac:dyDescent="0.2">
      <c r="B66" s="56" t="s">
        <v>75</v>
      </c>
      <c r="C66" s="57"/>
      <c r="D66" s="57"/>
      <c r="E66" s="49"/>
      <c r="F66" s="49" t="s">
        <v>52</v>
      </c>
      <c r="G66" s="50"/>
    </row>
    <row r="67" spans="2:7" ht="13.2" x14ac:dyDescent="0.2">
      <c r="B67" s="33" t="s">
        <v>43</v>
      </c>
      <c r="C67" s="43"/>
      <c r="D67" s="38"/>
      <c r="E67" s="12">
        <v>1</v>
      </c>
      <c r="F67" s="39"/>
      <c r="G67" s="25">
        <f t="shared" ref="G67:G71" si="8">E67*F67</f>
        <v>0</v>
      </c>
    </row>
    <row r="68" spans="2:7" ht="13.2" x14ac:dyDescent="0.2">
      <c r="B68" s="33" t="s">
        <v>44</v>
      </c>
      <c r="C68" s="43"/>
      <c r="D68" s="38"/>
      <c r="E68" s="12">
        <v>1</v>
      </c>
      <c r="F68" s="39"/>
      <c r="G68" s="25">
        <f t="shared" si="8"/>
        <v>0</v>
      </c>
    </row>
    <row r="69" spans="2:7" ht="13.2" x14ac:dyDescent="0.2">
      <c r="B69" s="33" t="s">
        <v>45</v>
      </c>
      <c r="C69" s="43"/>
      <c r="D69" s="38"/>
      <c r="E69" s="12">
        <v>1</v>
      </c>
      <c r="F69" s="39"/>
      <c r="G69" s="25">
        <f>E69*F69</f>
        <v>0</v>
      </c>
    </row>
    <row r="70" spans="2:7" ht="13.2" x14ac:dyDescent="0.2">
      <c r="B70" s="33" t="s">
        <v>46</v>
      </c>
      <c r="C70" s="43"/>
      <c r="D70" s="38"/>
      <c r="E70" s="12">
        <v>1</v>
      </c>
      <c r="F70" s="39"/>
      <c r="G70" s="25">
        <f>E70*F70</f>
        <v>0</v>
      </c>
    </row>
    <row r="71" spans="2:7" ht="13.2" x14ac:dyDescent="0.2">
      <c r="B71" s="33" t="s">
        <v>47</v>
      </c>
      <c r="C71" s="43"/>
      <c r="D71" s="38"/>
      <c r="E71" s="12">
        <v>1</v>
      </c>
      <c r="F71" s="39"/>
      <c r="G71" s="25">
        <f t="shared" si="8"/>
        <v>0</v>
      </c>
    </row>
    <row r="72" spans="2:7" x14ac:dyDescent="0.2"/>
    <row r="73" spans="2:7" x14ac:dyDescent="0.2"/>
    <row r="74" spans="2:7" x14ac:dyDescent="0.2"/>
    <row r="75" spans="2:7" x14ac:dyDescent="0.2"/>
    <row r="76" spans="2:7" x14ac:dyDescent="0.2"/>
    <row r="77" spans="2:7" x14ac:dyDescent="0.2"/>
    <row r="78" spans="2:7" x14ac:dyDescent="0.2"/>
    <row r="79" spans="2:7" x14ac:dyDescent="0.2"/>
    <row r="80" spans="2:7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spans="2:7" x14ac:dyDescent="0.2"/>
    <row r="114" spans="2:7" x14ac:dyDescent="0.2"/>
    <row r="115" spans="2:7" x14ac:dyDescent="0.2"/>
    <row r="116" spans="2:7" x14ac:dyDescent="0.2"/>
    <row r="117" spans="2:7" x14ac:dyDescent="0.2"/>
    <row r="118" spans="2:7" x14ac:dyDescent="0.2"/>
    <row r="119" spans="2:7" x14ac:dyDescent="0.2"/>
    <row r="120" spans="2:7" x14ac:dyDescent="0.2"/>
    <row r="121" spans="2:7" x14ac:dyDescent="0.2"/>
    <row r="122" spans="2:7" x14ac:dyDescent="0.2"/>
    <row r="123" spans="2:7" ht="13.2" customHeight="1" x14ac:dyDescent="0.2">
      <c r="B123" s="64" t="s">
        <v>26</v>
      </c>
      <c r="C123" s="65"/>
      <c r="D123" s="65"/>
      <c r="E123" s="34"/>
      <c r="F123" s="34"/>
      <c r="G123" s="35"/>
    </row>
    <row r="124" spans="2:7" ht="13.2" x14ac:dyDescent="0.2">
      <c r="B124" s="33" t="s">
        <v>23</v>
      </c>
      <c r="C124" s="43"/>
      <c r="D124" s="38"/>
      <c r="E124" s="12"/>
      <c r="F124" s="39">
        <f>F116</f>
        <v>0</v>
      </c>
      <c r="G124" s="25">
        <f t="shared" ref="G124:G131" si="9">E124*F124</f>
        <v>0</v>
      </c>
    </row>
    <row r="125" spans="2:7" ht="13.2" x14ac:dyDescent="0.2">
      <c r="B125" s="33" t="s">
        <v>27</v>
      </c>
      <c r="C125" s="43"/>
      <c r="D125" s="38"/>
      <c r="E125" s="12"/>
      <c r="F125" s="39"/>
      <c r="G125" s="25">
        <f t="shared" si="9"/>
        <v>0</v>
      </c>
    </row>
    <row r="126" spans="2:7" ht="13.2" x14ac:dyDescent="0.2">
      <c r="B126" s="33" t="s">
        <v>28</v>
      </c>
      <c r="C126" s="43"/>
      <c r="D126" s="38"/>
      <c r="E126" s="44"/>
      <c r="F126" s="39"/>
      <c r="G126" s="25">
        <f t="shared" si="9"/>
        <v>0</v>
      </c>
    </row>
    <row r="127" spans="2:7" ht="13.2" x14ac:dyDescent="0.2">
      <c r="B127" s="33" t="s">
        <v>18</v>
      </c>
      <c r="C127" s="43"/>
      <c r="D127" s="38"/>
      <c r="E127" s="12"/>
      <c r="F127" s="39"/>
      <c r="G127" s="25">
        <f t="shared" si="9"/>
        <v>0</v>
      </c>
    </row>
    <row r="128" spans="2:7" ht="13.2" x14ac:dyDescent="0.2">
      <c r="B128" s="33" t="s">
        <v>19</v>
      </c>
      <c r="C128" s="43"/>
      <c r="D128" s="38"/>
      <c r="E128" s="44"/>
      <c r="F128" s="39"/>
      <c r="G128" s="25">
        <f t="shared" si="9"/>
        <v>0</v>
      </c>
    </row>
    <row r="129" spans="2:7" ht="13.2" x14ac:dyDescent="0.2">
      <c r="B129" s="45" t="s">
        <v>29</v>
      </c>
      <c r="C129" s="43"/>
      <c r="D129" s="38"/>
      <c r="E129" s="44"/>
      <c r="F129" s="39"/>
      <c r="G129" s="25">
        <f t="shared" si="9"/>
        <v>0</v>
      </c>
    </row>
    <row r="130" spans="2:7" ht="13.2" x14ac:dyDescent="0.2">
      <c r="B130" s="33" t="s">
        <v>24</v>
      </c>
      <c r="C130" s="43"/>
      <c r="D130" s="38"/>
      <c r="E130" s="12"/>
      <c r="F130" s="39"/>
      <c r="G130" s="25">
        <f t="shared" si="9"/>
        <v>0</v>
      </c>
    </row>
    <row r="131" spans="2:7" ht="13.8" thickBot="1" x14ac:dyDescent="0.25">
      <c r="B131" s="33" t="s">
        <v>30</v>
      </c>
      <c r="C131" s="43"/>
      <c r="D131" s="38"/>
      <c r="E131" s="44"/>
      <c r="F131" s="39"/>
      <c r="G131" s="25">
        <f t="shared" si="9"/>
        <v>0</v>
      </c>
    </row>
    <row r="132" spans="2:7" ht="14.4" thickTop="1" thickBot="1" x14ac:dyDescent="0.25">
      <c r="B132" s="46"/>
      <c r="C132" s="46"/>
      <c r="D132" s="46"/>
      <c r="E132" s="46"/>
      <c r="F132" s="46" t="s">
        <v>31</v>
      </c>
      <c r="G132" s="46">
        <f>SUM(G124:G131)</f>
        <v>0</v>
      </c>
    </row>
    <row r="133" spans="2:7" ht="13.8" thickTop="1" x14ac:dyDescent="0.2">
      <c r="B133" s="66" t="s">
        <v>32</v>
      </c>
      <c r="C133" s="67"/>
      <c r="D133" s="67"/>
      <c r="E133" s="68"/>
      <c r="F133" s="68"/>
      <c r="G133" s="36" t="e">
        <f>#REF!+G111+G121+G132+#REF!+#REF!</f>
        <v>#REF!</v>
      </c>
    </row>
    <row r="134" spans="2:7" ht="39" customHeight="1" x14ac:dyDescent="0.2"/>
    <row r="135" spans="2:7" hidden="1" x14ac:dyDescent="0.2"/>
    <row r="136" spans="2:7" hidden="1" x14ac:dyDescent="0.2"/>
    <row r="137" spans="2:7" hidden="1" x14ac:dyDescent="0.2"/>
    <row r="138" spans="2:7" hidden="1" x14ac:dyDescent="0.2"/>
    <row r="139" spans="2:7" hidden="1" x14ac:dyDescent="0.2"/>
    <row r="140" spans="2:7" hidden="1" x14ac:dyDescent="0.2"/>
    <row r="141" spans="2:7" hidden="1" x14ac:dyDescent="0.2"/>
    <row r="142" spans="2:7" hidden="1" x14ac:dyDescent="0.2"/>
    <row r="143" spans="2:7" hidden="1" x14ac:dyDescent="0.2"/>
    <row r="144" spans="2:7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</sheetData>
  <sheetProtection algorithmName="SHA-512" hashValue="joMaYG+3y+Xk6f9Z5cpch5mb14Z4r9JX+2NGw1IRv9Ds0BLRI6yCDIKSey0gtQL3IYQqwsDZVtmvbGfifyrV6w==" saltValue="ks91s7wAMC0+l9wZwWsuGw==" spinCount="100000" sheet="1" objects="1" scenarios="1"/>
  <mergeCells count="15">
    <mergeCell ref="B123:D123"/>
    <mergeCell ref="B133:F133"/>
    <mergeCell ref="B32:D32"/>
    <mergeCell ref="B39:D39"/>
    <mergeCell ref="B44:D44"/>
    <mergeCell ref="B66:D66"/>
    <mergeCell ref="B50:D50"/>
    <mergeCell ref="B61:D61"/>
    <mergeCell ref="B64:F64"/>
    <mergeCell ref="B23:D23"/>
    <mergeCell ref="B3:G3"/>
    <mergeCell ref="B13:F13"/>
    <mergeCell ref="B6:D6"/>
    <mergeCell ref="B14:D14"/>
    <mergeCell ref="B22:F22"/>
  </mergeCells>
  <pageMargins left="0.19685039370078741" right="0.19685039370078741" top="0.27559055118110237" bottom="0.39370078740157483" header="0.31496062992125984" footer="0.19685039370078741"/>
  <pageSetup paperSize="9" scale="76" fitToHeight="0" orientation="portrait" r:id="rId1"/>
  <headerFooter>
    <oddFooter>&amp;L&amp;7&amp;F&amp;C&amp;7&amp;A&amp;R&amp;7Printdate: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a29fec-fe92-4d00-a186-169fdf221968">
      <Value>5</Value>
      <Value>3</Value>
    </TaxCatchAll>
    <TNOC_ClusterName xmlns="2f6a910d-138e-42c1-8e8a-320c1b7cf3f7">CREF Aanbesteding AV</TNOC_ClusterName>
    <TNOC_ClusterId xmlns="2f6a910d-138e-42c1-8e8a-320c1b7cf3f7">95031</TNOC_ClusterId>
    <h15fbb78f4cb41d290e72f301ea2865f xmlns="6ca29fec-fe92-4d00-a186-169fdf221968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lca20d149a844688b6abf34073d5c21d xmlns="6ca29fec-fe92-4d00-a186-169fdf221968">
      <Terms xmlns="http://schemas.microsoft.com/office/infopath/2007/PartnerControls"/>
    </lca20d149a844688b6abf34073d5c21d>
    <cf581d8792c646118aad2c2c4ecdfa8c xmlns="6ca29fec-fe92-4d00-a186-169fdf221968">
      <Terms xmlns="http://schemas.microsoft.com/office/infopath/2007/PartnerControls"/>
    </cf581d8792c646118aad2c2c4ecdfa8c>
    <n2a7a23bcc2241cb9261f9a914c7c1bb xmlns="6ca29fec-fe92-4d00-a186-169fdf221968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bac4ab11065f4f6c809c820c57e320e5 xmlns="6ca29fec-fe92-4d00-a186-169fdf221968">
      <Terms xmlns="http://schemas.microsoft.com/office/infopath/2007/PartnerControls"/>
    </bac4ab11065f4f6c809c820c57e320e5>
    <_dlc_DocId xmlns="6ca29fec-fe92-4d00-a186-169fdf221968">E7XRZPNRU377-1696442928-79</_dlc_DocId>
    <_dlc_DocIdUrl xmlns="6ca29fec-fe92-4d00-a186-169fdf221968">
      <Url>https://365tno.sharepoint.com/teams/T95031/_layouts/15/DocIdRedir.aspx?ID=E7XRZPNRU377-1696442928-79</Url>
      <Description>E7XRZPNRU377-1696442928-79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99AEC5F21AABCE4C9994A15A19859FC0" ma:contentTypeVersion="10" ma:contentTypeDescription=" " ma:contentTypeScope="" ma:versionID="81a076f80ce5443b9b90729b88562ebd">
  <xsd:schema xmlns:xsd="http://www.w3.org/2001/XMLSchema" xmlns:xs="http://www.w3.org/2001/XMLSchema" xmlns:p="http://schemas.microsoft.com/office/2006/metadata/properties" xmlns:ns2="6ca29fec-fe92-4d00-a186-169fdf221968" xmlns:ns3="2f6a910d-138e-42c1-8e8a-320c1b7cf3f7" xmlns:ns5="b7ff9a98-e6c2-4b10-93d0-3a5874bdb376" targetNamespace="http://schemas.microsoft.com/office/2006/metadata/properties" ma:root="true" ma:fieldsID="292c988fa1b4da998d0f3b3c49f0bd96" ns2:_="" ns3:_="" ns5:_="">
    <xsd:import namespace="6ca29fec-fe92-4d00-a186-169fdf221968"/>
    <xsd:import namespace="2f6a910d-138e-42c1-8e8a-320c1b7cf3f7"/>
    <xsd:import namespace="b7ff9a98-e6c2-4b10-93d0-3a5874bdb37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2:SharedWithUsers" minOccurs="0"/>
                <xsd:element ref="ns2:SharedWithDetails" minOccurs="0"/>
                <xsd:element ref="ns5:MediaServiceDateTaken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29fec-fe92-4d00-a186-169fdf22196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6a1ecc98-f198-40c3-a4aa-1eb21595b6a9}" ma:internalName="TaxCatchAll" ma:showField="CatchAllData" ma:web="6ca29fec-fe92-4d00-a186-169fdf221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6a1ecc98-f198-40c3-a4aa-1eb21595b6a9}" ma:internalName="TaxCatchAllLabel" ma:readOnly="true" ma:showField="CatchAllDataLabel" ma:web="6ca29fec-fe92-4d00-a186-169fdf2219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CREF Aanbesteding AV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95031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f9a98-e6c2-4b10-93d0-3a5874bdb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CA23E8-2480-499F-A6C0-860FF368A1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19DE2-FF10-4266-9B13-5DDF664E7A24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6ca29fec-fe92-4d00-a186-169fdf221968"/>
    <ds:schemaRef ds:uri="http://purl.org/dc/elements/1.1/"/>
    <ds:schemaRef ds:uri="http://www.w3.org/XML/1998/namespace"/>
    <ds:schemaRef ds:uri="2f6a910d-138e-42c1-8e8a-320c1b7cf3f7"/>
    <ds:schemaRef ds:uri="http://schemas.openxmlformats.org/package/2006/metadata/core-properties"/>
    <ds:schemaRef ds:uri="b7ff9a98-e6c2-4b10-93d0-3a5874bdb37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9F3F985-43F7-424C-9515-7C7E0A26D1C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4E458DD-280E-4482-8C7E-AB1288AD3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29fec-fe92-4d00-a186-169fdf221968"/>
    <ds:schemaRef ds:uri="2f6a910d-138e-42c1-8e8a-320c1b7cf3f7"/>
    <ds:schemaRef ds:uri="b7ff9a98-e6c2-4b10-93d0-3a5874bdb3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Voorblad</vt:lpstr>
      <vt:lpstr>Instructies</vt:lpstr>
      <vt:lpstr>I.Totale Kosten </vt:lpstr>
      <vt:lpstr>'I.Totale Kosten '!Print_Area</vt:lpstr>
      <vt:lpstr>Instructies!Print_Area</vt:lpstr>
    </vt:vector>
  </TitlesOfParts>
  <Manager/>
  <Company>TNO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ralph.notten@tno.nl</dc:creator>
  <cp:keywords/>
  <dc:description/>
  <cp:lastModifiedBy>Peeters, T. (Ties)</cp:lastModifiedBy>
  <cp:revision/>
  <dcterms:created xsi:type="dcterms:W3CDTF">2010-01-06T06:51:06Z</dcterms:created>
  <dcterms:modified xsi:type="dcterms:W3CDTF">2021-06-22T09:31:30Z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0x010100A35317DCC28344A7B82488658A034A5C010099AEC5F21AABCE4C9994A15A19859FC0</vt:lpwstr>
  </property>
  <property fmtid="{D5CDD505-2E9C-101B-9397-08002B2CF9AE}" pid="3" name="TNOKennis">
    <vt:lpwstr/>
  </property>
  <property fmtid="{D5CDD505-2E9C-101B-9397-08002B2CF9AE}" pid="4" name="TNOC_DocumentClassification">
    <vt:lpwstr>5;#TNO Internal|1a23c89f-ef54-4907-86fd-8242403ff722</vt:lpwstr>
  </property>
  <property fmtid="{D5CDD505-2E9C-101B-9397-08002B2CF9AE}" pid="5" name="TNOC_DocumentType">
    <vt:lpwstr/>
  </property>
  <property fmtid="{D5CDD505-2E9C-101B-9397-08002B2CF9AE}" pid="6" name="TNOC_ClusterType">
    <vt:lpwstr>3;#Team|c614ed86-6527-4042-aa9d-da80e2b69463</vt:lpwstr>
  </property>
  <property fmtid="{D5CDD505-2E9C-101B-9397-08002B2CF9AE}" pid="7" name="TNOC_DocumentCategory">
    <vt:lpwstr/>
  </property>
  <property fmtid="{D5CDD505-2E9C-101B-9397-08002B2CF9AE}" pid="8" name="TNOC_DocumentSetType">
    <vt:lpwstr/>
  </property>
  <property fmtid="{D5CDD505-2E9C-101B-9397-08002B2CF9AE}" pid="9" name="_dlc_DocIdItemGuid">
    <vt:lpwstr>42740d51-42f2-4f4a-87eb-36cd971b8fec</vt:lpwstr>
  </property>
</Properties>
</file>