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codeName="ThisWorkbook" defaultThemeVersion="124226"/>
  <mc:AlternateContent xmlns:mc="http://schemas.openxmlformats.org/markup-compatibility/2006">
    <mc:Choice Requires="x15">
      <x15ac:absPath xmlns:x15ac="http://schemas.microsoft.com/office/spreadsheetml/2010/11/ac" url="https://kpn1725003-my.sharepoint.com/personal/alexanderpluckel_iprnormag_nl/Documents/IPR Normag/De Ronde Venen/Uitvoering/Openbare Aanbesteding OC's/"/>
    </mc:Choice>
  </mc:AlternateContent>
  <xr:revisionPtr revIDLastSave="30" documentId="8_{2E530A16-31F1-4867-86B5-FE751886505E}" xr6:coauthVersionLast="47" xr6:coauthVersionMax="47" xr10:uidLastSave="{94555279-ADBE-4307-A6D9-A06086AA4D8D}"/>
  <bookViews>
    <workbookView xWindow="-120" yWindow="-120" windowWidth="29040" windowHeight="15840" xr2:uid="{00000000-000D-0000-FFFF-FFFF00000000}"/>
  </bookViews>
  <sheets>
    <sheet name="Voorblad" sheetId="4" r:id="rId1"/>
    <sheet name="Inschrijfformulier" sheetId="23" r:id="rId2"/>
  </sheets>
  <externalReferences>
    <externalReference r:id="rId3"/>
    <externalReference r:id="rId4"/>
    <externalReference r:id="rId5"/>
    <externalReference r:id="rId6"/>
  </externalReferences>
  <definedNames>
    <definedName name="Activiteit">'[1]projecten en planning'!$A$122:$A$128</definedName>
    <definedName name="_xlnm.Print_Area" localSheetId="1">Inschrijfformulier!$A$1:$I$70</definedName>
    <definedName name="_xlnm.Print_Area" localSheetId="0">Voorblad!$A$1:$E$26</definedName>
    <definedName name="_xlnm.Print_Titles" localSheetId="1">Inschrijfformulier!$14:$20</definedName>
    <definedName name="AREA">'[2]Weeggegevens Overslag T1'!$B$40:$B$49</definedName>
    <definedName name="AVU">'[2]Weeggegevens Overslag T1'!$B$9:$B$36</definedName>
    <definedName name="CBM">'[2]Weeggegevens Overslag T1'!$B$53:$B$60</definedName>
    <definedName name="Dagen" localSheetId="0">{0,1,2,3,4,5,6} + {0;1;2;3;4;5}*7</definedName>
    <definedName name="Dagen">{0,1,2,3,4,5,6} + {0;1;2;3;4;5}*7</definedName>
    <definedName name="DME_BeforeCloseCompleted" hidden="1">"Onwaar"</definedName>
    <definedName name="DME_LocalFile" hidden="1">"Waar"</definedName>
    <definedName name="ExactAddinConnection" hidden="1">"100"</definedName>
    <definedName name="ExactAddinConnection.100" hidden="1">"RADHW-SQL01\\EXACT;100;arjan;1"</definedName>
    <definedName name="ExactAddinReports" hidden="1">3</definedName>
    <definedName name="GAD">'[2]Weeggegevens Overslag T1'!$B$64:$B$64</definedName>
    <definedName name="Inzetcode_ZB">'[3]ZB uitgangs'!$B$5:$B$49</definedName>
    <definedName name="Kostenrubriekcode">[3]BEGR!$A$21:$A$38</definedName>
    <definedName name="Productcode">[3]BEGR!$A$4:$A$18</definedName>
    <definedName name="Projectnummer">'[1]projecten en planning'!$B$3:$B$107</definedName>
    <definedName name="ROVA">'[2]Weeggegevens Overslag T1'!$B$68:$B$86</definedName>
    <definedName name="sdfsdf">'[4]Weeggegevens Overslag T1'!$B$40:$B$49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1" i="23" l="1"/>
  <c r="G61" i="23"/>
  <c r="G60" i="23"/>
  <c r="G59" i="23"/>
  <c r="G58" i="23"/>
  <c r="G46" i="23" l="1"/>
  <c r="G49" i="23"/>
  <c r="G50" i="23"/>
  <c r="G48" i="23" l="1"/>
  <c r="D61" i="23"/>
  <c r="D58" i="23"/>
  <c r="G33" i="23"/>
  <c r="G25" i="23" l="1"/>
  <c r="G26" i="23"/>
  <c r="G27" i="23"/>
  <c r="C42" i="23" l="1"/>
  <c r="G40" i="23"/>
  <c r="G55" i="23"/>
  <c r="G42" i="23" l="1"/>
  <c r="G45" i="23"/>
  <c r="G32" i="23" l="1"/>
  <c r="G31" i="23"/>
  <c r="G37" i="23"/>
  <c r="G64" i="23" l="1"/>
  <c r="G63" i="23"/>
  <c r="G65" i="23" l="1"/>
  <c r="G62" i="23"/>
  <c r="G47" i="23"/>
  <c r="G51" i="23"/>
  <c r="G52" i="23"/>
  <c r="G53" i="23"/>
  <c r="G54" i="23"/>
  <c r="G44" i="23"/>
  <c r="G36" i="23"/>
  <c r="G38" i="23" s="1"/>
  <c r="G28" i="23"/>
  <c r="G29" i="23"/>
  <c r="G30" i="23"/>
  <c r="G34" i="23" l="1"/>
  <c r="G56" i="23"/>
  <c r="C66" i="23"/>
  <c r="C56" i="23"/>
  <c r="C38" i="23"/>
  <c r="C34" i="23"/>
  <c r="G66" i="23" l="1"/>
  <c r="G68" i="23" s="1"/>
</calcChain>
</file>

<file path=xl/sharedStrings.xml><?xml version="1.0" encoding="utf-8"?>
<sst xmlns="http://schemas.openxmlformats.org/spreadsheetml/2006/main" count="65" uniqueCount="64">
  <si>
    <t>Handtekening:</t>
  </si>
  <si>
    <t xml:space="preserve">Inschrijver is verantwoordelijk voor een zorgvuldige invulling van alle relevante invulvelden (licht rood gearceerd).  </t>
  </si>
  <si>
    <t>Instructies voor het invullen van inschrijfformulier:</t>
  </si>
  <si>
    <t>1. U dient het inschrijfformulier in te vullen. Deze dient u vervolgens te printen en rechtsgeldig te ondertekenen, en vervolgens gescand als pdf in te dienen.</t>
  </si>
  <si>
    <t>Inschrijver</t>
  </si>
  <si>
    <t>Naam inschrijver:</t>
  </si>
  <si>
    <t>&lt;NAAM INSCHRIJVER&gt;</t>
  </si>
  <si>
    <t>Naam en functie ondergetekende:</t>
  </si>
  <si>
    <t>&lt;NAAM EN FUNCTIE ONDERGETEKENDE&gt;</t>
  </si>
  <si>
    <t>Datum:</t>
  </si>
  <si>
    <t>&lt;DATUM&gt;</t>
  </si>
  <si>
    <t>&lt;HANDTEKENING&gt;</t>
  </si>
  <si>
    <t>Gunningscriterium: Prijs</t>
  </si>
  <si>
    <t>Omschrijving</t>
  </si>
  <si>
    <t xml:space="preserve"> </t>
  </si>
  <si>
    <t>Prijs per eenheid</t>
  </si>
  <si>
    <t>Prijs per eenheid per jaar</t>
  </si>
  <si>
    <t>Leveren en plaatsen buitenbak</t>
  </si>
  <si>
    <t>Leveren en plaatsen c.q. inbouwen van losse componenten</t>
  </si>
  <si>
    <t>2. Inschrijver vult in het inschrijfformulier een tarief voor de betreffende dienstverlening, zijnde een bedrag c.q. prijs per eenheid of prijs per eenheid per jaar in euro's. De genoemde tarieven zijn exclusief BTW en inclusief alle kosten ten behoeve van de dienstverlening zoals beschreven in de aanbestedingsdocumenten.</t>
  </si>
  <si>
    <t>Totale kosten</t>
  </si>
  <si>
    <t>Uitvoeren graafwerkzaamheden en leveren en plaatsen buitenbak voor alle fracties</t>
  </si>
  <si>
    <t xml:space="preserve">Uitvoeren graafwerkzaamheden en leveren en plaatsen buitenbak </t>
  </si>
  <si>
    <t>Leveren, plaatsen en gebruiksklaar opleveren ondergrondse containers</t>
  </si>
  <si>
    <t xml:space="preserve">Totale opdrachtsom </t>
  </si>
  <si>
    <t>Eenheden</t>
  </si>
  <si>
    <t xml:space="preserve">Het inschrijfformulier betreft een rekenkundige exercitie waarbij de vermelde aantallen niet overeen hoeven te komen met de daadwerkelijke afname van aanbestedende dienst. De gekozen aantallen zijn indicatief en hier kunnen geen rechten aan worden ontleend. De tarieven welke aangeboden worden door inschrijver op het inschrijfformulier zijn onafhankelijk van het aantal containers welke aanbestedende dienst gedurende de looptijd van de overeenkomt besteld bij inschrijver.  </t>
  </si>
  <si>
    <t xml:space="preserve">Leveren, plaatsen en gebruiksklaar opleveren van een complete ondergrondse container voor Glas (3-kleuren scheiding) </t>
  </si>
  <si>
    <t>Verwijderen en afvoeren van buitenbakken</t>
  </si>
  <si>
    <t>Bronbemaling (optioneel)</t>
  </si>
  <si>
    <t>*Dit betreft de verrekentarieven indien Inschrjiver op locatie moet komen, maar werkzaamheden niet onder de reguliere service en onderhoudswerkzaamheden vallen (dus bij invloeden van buitenaf, zoals vandalisme of oneigenlijk gebruik).</t>
  </si>
  <si>
    <t>Aanbesteding leveren, plaatsen en onderhouden containers gemeente De Ronde Venen: Instructie invullen inschrijfformulier</t>
  </si>
  <si>
    <t xml:space="preserve">Onderhavig document betreft het inschrijfformulier behorende bij de aanbesteding leveren, plaatsen en onderhouden containers gemeente De Ronde Venen.            </t>
  </si>
  <si>
    <t>Aanbesteding leveren, plaatsen en onderhouden containers gemeente De Ronde Venen: Inschrijfformulier</t>
  </si>
  <si>
    <t>Containermanagementsysteem (CMS)</t>
  </si>
  <si>
    <t>Leveren en plaatsen betonplaat voor GFE behuizing</t>
  </si>
  <si>
    <t>Jaarlijks reinigen ondergrondse container (één tarief voor alle fracties)</t>
  </si>
  <si>
    <t>Verwijderen en afvoeren van bestaande containers (zowel boven- als ondergronds)</t>
  </si>
  <si>
    <t>Jaarlijks reinigen GFE-behuizing</t>
  </si>
  <si>
    <t>Leveren, plaatsen en gebruiksklaar opleveren GFE-behuizing voor 1 x 240  liter minicontainers inclusief IRDC-systeem</t>
  </si>
  <si>
    <t xml:space="preserve">Leveren, plaatsen en gebruiksklaar opleveren van een complete ondergrondse container voor PMD of Textiel </t>
  </si>
  <si>
    <t>Leveren nieuwe milieupassen</t>
  </si>
  <si>
    <t>Koppelen (bestaande en/of nieuwe) milieupassen</t>
  </si>
  <si>
    <t>Leveren, plaatsen en gebruiksklaar opleveren van een OPK-behuizing (geschikt voor 1 x 1300 liter / 2X 660 liter rolcontainers) inclusief IRDC-systeem</t>
  </si>
  <si>
    <t>Preventief jaarlijks onderhoud en reiniging IRDC-en vulgraadsensor</t>
  </si>
  <si>
    <t>Verrekentarieven: Voorrijtarief vrachtauto ( 2 medewerkers) per keer (obv 2 keer per jaar, 8 jaar, derhalve 16 keer)*</t>
  </si>
  <si>
    <t>Verrekentarieven: Voorrijtarief servicebus (1 medewerker) per keer  (obv 2 keer per jaar, 8 jaar, derhalve 16 keer)*</t>
  </si>
  <si>
    <t>Verrekentarieven: Uurtarief vrachtauto ( 2 medewerkers) voor uitvoeren werkzaamheden (obv 2 uur per keer, derhalve 32 uur voor 8 jaar)*</t>
  </si>
  <si>
    <t>Verrekentarieven: Uurtarief servicebus (1 medewerker) voor uitvoeren werkzaamheden (obv 2 uur per keer, derhalve 32 uur voor 8 jaar)*</t>
  </si>
  <si>
    <t>Leveren, plaatsen en gebruiksklaar opleveren van een complete ondergrondse container voor restafval inclusief diftarproof (30/60 liter) inwerpzuil en IRDC-systeem met ultrasone vulgraadsensor (volmeldsysteem o.b.v. dieptemeting) inclusief het benodigde grond- en straatwerk, en het graven en afvoeren van grond en plaatsen buitenbak.</t>
  </si>
  <si>
    <t>Leveren, plaatsen en gebruiksklaar opleveren nieuwe diftarproof (30/60 liter) inwerpzuil (inclusief IRDC-systeem met ultrasone vulgraadsensor (volmeldsysteem o.b.v. dieptemeting)) en binnenbak voor bestaande ondergrondse containers voor Restafval</t>
  </si>
  <si>
    <t>Leveren, plaatsen en gebruiksklaar opleveren nieuwe diftarproof (30/60 liter) inwerpzuil (inclusief IRDC-systeem met ultrasone vulgraadsensor (volmeldsysteem o.b.v. dieptemeting)) voor bestaande ondergrondse containers voor Restafval</t>
  </si>
  <si>
    <t>Preventief jaarlijks onderhoud (ondergrondse) container (één tarief voor alle fracties)</t>
  </si>
  <si>
    <t>Leveren, plaatsen en gebruiksklaar opleveren van inwerpzuilen voor Glas (3-kleuren scheiding)</t>
  </si>
  <si>
    <t>Leveren, plaatsen en gebruiksklaar opleveren van inwerpzuilen voor PMD of Textiel</t>
  </si>
  <si>
    <t>Leveren, inbouwen en gebruiksklaar opleverenvan IRDC-systeem</t>
  </si>
  <si>
    <t>Leveren, inbouwen en gebruiksklaar opleveren van vulgraadsensor (volmeldsysteem o.b.v. dieptemeting)</t>
  </si>
  <si>
    <t>Leveren, plaatsen en gebruiksklaar opleveren veiligheidsvloer</t>
  </si>
  <si>
    <t>Leveren, plaatsen en gebruiksklaar opleveren voetgangersplatform</t>
  </si>
  <si>
    <t>Leveren, plaatsen en gebruiksklaar opleveren bodemkleppen</t>
  </si>
  <si>
    <t>Leveren, plaatsen en gebruiksklaar opleveren opnamesysteem</t>
  </si>
  <si>
    <t>Het leveren en gebruiksklaar opleveren van een CMS (inlezen data tm oplevering)</t>
  </si>
  <si>
    <t>Gebruik CMS (inclusief alle benodige koppelingen)</t>
  </si>
  <si>
    <t>Service- en onderhoudswerkzaamheden (Max. looptijd: 8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</si>
</sst>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quot;€&quot;\ #,##0.00_-"/>
    <numFmt numFmtId="165" formatCode="_-&quot;€&quot;\ * #,##0.00_-;_-&quot;€&quot;\ * #,##0.00\-;_-&quot;€&quot;\ * &quot;-&quot;??_-;_-@_-"/>
    <numFmt numFmtId="166" formatCode="_-[$€]\ * #,##0.00_-;_-[$€]\ * #,##0.00\-;_-[$€]\ * &quot;-&quot;??_-;_-@_-"/>
    <numFmt numFmtId="167" formatCode="_-&quot;fl&quot;\ * #,##0.00_-;_-&quot;fl&quot;\ * #,##0.00\-;_-&quot;fl&quot;\ * &quot;-&quot;??_-;_-@_-"/>
    <numFmt numFmtId="168" formatCode="_(&quot;€&quot;* #,##0.00_);_(&quot;€&quot;* \(#,##0.00\);_(&quot;€&quot;* &quot;-&quot;??_);_(@_)"/>
    <numFmt numFmtId="169" formatCode="&quot;€&quot;\ #,##0.00"/>
    <numFmt numFmtId="170" formatCode="&quot;€&quot;\ #,##0"/>
  </numFmts>
  <fonts count="37"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0"/>
      <name val="Arial"/>
      <family val="2"/>
    </font>
    <font>
      <sz val="10"/>
      <color theme="0"/>
      <name val="Calibri"/>
      <family val="2"/>
      <scheme val="minor"/>
    </font>
    <font>
      <sz val="10"/>
      <name val="Calibri"/>
      <family val="2"/>
      <scheme val="minor"/>
    </font>
    <font>
      <sz val="16"/>
      <color rgb="FFFFFFFF"/>
      <name val="Calibri"/>
      <family val="2"/>
      <scheme val="minor"/>
    </font>
    <font>
      <sz val="10"/>
      <color indexed="8"/>
      <name val="Calibri"/>
      <family val="2"/>
      <scheme val="minor"/>
    </font>
    <font>
      <u/>
      <sz val="10"/>
      <color indexed="12"/>
      <name val="Arial"/>
      <family val="2"/>
    </font>
    <font>
      <sz val="9"/>
      <color theme="1"/>
      <name val="Verdan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u/>
      <sz val="10"/>
      <color theme="10"/>
      <name val="Arial"/>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0"/>
      <name val="Tahoma"/>
      <family val="2"/>
    </font>
    <font>
      <sz val="11"/>
      <color indexed="20"/>
      <name val="Calibri"/>
      <family val="2"/>
    </font>
    <font>
      <sz val="10"/>
      <color theme="1"/>
      <name val="Century Gothic"/>
      <family val="2"/>
    </font>
    <font>
      <sz val="9"/>
      <color theme="1"/>
      <name val="Century Gothic"/>
      <family val="2"/>
    </font>
    <font>
      <sz val="10"/>
      <color theme="1"/>
      <name val="Arial"/>
      <family val="2"/>
    </font>
    <font>
      <b/>
      <sz val="18"/>
      <color indexed="56"/>
      <name val="Cambria"/>
      <family val="2"/>
    </font>
    <font>
      <b/>
      <sz val="11"/>
      <color indexed="8"/>
      <name val="Calibri"/>
      <family val="2"/>
    </font>
    <font>
      <b/>
      <sz val="11"/>
      <color indexed="63"/>
      <name val="Calibri"/>
      <family val="2"/>
    </font>
    <font>
      <sz val="10"/>
      <color indexed="8"/>
      <name val="Century Gothic"/>
      <family val="2"/>
    </font>
    <font>
      <i/>
      <sz val="11"/>
      <color indexed="23"/>
      <name val="Calibri"/>
      <family val="2"/>
    </font>
    <font>
      <sz val="11"/>
      <color indexed="10"/>
      <name val="Calibri"/>
      <family val="2"/>
    </font>
    <font>
      <i/>
      <sz val="10"/>
      <name val="Calibri"/>
      <family val="2"/>
      <scheme val="minor"/>
    </font>
    <font>
      <i/>
      <sz val="10"/>
      <color indexed="8"/>
      <name val="Calibri"/>
      <family val="2"/>
      <scheme val="minor"/>
    </font>
    <font>
      <sz val="10"/>
      <color rgb="FFFF0000"/>
      <name val="Calibri"/>
      <family val="2"/>
      <scheme val="minor"/>
    </font>
  </fonts>
  <fills count="29">
    <fill>
      <patternFill patternType="none"/>
    </fill>
    <fill>
      <patternFill patternType="gray125"/>
    </fill>
    <fill>
      <patternFill patternType="solid">
        <fgColor theme="0" tint="-0.14999847407452621"/>
        <bgColor indexed="64"/>
      </patternFill>
    </fill>
    <fill>
      <patternFill patternType="solid">
        <fgColor rgb="FF002060"/>
        <bgColor indexed="64"/>
      </patternFill>
    </fill>
    <fill>
      <patternFill patternType="solid">
        <fgColor theme="0"/>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auto="1"/>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047">
    <xf numFmtId="0" fontId="0" fillId="0" borderId="0"/>
    <xf numFmtId="0" fontId="4" fillId="0" borderId="0"/>
    <xf numFmtId="0" fontId="4" fillId="0" borderId="0"/>
    <xf numFmtId="43" fontId="1"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1" fillId="0" borderId="0" applyFont="0" applyFill="0" applyBorder="0" applyAlignment="0" applyProtection="0"/>
    <xf numFmtId="0" fontId="9" fillId="0" borderId="0" applyNumberFormat="0" applyFill="0" applyBorder="0" applyAlignment="0" applyProtection="0">
      <alignment vertical="top"/>
      <protection locked="0"/>
    </xf>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3" fillId="25" borderId="10" applyNumberFormat="0" applyAlignment="0" applyProtection="0"/>
    <xf numFmtId="0" fontId="13" fillId="25" borderId="10" applyNumberFormat="0" applyAlignment="0" applyProtection="0"/>
    <xf numFmtId="0" fontId="13" fillId="25" borderId="10" applyNumberFormat="0" applyAlignment="0" applyProtection="0"/>
    <xf numFmtId="0" fontId="13" fillId="25" borderId="10" applyNumberFormat="0" applyAlignment="0" applyProtection="0"/>
    <xf numFmtId="0" fontId="13" fillId="25" borderId="10" applyNumberFormat="0" applyAlignment="0" applyProtection="0"/>
    <xf numFmtId="0" fontId="13" fillId="25" borderId="10" applyNumberFormat="0" applyAlignment="0" applyProtection="0"/>
    <xf numFmtId="0" fontId="13" fillId="25" borderId="10" applyNumberFormat="0" applyAlignment="0" applyProtection="0"/>
    <xf numFmtId="0" fontId="13" fillId="25" borderId="10" applyNumberFormat="0" applyAlignment="0" applyProtection="0"/>
    <xf numFmtId="0" fontId="13" fillId="25" borderId="10" applyNumberFormat="0" applyAlignment="0" applyProtection="0"/>
    <xf numFmtId="0" fontId="13" fillId="25" borderId="10" applyNumberFormat="0" applyAlignment="0" applyProtection="0"/>
    <xf numFmtId="0" fontId="13" fillId="25" borderId="10" applyNumberFormat="0" applyAlignment="0" applyProtection="0"/>
    <xf numFmtId="0" fontId="13" fillId="25" borderId="10" applyNumberFormat="0" applyAlignment="0" applyProtection="0"/>
    <xf numFmtId="0" fontId="13" fillId="25" borderId="10" applyNumberFormat="0" applyAlignment="0" applyProtection="0"/>
    <xf numFmtId="0" fontId="13" fillId="25" borderId="10" applyNumberFormat="0" applyAlignment="0" applyProtection="0"/>
    <xf numFmtId="0" fontId="13" fillId="25" borderId="10" applyNumberFormat="0" applyAlignment="0" applyProtection="0"/>
    <xf numFmtId="0" fontId="14" fillId="26" borderId="11" applyNumberFormat="0" applyAlignment="0" applyProtection="0"/>
    <xf numFmtId="0" fontId="14" fillId="26" borderId="11" applyNumberFormat="0" applyAlignment="0" applyProtection="0"/>
    <xf numFmtId="0" fontId="14" fillId="26" borderId="11" applyNumberFormat="0" applyAlignment="0" applyProtection="0"/>
    <xf numFmtId="0" fontId="14" fillId="26" borderId="11" applyNumberFormat="0" applyAlignment="0" applyProtection="0"/>
    <xf numFmtId="0" fontId="14" fillId="26" borderId="11" applyNumberFormat="0" applyAlignment="0" applyProtection="0"/>
    <xf numFmtId="0" fontId="14" fillId="26" borderId="11" applyNumberFormat="0" applyAlignment="0" applyProtection="0"/>
    <xf numFmtId="0" fontId="14" fillId="26" borderId="11" applyNumberFormat="0" applyAlignment="0" applyProtection="0"/>
    <xf numFmtId="0" fontId="14" fillId="26" borderId="11" applyNumberFormat="0" applyAlignment="0" applyProtection="0"/>
    <xf numFmtId="0" fontId="14" fillId="26" borderId="11" applyNumberFormat="0" applyAlignment="0" applyProtection="0"/>
    <xf numFmtId="0" fontId="14" fillId="26" borderId="11" applyNumberFormat="0" applyAlignment="0" applyProtection="0"/>
    <xf numFmtId="0" fontId="14" fillId="26" borderId="11" applyNumberFormat="0" applyAlignment="0" applyProtection="0"/>
    <xf numFmtId="0" fontId="14" fillId="26" borderId="11" applyNumberFormat="0" applyAlignment="0" applyProtection="0"/>
    <xf numFmtId="0" fontId="14" fillId="26" borderId="11" applyNumberFormat="0" applyAlignment="0" applyProtection="0"/>
    <xf numFmtId="0" fontId="14" fillId="26" borderId="11" applyNumberFormat="0" applyAlignment="0" applyProtection="0"/>
    <xf numFmtId="0" fontId="14" fillId="26" borderId="11" applyNumberFormat="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0" fontId="15" fillId="0" borderId="12" applyNumberFormat="0" applyFill="0" applyAlignment="0" applyProtection="0"/>
    <xf numFmtId="0" fontId="15" fillId="0" borderId="12" applyNumberFormat="0" applyFill="0" applyAlignment="0" applyProtection="0"/>
    <xf numFmtId="0" fontId="15" fillId="0" borderId="12" applyNumberFormat="0" applyFill="0" applyAlignment="0" applyProtection="0"/>
    <xf numFmtId="0" fontId="15" fillId="0" borderId="12" applyNumberFormat="0" applyFill="0" applyAlignment="0" applyProtection="0"/>
    <xf numFmtId="0" fontId="15" fillId="0" borderId="12" applyNumberFormat="0" applyFill="0" applyAlignment="0" applyProtection="0"/>
    <xf numFmtId="0" fontId="15" fillId="0" borderId="12" applyNumberFormat="0" applyFill="0" applyAlignment="0" applyProtection="0"/>
    <xf numFmtId="0" fontId="15" fillId="0" borderId="12" applyNumberFormat="0" applyFill="0" applyAlignment="0" applyProtection="0"/>
    <xf numFmtId="0" fontId="15" fillId="0" borderId="12" applyNumberFormat="0" applyFill="0" applyAlignment="0" applyProtection="0"/>
    <xf numFmtId="0" fontId="15" fillId="0" borderId="12" applyNumberFormat="0" applyFill="0" applyAlignment="0" applyProtection="0"/>
    <xf numFmtId="0" fontId="15" fillId="0" borderId="12" applyNumberFormat="0" applyFill="0" applyAlignment="0" applyProtection="0"/>
    <xf numFmtId="0" fontId="15" fillId="0" borderId="12" applyNumberFormat="0" applyFill="0" applyAlignment="0" applyProtection="0"/>
    <xf numFmtId="0" fontId="15" fillId="0" borderId="12" applyNumberFormat="0" applyFill="0" applyAlignment="0" applyProtection="0"/>
    <xf numFmtId="0" fontId="15" fillId="0" borderId="12" applyNumberFormat="0" applyFill="0" applyAlignment="0" applyProtection="0"/>
    <xf numFmtId="0" fontId="15" fillId="0" borderId="12" applyNumberFormat="0" applyFill="0" applyAlignment="0" applyProtection="0"/>
    <xf numFmtId="0" fontId="15" fillId="0" borderId="12" applyNumberFormat="0" applyFill="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12" borderId="10" applyNumberFormat="0" applyAlignment="0" applyProtection="0"/>
    <xf numFmtId="0" fontId="18" fillId="12" borderId="10" applyNumberFormat="0" applyAlignment="0" applyProtection="0"/>
    <xf numFmtId="0" fontId="18" fillId="12" borderId="10" applyNumberFormat="0" applyAlignment="0" applyProtection="0"/>
    <xf numFmtId="0" fontId="18" fillId="12" borderId="10" applyNumberFormat="0" applyAlignment="0" applyProtection="0"/>
    <xf numFmtId="0" fontId="18" fillId="12" borderId="10" applyNumberFormat="0" applyAlignment="0" applyProtection="0"/>
    <xf numFmtId="0" fontId="18" fillId="12" borderId="10" applyNumberFormat="0" applyAlignment="0" applyProtection="0"/>
    <xf numFmtId="0" fontId="18" fillId="12" borderId="10" applyNumberFormat="0" applyAlignment="0" applyProtection="0"/>
    <xf numFmtId="0" fontId="18" fillId="12" borderId="10" applyNumberFormat="0" applyAlignment="0" applyProtection="0"/>
    <xf numFmtId="0" fontId="18" fillId="12" borderId="10" applyNumberFormat="0" applyAlignment="0" applyProtection="0"/>
    <xf numFmtId="0" fontId="18" fillId="12" borderId="10" applyNumberFormat="0" applyAlignment="0" applyProtection="0"/>
    <xf numFmtId="0" fontId="18" fillId="12" borderId="10" applyNumberFormat="0" applyAlignment="0" applyProtection="0"/>
    <xf numFmtId="0" fontId="18" fillId="12" borderId="10" applyNumberFormat="0" applyAlignment="0" applyProtection="0"/>
    <xf numFmtId="0" fontId="18" fillId="12" borderId="10" applyNumberFormat="0" applyAlignment="0" applyProtection="0"/>
    <xf numFmtId="0" fontId="18" fillId="12" borderId="10" applyNumberFormat="0" applyAlignment="0" applyProtection="0"/>
    <xf numFmtId="0" fontId="18" fillId="12" borderId="10" applyNumberFormat="0" applyAlignment="0" applyProtection="0"/>
    <xf numFmtId="0" fontId="19" fillId="0" borderId="13" applyNumberFormat="0" applyFill="0" applyAlignment="0" applyProtection="0"/>
    <xf numFmtId="0" fontId="19" fillId="0" borderId="13" applyNumberFormat="0" applyFill="0" applyAlignment="0" applyProtection="0"/>
    <xf numFmtId="0" fontId="19" fillId="0" borderId="13" applyNumberFormat="0" applyFill="0" applyAlignment="0" applyProtection="0"/>
    <xf numFmtId="0" fontId="19" fillId="0" borderId="13" applyNumberFormat="0" applyFill="0" applyAlignment="0" applyProtection="0"/>
    <xf numFmtId="0" fontId="19" fillId="0" borderId="13" applyNumberFormat="0" applyFill="0" applyAlignment="0" applyProtection="0"/>
    <xf numFmtId="0" fontId="19" fillId="0" borderId="13" applyNumberFormat="0" applyFill="0" applyAlignment="0" applyProtection="0"/>
    <xf numFmtId="0" fontId="19" fillId="0" borderId="13" applyNumberFormat="0" applyFill="0" applyAlignment="0" applyProtection="0"/>
    <xf numFmtId="0" fontId="19" fillId="0" borderId="13" applyNumberFormat="0" applyFill="0" applyAlignment="0" applyProtection="0"/>
    <xf numFmtId="0" fontId="19" fillId="0" borderId="13" applyNumberFormat="0" applyFill="0" applyAlignment="0" applyProtection="0"/>
    <xf numFmtId="0" fontId="19" fillId="0" borderId="13" applyNumberFormat="0" applyFill="0" applyAlignment="0" applyProtection="0"/>
    <xf numFmtId="0" fontId="19" fillId="0" borderId="13" applyNumberFormat="0" applyFill="0" applyAlignment="0" applyProtection="0"/>
    <xf numFmtId="0" fontId="19" fillId="0" borderId="13" applyNumberFormat="0" applyFill="0" applyAlignment="0" applyProtection="0"/>
    <xf numFmtId="0" fontId="19" fillId="0" borderId="13" applyNumberFormat="0" applyFill="0" applyAlignment="0" applyProtection="0"/>
    <xf numFmtId="0" fontId="19" fillId="0" borderId="13" applyNumberFormat="0" applyFill="0" applyAlignment="0" applyProtection="0"/>
    <xf numFmtId="0" fontId="19" fillId="0" borderId="13"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4" fillId="28" borderId="16" applyNumberFormat="0" applyFont="0" applyAlignment="0" applyProtection="0"/>
    <xf numFmtId="0" fontId="4" fillId="28" borderId="16" applyNumberFormat="0" applyFont="0" applyAlignment="0" applyProtection="0"/>
    <xf numFmtId="0" fontId="4" fillId="28" borderId="16" applyNumberFormat="0" applyFont="0" applyAlignment="0" applyProtection="0"/>
    <xf numFmtId="0" fontId="4" fillId="28" borderId="16" applyNumberFormat="0" applyFont="0" applyAlignment="0" applyProtection="0"/>
    <xf numFmtId="0" fontId="4" fillId="28" borderId="16" applyNumberFormat="0" applyFont="0" applyAlignment="0" applyProtection="0"/>
    <xf numFmtId="0" fontId="4" fillId="28" borderId="16" applyNumberFormat="0" applyFont="0" applyAlignment="0" applyProtection="0"/>
    <xf numFmtId="0" fontId="4" fillId="28" borderId="16" applyNumberFormat="0" applyFont="0" applyAlignment="0" applyProtection="0"/>
    <xf numFmtId="0" fontId="23" fillId="28" borderId="16" applyNumberFormat="0" applyFont="0" applyAlignment="0" applyProtection="0"/>
    <xf numFmtId="0" fontId="4" fillId="28" borderId="16" applyNumberFormat="0" applyFont="0" applyAlignment="0" applyProtection="0"/>
    <xf numFmtId="0" fontId="4" fillId="28" borderId="16" applyNumberFormat="0" applyFont="0" applyAlignment="0" applyProtection="0"/>
    <xf numFmtId="0" fontId="4" fillId="28" borderId="16" applyNumberFormat="0" applyFont="0" applyAlignment="0" applyProtection="0"/>
    <xf numFmtId="0" fontId="4" fillId="28" borderId="16" applyNumberFormat="0" applyFont="0" applyAlignment="0" applyProtection="0"/>
    <xf numFmtId="0" fontId="4" fillId="28" borderId="16" applyNumberFormat="0" applyFont="0" applyAlignment="0" applyProtection="0"/>
    <xf numFmtId="0" fontId="4" fillId="28" borderId="16" applyNumberFormat="0" applyFont="0" applyAlignment="0" applyProtection="0"/>
    <xf numFmtId="0" fontId="23" fillId="28" borderId="16" applyNumberFormat="0" applyFont="0" applyAlignment="0" applyProtection="0"/>
    <xf numFmtId="0" fontId="23" fillId="28" borderId="16" applyNumberFormat="0" applyFont="0" applyAlignment="0" applyProtection="0"/>
    <xf numFmtId="0" fontId="4" fillId="28" borderId="16" applyNumberFormat="0" applyFont="0" applyAlignment="0" applyProtection="0"/>
    <xf numFmtId="0" fontId="4" fillId="28" borderId="16" applyNumberFormat="0" applyFont="0" applyAlignment="0" applyProtection="0"/>
    <xf numFmtId="0" fontId="4" fillId="28" borderId="16" applyNumberFormat="0" applyFont="0" applyAlignment="0" applyProtection="0"/>
    <xf numFmtId="0" fontId="4" fillId="28" borderId="16" applyNumberFormat="0" applyFont="0" applyAlignment="0" applyProtection="0"/>
    <xf numFmtId="0" fontId="4" fillId="28" borderId="16" applyNumberFormat="0" applyFont="0" applyAlignment="0" applyProtection="0"/>
    <xf numFmtId="0" fontId="4" fillId="28" borderId="16" applyNumberFormat="0" applyFont="0" applyAlignment="0" applyProtection="0"/>
    <xf numFmtId="0" fontId="4" fillId="28" borderId="16" applyNumberFormat="0" applyFont="0" applyAlignment="0" applyProtection="0"/>
    <xf numFmtId="0" fontId="4" fillId="28" borderId="16" applyNumberFormat="0" applyFont="0" applyAlignment="0" applyProtection="0"/>
    <xf numFmtId="0" fontId="4" fillId="28" borderId="16" applyNumberFormat="0" applyFont="0" applyAlignment="0" applyProtection="0"/>
    <xf numFmtId="0" fontId="4" fillId="28" borderId="16" applyNumberFormat="0" applyFont="0" applyAlignment="0" applyProtection="0"/>
    <xf numFmtId="0" fontId="4" fillId="28" borderId="16" applyNumberFormat="0" applyFont="0" applyAlignment="0" applyProtection="0"/>
    <xf numFmtId="0" fontId="4" fillId="28" borderId="16" applyNumberFormat="0" applyFont="0" applyAlignment="0" applyProtection="0"/>
    <xf numFmtId="0" fontId="4" fillId="28" borderId="16" applyNumberFormat="0" applyFont="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5" fillId="0" borderId="0" applyFont="0" applyFill="0" applyBorder="0" applyAlignment="0" applyProtection="0"/>
    <xf numFmtId="9" fontId="4" fillId="0" borderId="0" applyFont="0" applyFill="0" applyBorder="0" applyAlignment="0" applyProtection="0"/>
    <xf numFmtId="9" fontId="25"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1"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0" fillId="0" borderId="0"/>
    <xf numFmtId="0" fontId="4" fillId="0" borderId="0"/>
    <xf numFmtId="0" fontId="11" fillId="0" borderId="0"/>
    <xf numFmtId="0" fontId="4"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2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25" fillId="0" borderId="0"/>
    <xf numFmtId="0" fontId="4" fillId="0" borderId="0"/>
    <xf numFmtId="0" fontId="4" fillId="0" borderId="0"/>
    <xf numFmtId="0" fontId="4" fillId="0" borderId="0"/>
    <xf numFmtId="0" fontId="25" fillId="0" borderId="0"/>
    <xf numFmtId="0" fontId="4" fillId="0" borderId="0"/>
    <xf numFmtId="0" fontId="4" fillId="0" borderId="0"/>
    <xf numFmtId="0" fontId="4" fillId="0" borderId="0"/>
    <xf numFmtId="0" fontId="25" fillId="0" borderId="0"/>
    <xf numFmtId="0" fontId="4" fillId="0" borderId="0"/>
    <xf numFmtId="0" fontId="4" fillId="0" borderId="0"/>
    <xf numFmtId="0" fontId="4" fillId="0" borderId="0"/>
    <xf numFmtId="0" fontId="25" fillId="0" borderId="0"/>
    <xf numFmtId="0" fontId="4" fillId="0" borderId="0"/>
    <xf numFmtId="0" fontId="4" fillId="0" borderId="0"/>
    <xf numFmtId="0" fontId="4" fillId="0" borderId="0"/>
    <xf numFmtId="0" fontId="25" fillId="0" borderId="0"/>
    <xf numFmtId="0" fontId="4" fillId="0" borderId="0"/>
    <xf numFmtId="0" fontId="4" fillId="0" borderId="0"/>
    <xf numFmtId="0" fontId="4" fillId="0" borderId="0"/>
    <xf numFmtId="0" fontId="4" fillId="0" borderId="0"/>
    <xf numFmtId="0" fontId="25"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xf numFmtId="0" fontId="4" fillId="0" borderId="0"/>
    <xf numFmtId="0" fontId="25" fillId="0" borderId="0"/>
    <xf numFmtId="0" fontId="4" fillId="0" borderId="0"/>
    <xf numFmtId="0" fontId="4" fillId="0" borderId="0"/>
    <xf numFmtId="0" fontId="4"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 fillId="0" borderId="0"/>
    <xf numFmtId="0" fontId="2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30" fillId="25" borderId="18" applyNumberFormat="0" applyAlignment="0" applyProtection="0"/>
    <xf numFmtId="0" fontId="30" fillId="25" borderId="18" applyNumberFormat="0" applyAlignment="0" applyProtection="0"/>
    <xf numFmtId="0" fontId="30" fillId="25" borderId="18" applyNumberFormat="0" applyAlignment="0" applyProtection="0"/>
    <xf numFmtId="0" fontId="30" fillId="25" borderId="18" applyNumberFormat="0" applyAlignment="0" applyProtection="0"/>
    <xf numFmtId="0" fontId="30" fillId="25" borderId="18" applyNumberFormat="0" applyAlignment="0" applyProtection="0"/>
    <xf numFmtId="0" fontId="30" fillId="25" borderId="18" applyNumberFormat="0" applyAlignment="0" applyProtection="0"/>
    <xf numFmtId="0" fontId="30" fillId="25" borderId="18" applyNumberFormat="0" applyAlignment="0" applyProtection="0"/>
    <xf numFmtId="0" fontId="30" fillId="25" borderId="18" applyNumberFormat="0" applyAlignment="0" applyProtection="0"/>
    <xf numFmtId="0" fontId="30" fillId="25" borderId="18" applyNumberFormat="0" applyAlignment="0" applyProtection="0"/>
    <xf numFmtId="0" fontId="30" fillId="25" borderId="18" applyNumberFormat="0" applyAlignment="0" applyProtection="0"/>
    <xf numFmtId="0" fontId="30" fillId="25" borderId="18" applyNumberFormat="0" applyAlignment="0" applyProtection="0"/>
    <xf numFmtId="0" fontId="30" fillId="25" borderId="18" applyNumberFormat="0" applyAlignment="0" applyProtection="0"/>
    <xf numFmtId="0" fontId="30" fillId="25" borderId="18" applyNumberFormat="0" applyAlignment="0" applyProtection="0"/>
    <xf numFmtId="0" fontId="30" fillId="25" borderId="18" applyNumberFormat="0" applyAlignment="0" applyProtection="0"/>
    <xf numFmtId="0" fontId="30" fillId="25" borderId="18" applyNumberFormat="0" applyAlignment="0" applyProtection="0"/>
    <xf numFmtId="44" fontId="4" fillId="0" borderId="0" applyFont="0" applyFill="0" applyBorder="0" applyAlignment="0" applyProtection="0"/>
    <xf numFmtId="165" fontId="4" fillId="0" borderId="0" applyFont="0" applyFill="0" applyBorder="0" applyAlignment="0" applyProtection="0"/>
    <xf numFmtId="44" fontId="31" fillId="0" borderId="0" applyFont="0" applyFill="0" applyBorder="0" applyAlignment="0" applyProtection="0"/>
    <xf numFmtId="44" fontId="2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31" fillId="0" borderId="0" applyFont="0" applyFill="0" applyBorder="0" applyAlignment="0" applyProtection="0"/>
    <xf numFmtId="44" fontId="2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8"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25"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26" fillId="0" borderId="0" applyFont="0" applyFill="0" applyBorder="0" applyAlignment="0" applyProtection="0"/>
    <xf numFmtId="44" fontId="2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9" fontId="1" fillId="0" borderId="0" applyFont="0" applyFill="0" applyBorder="0" applyAlignment="0" applyProtection="0"/>
  </cellStyleXfs>
  <cellXfs count="88">
    <xf numFmtId="0" fontId="0" fillId="0" borderId="0" xfId="0"/>
    <xf numFmtId="0" fontId="2" fillId="0" borderId="0" xfId="0" applyFont="1"/>
    <xf numFmtId="0" fontId="3" fillId="0" borderId="0" xfId="0" applyFont="1"/>
    <xf numFmtId="0" fontId="3" fillId="2" borderId="0" xfId="0" applyFont="1" applyFill="1"/>
    <xf numFmtId="0" fontId="3" fillId="0" borderId="0" xfId="0" applyFont="1" applyAlignment="1">
      <alignment vertical="center"/>
    </xf>
    <xf numFmtId="0" fontId="3" fillId="4" borderId="6" xfId="0" applyFont="1" applyFill="1" applyBorder="1" applyAlignment="1">
      <alignment vertical="center" wrapText="1"/>
    </xf>
    <xf numFmtId="0" fontId="3" fillId="4" borderId="6" xfId="0" applyFont="1" applyFill="1" applyBorder="1" applyAlignment="1">
      <alignment vertical="center"/>
    </xf>
    <xf numFmtId="0" fontId="2" fillId="4" borderId="6" xfId="0" applyFont="1" applyFill="1" applyBorder="1" applyAlignment="1">
      <alignment wrapText="1"/>
    </xf>
    <xf numFmtId="0" fontId="3" fillId="4" borderId="6" xfId="0" applyFont="1" applyFill="1" applyBorder="1" applyAlignment="1">
      <alignment wrapText="1"/>
    </xf>
    <xf numFmtId="0" fontId="7" fillId="3" borderId="3" xfId="0" applyFont="1" applyFill="1" applyBorder="1" applyAlignment="1">
      <alignment vertical="center" wrapText="1"/>
    </xf>
    <xf numFmtId="0" fontId="3" fillId="0" borderId="5" xfId="0" applyFont="1" applyBorder="1"/>
    <xf numFmtId="0" fontId="3" fillId="0" borderId="6" xfId="0" applyFont="1" applyBorder="1"/>
    <xf numFmtId="0" fontId="3" fillId="0" borderId="7" xfId="0" applyFont="1" applyBorder="1"/>
    <xf numFmtId="0" fontId="3" fillId="0" borderId="0" xfId="0" applyFont="1" applyProtection="1"/>
    <xf numFmtId="0" fontId="3" fillId="0" borderId="5" xfId="0" applyFont="1" applyFill="1" applyBorder="1" applyAlignment="1">
      <alignment vertical="top" wrapText="1"/>
    </xf>
    <xf numFmtId="0" fontId="6" fillId="0" borderId="19" xfId="0" applyFont="1" applyFill="1" applyBorder="1" applyAlignment="1">
      <alignment wrapText="1"/>
    </xf>
    <xf numFmtId="0" fontId="8" fillId="0" borderId="0" xfId="0" applyFont="1" applyBorder="1" applyProtection="1"/>
    <xf numFmtId="0" fontId="8" fillId="0" borderId="0" xfId="0" applyFont="1" applyFill="1" applyBorder="1" applyProtection="1"/>
    <xf numFmtId="0" fontId="3" fillId="2" borderId="0" xfId="0" applyFont="1" applyFill="1" applyProtection="1"/>
    <xf numFmtId="0" fontId="0" fillId="0" borderId="0" xfId="0" applyFont="1" applyProtection="1"/>
    <xf numFmtId="0" fontId="8" fillId="0" borderId="2" xfId="0" applyFont="1" applyBorder="1" applyAlignment="1" applyProtection="1"/>
    <xf numFmtId="0" fontId="5" fillId="3" borderId="1" xfId="0" applyFont="1" applyFill="1" applyBorder="1" applyAlignment="1" applyProtection="1">
      <alignment vertical="center"/>
    </xf>
    <xf numFmtId="0" fontId="5" fillId="3" borderId="2" xfId="0" applyFont="1" applyFill="1" applyBorder="1" applyAlignment="1" applyProtection="1">
      <alignment vertical="center"/>
    </xf>
    <xf numFmtId="0" fontId="5" fillId="3" borderId="1" xfId="0" applyFont="1" applyFill="1" applyBorder="1" applyAlignment="1" applyProtection="1">
      <alignment horizontal="left" vertical="center"/>
    </xf>
    <xf numFmtId="0" fontId="3" fillId="0" borderId="0" xfId="0" applyFont="1" applyFill="1" applyBorder="1" applyProtection="1"/>
    <xf numFmtId="0" fontId="3" fillId="0" borderId="0" xfId="0" applyFont="1" applyAlignment="1" applyProtection="1">
      <alignment vertical="center"/>
    </xf>
    <xf numFmtId="0" fontId="8" fillId="0" borderId="0" xfId="0" applyFont="1" applyBorder="1" applyAlignment="1" applyProtection="1"/>
    <xf numFmtId="0" fontId="7" fillId="3" borderId="1" xfId="0" applyFont="1" applyFill="1" applyBorder="1" applyAlignment="1" applyProtection="1">
      <alignment vertical="center"/>
    </xf>
    <xf numFmtId="0" fontId="7" fillId="3" borderId="2" xfId="0" applyFont="1" applyFill="1" applyBorder="1" applyAlignment="1" applyProtection="1">
      <alignment vertical="center"/>
    </xf>
    <xf numFmtId="0" fontId="5" fillId="3" borderId="2" xfId="0" applyFont="1" applyFill="1" applyBorder="1" applyAlignment="1" applyProtection="1"/>
    <xf numFmtId="0" fontId="8" fillId="0" borderId="1" xfId="0" applyFont="1" applyBorder="1" applyAlignment="1" applyProtection="1"/>
    <xf numFmtId="0" fontId="8" fillId="0" borderId="4" xfId="0" applyFont="1" applyBorder="1" applyAlignment="1" applyProtection="1"/>
    <xf numFmtId="0" fontId="5" fillId="3" borderId="3" xfId="0" applyFont="1" applyFill="1" applyBorder="1" applyAlignment="1" applyProtection="1">
      <alignment horizontal="left" vertical="center" wrapText="1"/>
    </xf>
    <xf numFmtId="0" fontId="5" fillId="3" borderId="1" xfId="0"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6" fillId="6" borderId="1" xfId="0" applyFont="1" applyFill="1" applyBorder="1" applyAlignment="1" applyProtection="1">
      <alignment horizontal="left" wrapText="1"/>
    </xf>
    <xf numFmtId="0" fontId="6" fillId="6" borderId="2" xfId="0" applyFont="1" applyFill="1" applyBorder="1" applyProtection="1"/>
    <xf numFmtId="0" fontId="6" fillId="6" borderId="4" xfId="0" applyFont="1" applyFill="1" applyBorder="1" applyAlignment="1" applyProtection="1">
      <alignment horizontal="right" vertical="center"/>
    </xf>
    <xf numFmtId="0" fontId="6" fillId="0" borderId="3" xfId="0" applyFont="1" applyFill="1" applyBorder="1" applyAlignment="1" applyProtection="1">
      <alignment horizontal="left" vertical="center" wrapText="1"/>
    </xf>
    <xf numFmtId="170" fontId="8" fillId="0" borderId="3" xfId="1046" applyNumberFormat="1" applyFont="1" applyFill="1" applyBorder="1" applyAlignment="1" applyProtection="1">
      <alignment horizontal="center" vertical="center" wrapText="1"/>
    </xf>
    <xf numFmtId="164" fontId="8" fillId="0" borderId="3" xfId="0" applyNumberFormat="1" applyFont="1" applyFill="1" applyBorder="1" applyAlignment="1" applyProtection="1">
      <alignment horizontal="right" vertical="center" wrapText="1"/>
    </xf>
    <xf numFmtId="0" fontId="8" fillId="0" borderId="3" xfId="0" applyFont="1" applyFill="1" applyBorder="1" applyAlignment="1" applyProtection="1">
      <alignment horizontal="left" vertical="center" wrapText="1"/>
    </xf>
    <xf numFmtId="1" fontId="8" fillId="4" borderId="1" xfId="1046" applyNumberFormat="1" applyFont="1" applyFill="1" applyBorder="1" applyAlignment="1" applyProtection="1">
      <alignment horizontal="center" vertical="center" wrapText="1"/>
    </xf>
    <xf numFmtId="0" fontId="8" fillId="0" borderId="3" xfId="0" applyFont="1" applyFill="1" applyBorder="1" applyAlignment="1" applyProtection="1">
      <alignment horizontal="left" vertical="center"/>
    </xf>
    <xf numFmtId="0" fontId="5" fillId="3" borderId="1" xfId="0" applyFont="1" applyFill="1" applyBorder="1" applyAlignment="1" applyProtection="1">
      <alignment wrapText="1"/>
    </xf>
    <xf numFmtId="1" fontId="5" fillId="3" borderId="2" xfId="1046" applyNumberFormat="1" applyFont="1" applyFill="1" applyBorder="1" applyAlignment="1" applyProtection="1">
      <alignment horizontal="center"/>
    </xf>
    <xf numFmtId="170" fontId="5" fillId="3" borderId="2" xfId="1046" applyNumberFormat="1" applyFont="1" applyFill="1" applyBorder="1" applyProtection="1"/>
    <xf numFmtId="164" fontId="5" fillId="3" borderId="4" xfId="0" applyNumberFormat="1" applyFont="1" applyFill="1" applyBorder="1" applyAlignment="1" applyProtection="1">
      <alignment horizontal="right" vertical="center"/>
    </xf>
    <xf numFmtId="1" fontId="6" fillId="6" borderId="2" xfId="1046" applyNumberFormat="1" applyFont="1" applyFill="1" applyBorder="1" applyAlignment="1" applyProtection="1">
      <alignment horizontal="center"/>
    </xf>
    <xf numFmtId="170" fontId="6" fillId="6" borderId="2" xfId="1046" applyNumberFormat="1" applyFont="1" applyFill="1" applyBorder="1" applyProtection="1"/>
    <xf numFmtId="0" fontId="6" fillId="0" borderId="3" xfId="0" applyFont="1" applyBorder="1" applyAlignment="1" applyProtection="1">
      <alignment wrapText="1"/>
    </xf>
    <xf numFmtId="0" fontId="8" fillId="0" borderId="3" xfId="0" applyFont="1" applyBorder="1" applyAlignment="1" applyProtection="1">
      <alignment wrapText="1"/>
    </xf>
    <xf numFmtId="0" fontId="6" fillId="0" borderId="1" xfId="0" applyFont="1" applyFill="1" applyBorder="1" applyAlignment="1" applyProtection="1">
      <alignment horizontal="left" vertical="center" wrapText="1"/>
    </xf>
    <xf numFmtId="0" fontId="5" fillId="3" borderId="2" xfId="0" applyFont="1" applyFill="1" applyBorder="1" applyProtection="1"/>
    <xf numFmtId="0" fontId="8" fillId="6" borderId="8" xfId="0" applyFont="1" applyFill="1" applyBorder="1" applyAlignment="1" applyProtection="1">
      <alignment wrapText="1"/>
    </xf>
    <xf numFmtId="0" fontId="8" fillId="6" borderId="0" xfId="0" applyFont="1" applyFill="1" applyBorder="1" applyAlignment="1" applyProtection="1"/>
    <xf numFmtId="0" fontId="8" fillId="6" borderId="9" xfId="0" applyFont="1" applyFill="1" applyBorder="1" applyAlignment="1" applyProtection="1">
      <alignment horizontal="right" vertical="center"/>
    </xf>
    <xf numFmtId="0" fontId="5" fillId="3" borderId="1" xfId="0" applyFont="1" applyFill="1" applyBorder="1" applyAlignment="1" applyProtection="1">
      <alignment horizontal="left" vertical="center" wrapText="1"/>
    </xf>
    <xf numFmtId="3" fontId="5" fillId="3" borderId="2" xfId="0" applyNumberFormat="1" applyFont="1" applyFill="1" applyBorder="1" applyProtection="1"/>
    <xf numFmtId="0" fontId="8" fillId="0" borderId="0" xfId="0" applyFont="1" applyBorder="1" applyAlignment="1" applyProtection="1">
      <alignment wrapText="1"/>
    </xf>
    <xf numFmtId="169" fontId="8" fillId="5" borderId="3" xfId="1046" applyNumberFormat="1" applyFont="1" applyFill="1" applyBorder="1" applyAlignment="1" applyProtection="1">
      <alignment horizontal="center" vertical="center" wrapText="1"/>
      <protection locked="0"/>
    </xf>
    <xf numFmtId="0" fontId="5" fillId="3" borderId="4" xfId="0" applyFont="1" applyFill="1" applyBorder="1" applyAlignment="1" applyProtection="1">
      <alignment vertical="center"/>
    </xf>
    <xf numFmtId="0" fontId="8" fillId="0" borderId="1" xfId="0" applyFont="1" applyFill="1" applyBorder="1" applyAlignment="1" applyProtection="1">
      <alignment horizontal="left" vertical="center" wrapText="1"/>
    </xf>
    <xf numFmtId="0" fontId="34" fillId="0" borderId="3" xfId="0" applyFont="1" applyFill="1" applyBorder="1" applyAlignment="1" applyProtection="1">
      <alignment horizontal="left" vertical="center" wrapText="1"/>
    </xf>
    <xf numFmtId="0" fontId="8" fillId="4" borderId="1" xfId="0" applyFont="1" applyFill="1" applyBorder="1" applyProtection="1"/>
    <xf numFmtId="0" fontId="8" fillId="4" borderId="1" xfId="0" applyFont="1" applyFill="1" applyBorder="1" applyAlignment="1" applyProtection="1">
      <alignment horizontal="left" vertical="center" wrapText="1"/>
    </xf>
    <xf numFmtId="0" fontId="36" fillId="0" borderId="0" xfId="0" applyFont="1" applyProtection="1"/>
    <xf numFmtId="0" fontId="0" fillId="0" borderId="3" xfId="0" applyFont="1" applyBorder="1" applyProtection="1"/>
    <xf numFmtId="0" fontId="6" fillId="0" borderId="3" xfId="0" applyFont="1" applyFill="1" applyBorder="1" applyAlignment="1" applyProtection="1">
      <alignment wrapText="1"/>
    </xf>
    <xf numFmtId="0" fontId="8" fillId="0" borderId="20" xfId="0" applyFont="1" applyBorder="1" applyProtection="1"/>
    <xf numFmtId="0" fontId="8" fillId="0" borderId="21" xfId="0" applyFont="1" applyBorder="1" applyProtection="1"/>
    <xf numFmtId="0" fontId="8" fillId="0" borderId="22" xfId="0" applyFont="1" applyBorder="1" applyProtection="1"/>
    <xf numFmtId="0" fontId="8" fillId="0" borderId="8" xfId="0" applyFont="1" applyBorder="1" applyProtection="1"/>
    <xf numFmtId="0" fontId="8" fillId="0" borderId="9" xfId="0" applyFont="1" applyBorder="1" applyProtection="1"/>
    <xf numFmtId="0" fontId="8" fillId="0" borderId="23" xfId="0" applyFont="1" applyBorder="1" applyProtection="1"/>
    <xf numFmtId="0" fontId="8" fillId="0" borderId="24" xfId="0" applyFont="1" applyBorder="1" applyProtection="1"/>
    <xf numFmtId="0" fontId="8" fillId="0" borderId="25" xfId="0" applyFont="1" applyBorder="1" applyProtection="1"/>
    <xf numFmtId="1" fontId="8" fillId="0" borderId="1" xfId="1046" applyNumberFormat="1" applyFont="1" applyFill="1" applyBorder="1" applyAlignment="1" applyProtection="1">
      <alignment horizontal="center" vertical="center" wrapText="1"/>
    </xf>
    <xf numFmtId="3" fontId="8" fillId="0" borderId="1" xfId="1046" applyNumberFormat="1" applyFont="1" applyFill="1" applyBorder="1" applyAlignment="1" applyProtection="1">
      <alignment horizontal="center" vertical="center" wrapText="1"/>
    </xf>
    <xf numFmtId="0" fontId="7" fillId="3" borderId="1" xfId="0" applyFont="1" applyFill="1" applyBorder="1" applyAlignment="1" applyProtection="1">
      <alignment horizontal="center" vertical="center" wrapText="1"/>
    </xf>
    <xf numFmtId="0" fontId="7" fillId="3" borderId="2" xfId="0" applyFont="1" applyFill="1" applyBorder="1" applyAlignment="1" applyProtection="1">
      <alignment horizontal="center" vertical="center" wrapText="1"/>
    </xf>
    <xf numFmtId="0" fontId="7" fillId="3" borderId="4" xfId="0" applyFont="1" applyFill="1" applyBorder="1" applyAlignment="1" applyProtection="1">
      <alignment horizontal="center" vertical="center" wrapText="1"/>
    </xf>
    <xf numFmtId="0" fontId="35" fillId="0" borderId="0" xfId="0" applyFont="1" applyBorder="1" applyAlignment="1" applyProtection="1">
      <alignment horizontal="left" vertical="center" wrapText="1"/>
    </xf>
    <xf numFmtId="0" fontId="3" fillId="5" borderId="2" xfId="0" applyFont="1" applyFill="1" applyBorder="1" applyAlignment="1" applyProtection="1">
      <alignment horizontal="center" vertical="center"/>
      <protection locked="0"/>
    </xf>
    <xf numFmtId="0" fontId="3" fillId="5" borderId="4" xfId="0" applyFont="1" applyFill="1" applyBorder="1" applyAlignment="1" applyProtection="1">
      <alignment horizontal="center" vertical="center"/>
      <protection locked="0"/>
    </xf>
    <xf numFmtId="0" fontId="3" fillId="5" borderId="2" xfId="0" applyFont="1" applyFill="1" applyBorder="1" applyAlignment="1" applyProtection="1">
      <alignment horizontal="center" vertical="center" wrapText="1"/>
      <protection locked="0"/>
    </xf>
    <xf numFmtId="0" fontId="3" fillId="5" borderId="4" xfId="0" applyFont="1" applyFill="1" applyBorder="1" applyAlignment="1" applyProtection="1">
      <alignment horizontal="center" vertical="center" wrapText="1"/>
      <protection locked="0"/>
    </xf>
    <xf numFmtId="0" fontId="8" fillId="0" borderId="1" xfId="0" applyFont="1" applyBorder="1" applyAlignment="1" applyProtection="1">
      <alignment horizontal="left" vertical="center" wrapText="1"/>
    </xf>
  </cellXfs>
  <cellStyles count="1047">
    <cellStyle name="20% - Accent1 10" xfId="9" xr:uid="{00000000-0005-0000-0000-000000000000}"/>
    <cellStyle name="20% - Accent1 11" xfId="10" xr:uid="{00000000-0005-0000-0000-000001000000}"/>
    <cellStyle name="20% - Accent1 12" xfId="11" xr:uid="{00000000-0005-0000-0000-000002000000}"/>
    <cellStyle name="20% - Accent1 13" xfId="12" xr:uid="{00000000-0005-0000-0000-000003000000}"/>
    <cellStyle name="20% - Accent1 14" xfId="13" xr:uid="{00000000-0005-0000-0000-000004000000}"/>
    <cellStyle name="20% - Accent1 15" xfId="14" xr:uid="{00000000-0005-0000-0000-000005000000}"/>
    <cellStyle name="20% - Accent1 16" xfId="15" xr:uid="{00000000-0005-0000-0000-000006000000}"/>
    <cellStyle name="20% - Accent1 2" xfId="16" xr:uid="{00000000-0005-0000-0000-000007000000}"/>
    <cellStyle name="20% - Accent1 2 2" xfId="17" xr:uid="{00000000-0005-0000-0000-000008000000}"/>
    <cellStyle name="20% - Accent1 2 2 2" xfId="18" xr:uid="{00000000-0005-0000-0000-000009000000}"/>
    <cellStyle name="20% - Accent1 2 3" xfId="19" xr:uid="{00000000-0005-0000-0000-00000A000000}"/>
    <cellStyle name="20% - Accent1 2 3 2" xfId="20" xr:uid="{00000000-0005-0000-0000-00000B000000}"/>
    <cellStyle name="20% - Accent1 2 4" xfId="21" xr:uid="{00000000-0005-0000-0000-00000C000000}"/>
    <cellStyle name="20% - Accent1 3" xfId="22" xr:uid="{00000000-0005-0000-0000-00000D000000}"/>
    <cellStyle name="20% - Accent1 4" xfId="23" xr:uid="{00000000-0005-0000-0000-00000E000000}"/>
    <cellStyle name="20% - Accent1 5" xfId="24" xr:uid="{00000000-0005-0000-0000-00000F000000}"/>
    <cellStyle name="20% - Accent1 6" xfId="25" xr:uid="{00000000-0005-0000-0000-000010000000}"/>
    <cellStyle name="20% - Accent1 7" xfId="26" xr:uid="{00000000-0005-0000-0000-000011000000}"/>
    <cellStyle name="20% - Accent1 8" xfId="27" xr:uid="{00000000-0005-0000-0000-000012000000}"/>
    <cellStyle name="20% - Accent1 9" xfId="28" xr:uid="{00000000-0005-0000-0000-000013000000}"/>
    <cellStyle name="20% - Accent2 10" xfId="29" xr:uid="{00000000-0005-0000-0000-000014000000}"/>
    <cellStyle name="20% - Accent2 11" xfId="30" xr:uid="{00000000-0005-0000-0000-000015000000}"/>
    <cellStyle name="20% - Accent2 12" xfId="31" xr:uid="{00000000-0005-0000-0000-000016000000}"/>
    <cellStyle name="20% - Accent2 13" xfId="32" xr:uid="{00000000-0005-0000-0000-000017000000}"/>
    <cellStyle name="20% - Accent2 14" xfId="33" xr:uid="{00000000-0005-0000-0000-000018000000}"/>
    <cellStyle name="20% - Accent2 15" xfId="34" xr:uid="{00000000-0005-0000-0000-000019000000}"/>
    <cellStyle name="20% - Accent2 16" xfId="35" xr:uid="{00000000-0005-0000-0000-00001A000000}"/>
    <cellStyle name="20% - Accent2 2" xfId="36" xr:uid="{00000000-0005-0000-0000-00001B000000}"/>
    <cellStyle name="20% - Accent2 2 2" xfId="37" xr:uid="{00000000-0005-0000-0000-00001C000000}"/>
    <cellStyle name="20% - Accent2 2 2 2" xfId="38" xr:uid="{00000000-0005-0000-0000-00001D000000}"/>
    <cellStyle name="20% - Accent2 2 3" xfId="39" xr:uid="{00000000-0005-0000-0000-00001E000000}"/>
    <cellStyle name="20% - Accent2 2 3 2" xfId="40" xr:uid="{00000000-0005-0000-0000-00001F000000}"/>
    <cellStyle name="20% - Accent2 2 4" xfId="41" xr:uid="{00000000-0005-0000-0000-000020000000}"/>
    <cellStyle name="20% - Accent2 3" xfId="42" xr:uid="{00000000-0005-0000-0000-000021000000}"/>
    <cellStyle name="20% - Accent2 4" xfId="43" xr:uid="{00000000-0005-0000-0000-000022000000}"/>
    <cellStyle name="20% - Accent2 5" xfId="44" xr:uid="{00000000-0005-0000-0000-000023000000}"/>
    <cellStyle name="20% - Accent2 6" xfId="45" xr:uid="{00000000-0005-0000-0000-000024000000}"/>
    <cellStyle name="20% - Accent2 7" xfId="46" xr:uid="{00000000-0005-0000-0000-000025000000}"/>
    <cellStyle name="20% - Accent2 8" xfId="47" xr:uid="{00000000-0005-0000-0000-000026000000}"/>
    <cellStyle name="20% - Accent2 9" xfId="48" xr:uid="{00000000-0005-0000-0000-000027000000}"/>
    <cellStyle name="20% - Accent3 10" xfId="49" xr:uid="{00000000-0005-0000-0000-000028000000}"/>
    <cellStyle name="20% - Accent3 11" xfId="50" xr:uid="{00000000-0005-0000-0000-000029000000}"/>
    <cellStyle name="20% - Accent3 12" xfId="51" xr:uid="{00000000-0005-0000-0000-00002A000000}"/>
    <cellStyle name="20% - Accent3 13" xfId="52" xr:uid="{00000000-0005-0000-0000-00002B000000}"/>
    <cellStyle name="20% - Accent3 14" xfId="53" xr:uid="{00000000-0005-0000-0000-00002C000000}"/>
    <cellStyle name="20% - Accent3 15" xfId="54" xr:uid="{00000000-0005-0000-0000-00002D000000}"/>
    <cellStyle name="20% - Accent3 16" xfId="55" xr:uid="{00000000-0005-0000-0000-00002E000000}"/>
    <cellStyle name="20% - Accent3 2" xfId="56" xr:uid="{00000000-0005-0000-0000-00002F000000}"/>
    <cellStyle name="20% - Accent3 2 2" xfId="57" xr:uid="{00000000-0005-0000-0000-000030000000}"/>
    <cellStyle name="20% - Accent3 2 2 2" xfId="58" xr:uid="{00000000-0005-0000-0000-000031000000}"/>
    <cellStyle name="20% - Accent3 2 3" xfId="59" xr:uid="{00000000-0005-0000-0000-000032000000}"/>
    <cellStyle name="20% - Accent3 2 3 2" xfId="60" xr:uid="{00000000-0005-0000-0000-000033000000}"/>
    <cellStyle name="20% - Accent3 2 4" xfId="61" xr:uid="{00000000-0005-0000-0000-000034000000}"/>
    <cellStyle name="20% - Accent3 3" xfId="62" xr:uid="{00000000-0005-0000-0000-000035000000}"/>
    <cellStyle name="20% - Accent3 4" xfId="63" xr:uid="{00000000-0005-0000-0000-000036000000}"/>
    <cellStyle name="20% - Accent3 5" xfId="64" xr:uid="{00000000-0005-0000-0000-000037000000}"/>
    <cellStyle name="20% - Accent3 6" xfId="65" xr:uid="{00000000-0005-0000-0000-000038000000}"/>
    <cellStyle name="20% - Accent3 7" xfId="66" xr:uid="{00000000-0005-0000-0000-000039000000}"/>
    <cellStyle name="20% - Accent3 8" xfId="67" xr:uid="{00000000-0005-0000-0000-00003A000000}"/>
    <cellStyle name="20% - Accent3 9" xfId="68" xr:uid="{00000000-0005-0000-0000-00003B000000}"/>
    <cellStyle name="20% - Accent4 10" xfId="69" xr:uid="{00000000-0005-0000-0000-00003C000000}"/>
    <cellStyle name="20% - Accent4 11" xfId="70" xr:uid="{00000000-0005-0000-0000-00003D000000}"/>
    <cellStyle name="20% - Accent4 12" xfId="71" xr:uid="{00000000-0005-0000-0000-00003E000000}"/>
    <cellStyle name="20% - Accent4 13" xfId="72" xr:uid="{00000000-0005-0000-0000-00003F000000}"/>
    <cellStyle name="20% - Accent4 14" xfId="73" xr:uid="{00000000-0005-0000-0000-000040000000}"/>
    <cellStyle name="20% - Accent4 15" xfId="74" xr:uid="{00000000-0005-0000-0000-000041000000}"/>
    <cellStyle name="20% - Accent4 16" xfId="75" xr:uid="{00000000-0005-0000-0000-000042000000}"/>
    <cellStyle name="20% - Accent4 2" xfId="76" xr:uid="{00000000-0005-0000-0000-000043000000}"/>
    <cellStyle name="20% - Accent4 2 2" xfId="77" xr:uid="{00000000-0005-0000-0000-000044000000}"/>
    <cellStyle name="20% - Accent4 2 2 2" xfId="78" xr:uid="{00000000-0005-0000-0000-000045000000}"/>
    <cellStyle name="20% - Accent4 2 3" xfId="79" xr:uid="{00000000-0005-0000-0000-000046000000}"/>
    <cellStyle name="20% - Accent4 2 3 2" xfId="80" xr:uid="{00000000-0005-0000-0000-000047000000}"/>
    <cellStyle name="20% - Accent4 2 4" xfId="81" xr:uid="{00000000-0005-0000-0000-000048000000}"/>
    <cellStyle name="20% - Accent4 3" xfId="82" xr:uid="{00000000-0005-0000-0000-000049000000}"/>
    <cellStyle name="20% - Accent4 4" xfId="83" xr:uid="{00000000-0005-0000-0000-00004A000000}"/>
    <cellStyle name="20% - Accent4 5" xfId="84" xr:uid="{00000000-0005-0000-0000-00004B000000}"/>
    <cellStyle name="20% - Accent4 6" xfId="85" xr:uid="{00000000-0005-0000-0000-00004C000000}"/>
    <cellStyle name="20% - Accent4 7" xfId="86" xr:uid="{00000000-0005-0000-0000-00004D000000}"/>
    <cellStyle name="20% - Accent4 8" xfId="87" xr:uid="{00000000-0005-0000-0000-00004E000000}"/>
    <cellStyle name="20% - Accent4 9" xfId="88" xr:uid="{00000000-0005-0000-0000-00004F000000}"/>
    <cellStyle name="20% - Accent5 10" xfId="89" xr:uid="{00000000-0005-0000-0000-000050000000}"/>
    <cellStyle name="20% - Accent5 11" xfId="90" xr:uid="{00000000-0005-0000-0000-000051000000}"/>
    <cellStyle name="20% - Accent5 12" xfId="91" xr:uid="{00000000-0005-0000-0000-000052000000}"/>
    <cellStyle name="20% - Accent5 13" xfId="92" xr:uid="{00000000-0005-0000-0000-000053000000}"/>
    <cellStyle name="20% - Accent5 14" xfId="93" xr:uid="{00000000-0005-0000-0000-000054000000}"/>
    <cellStyle name="20% - Accent5 15" xfId="94" xr:uid="{00000000-0005-0000-0000-000055000000}"/>
    <cellStyle name="20% - Accent5 16" xfId="95" xr:uid="{00000000-0005-0000-0000-000056000000}"/>
    <cellStyle name="20% - Accent5 2" xfId="96" xr:uid="{00000000-0005-0000-0000-000057000000}"/>
    <cellStyle name="20% - Accent5 2 2" xfId="97" xr:uid="{00000000-0005-0000-0000-000058000000}"/>
    <cellStyle name="20% - Accent5 2 2 2" xfId="98" xr:uid="{00000000-0005-0000-0000-000059000000}"/>
    <cellStyle name="20% - Accent5 2 3" xfId="99" xr:uid="{00000000-0005-0000-0000-00005A000000}"/>
    <cellStyle name="20% - Accent5 2 3 2" xfId="100" xr:uid="{00000000-0005-0000-0000-00005B000000}"/>
    <cellStyle name="20% - Accent5 2 4" xfId="101" xr:uid="{00000000-0005-0000-0000-00005C000000}"/>
    <cellStyle name="20% - Accent5 3" xfId="102" xr:uid="{00000000-0005-0000-0000-00005D000000}"/>
    <cellStyle name="20% - Accent5 4" xfId="103" xr:uid="{00000000-0005-0000-0000-00005E000000}"/>
    <cellStyle name="20% - Accent5 5" xfId="104" xr:uid="{00000000-0005-0000-0000-00005F000000}"/>
    <cellStyle name="20% - Accent5 6" xfId="105" xr:uid="{00000000-0005-0000-0000-000060000000}"/>
    <cellStyle name="20% - Accent5 7" xfId="106" xr:uid="{00000000-0005-0000-0000-000061000000}"/>
    <cellStyle name="20% - Accent5 8" xfId="107" xr:uid="{00000000-0005-0000-0000-000062000000}"/>
    <cellStyle name="20% - Accent5 9" xfId="108" xr:uid="{00000000-0005-0000-0000-000063000000}"/>
    <cellStyle name="20% - Accent6 10" xfId="109" xr:uid="{00000000-0005-0000-0000-000064000000}"/>
    <cellStyle name="20% - Accent6 11" xfId="110" xr:uid="{00000000-0005-0000-0000-000065000000}"/>
    <cellStyle name="20% - Accent6 12" xfId="111" xr:uid="{00000000-0005-0000-0000-000066000000}"/>
    <cellStyle name="20% - Accent6 13" xfId="112" xr:uid="{00000000-0005-0000-0000-000067000000}"/>
    <cellStyle name="20% - Accent6 14" xfId="113" xr:uid="{00000000-0005-0000-0000-000068000000}"/>
    <cellStyle name="20% - Accent6 15" xfId="114" xr:uid="{00000000-0005-0000-0000-000069000000}"/>
    <cellStyle name="20% - Accent6 16" xfId="115" xr:uid="{00000000-0005-0000-0000-00006A000000}"/>
    <cellStyle name="20% - Accent6 2" xfId="116" xr:uid="{00000000-0005-0000-0000-00006B000000}"/>
    <cellStyle name="20% - Accent6 2 2" xfId="117" xr:uid="{00000000-0005-0000-0000-00006C000000}"/>
    <cellStyle name="20% - Accent6 2 2 2" xfId="118" xr:uid="{00000000-0005-0000-0000-00006D000000}"/>
    <cellStyle name="20% - Accent6 2 3" xfId="119" xr:uid="{00000000-0005-0000-0000-00006E000000}"/>
    <cellStyle name="20% - Accent6 2 3 2" xfId="120" xr:uid="{00000000-0005-0000-0000-00006F000000}"/>
    <cellStyle name="20% - Accent6 2 4" xfId="121" xr:uid="{00000000-0005-0000-0000-000070000000}"/>
    <cellStyle name="20% - Accent6 3" xfId="122" xr:uid="{00000000-0005-0000-0000-000071000000}"/>
    <cellStyle name="20% - Accent6 4" xfId="123" xr:uid="{00000000-0005-0000-0000-000072000000}"/>
    <cellStyle name="20% - Accent6 5" xfId="124" xr:uid="{00000000-0005-0000-0000-000073000000}"/>
    <cellStyle name="20% - Accent6 6" xfId="125" xr:uid="{00000000-0005-0000-0000-000074000000}"/>
    <cellStyle name="20% - Accent6 7" xfId="126" xr:uid="{00000000-0005-0000-0000-000075000000}"/>
    <cellStyle name="20% - Accent6 8" xfId="127" xr:uid="{00000000-0005-0000-0000-000076000000}"/>
    <cellStyle name="20% - Accent6 9" xfId="128" xr:uid="{00000000-0005-0000-0000-000077000000}"/>
    <cellStyle name="40% - Accent1 10" xfId="129" xr:uid="{00000000-0005-0000-0000-000078000000}"/>
    <cellStyle name="40% - Accent1 11" xfId="130" xr:uid="{00000000-0005-0000-0000-000079000000}"/>
    <cellStyle name="40% - Accent1 12" xfId="131" xr:uid="{00000000-0005-0000-0000-00007A000000}"/>
    <cellStyle name="40% - Accent1 13" xfId="132" xr:uid="{00000000-0005-0000-0000-00007B000000}"/>
    <cellStyle name="40% - Accent1 14" xfId="133" xr:uid="{00000000-0005-0000-0000-00007C000000}"/>
    <cellStyle name="40% - Accent1 15" xfId="134" xr:uid="{00000000-0005-0000-0000-00007D000000}"/>
    <cellStyle name="40% - Accent1 16" xfId="135" xr:uid="{00000000-0005-0000-0000-00007E000000}"/>
    <cellStyle name="40% - Accent1 2" xfId="136" xr:uid="{00000000-0005-0000-0000-00007F000000}"/>
    <cellStyle name="40% - Accent1 2 2" xfId="137" xr:uid="{00000000-0005-0000-0000-000080000000}"/>
    <cellStyle name="40% - Accent1 2 2 2" xfId="138" xr:uid="{00000000-0005-0000-0000-000081000000}"/>
    <cellStyle name="40% - Accent1 2 3" xfId="139" xr:uid="{00000000-0005-0000-0000-000082000000}"/>
    <cellStyle name="40% - Accent1 2 3 2" xfId="140" xr:uid="{00000000-0005-0000-0000-000083000000}"/>
    <cellStyle name="40% - Accent1 2 4" xfId="141" xr:uid="{00000000-0005-0000-0000-000084000000}"/>
    <cellStyle name="40% - Accent1 3" xfId="142" xr:uid="{00000000-0005-0000-0000-000085000000}"/>
    <cellStyle name="40% - Accent1 4" xfId="143" xr:uid="{00000000-0005-0000-0000-000086000000}"/>
    <cellStyle name="40% - Accent1 5" xfId="144" xr:uid="{00000000-0005-0000-0000-000087000000}"/>
    <cellStyle name="40% - Accent1 6" xfId="145" xr:uid="{00000000-0005-0000-0000-000088000000}"/>
    <cellStyle name="40% - Accent1 7" xfId="146" xr:uid="{00000000-0005-0000-0000-000089000000}"/>
    <cellStyle name="40% - Accent1 8" xfId="147" xr:uid="{00000000-0005-0000-0000-00008A000000}"/>
    <cellStyle name="40% - Accent1 9" xfId="148" xr:uid="{00000000-0005-0000-0000-00008B000000}"/>
    <cellStyle name="40% - Accent2 10" xfId="149" xr:uid="{00000000-0005-0000-0000-00008C000000}"/>
    <cellStyle name="40% - Accent2 11" xfId="150" xr:uid="{00000000-0005-0000-0000-00008D000000}"/>
    <cellStyle name="40% - Accent2 12" xfId="151" xr:uid="{00000000-0005-0000-0000-00008E000000}"/>
    <cellStyle name="40% - Accent2 13" xfId="152" xr:uid="{00000000-0005-0000-0000-00008F000000}"/>
    <cellStyle name="40% - Accent2 14" xfId="153" xr:uid="{00000000-0005-0000-0000-000090000000}"/>
    <cellStyle name="40% - Accent2 15" xfId="154" xr:uid="{00000000-0005-0000-0000-000091000000}"/>
    <cellStyle name="40% - Accent2 16" xfId="155" xr:uid="{00000000-0005-0000-0000-000092000000}"/>
    <cellStyle name="40% - Accent2 2" xfId="156" xr:uid="{00000000-0005-0000-0000-000093000000}"/>
    <cellStyle name="40% - Accent2 2 2" xfId="157" xr:uid="{00000000-0005-0000-0000-000094000000}"/>
    <cellStyle name="40% - Accent2 2 2 2" xfId="158" xr:uid="{00000000-0005-0000-0000-000095000000}"/>
    <cellStyle name="40% - Accent2 2 3" xfId="159" xr:uid="{00000000-0005-0000-0000-000096000000}"/>
    <cellStyle name="40% - Accent2 2 3 2" xfId="160" xr:uid="{00000000-0005-0000-0000-000097000000}"/>
    <cellStyle name="40% - Accent2 2 4" xfId="161" xr:uid="{00000000-0005-0000-0000-000098000000}"/>
    <cellStyle name="40% - Accent2 3" xfId="162" xr:uid="{00000000-0005-0000-0000-000099000000}"/>
    <cellStyle name="40% - Accent2 4" xfId="163" xr:uid="{00000000-0005-0000-0000-00009A000000}"/>
    <cellStyle name="40% - Accent2 5" xfId="164" xr:uid="{00000000-0005-0000-0000-00009B000000}"/>
    <cellStyle name="40% - Accent2 6" xfId="165" xr:uid="{00000000-0005-0000-0000-00009C000000}"/>
    <cellStyle name="40% - Accent2 7" xfId="166" xr:uid="{00000000-0005-0000-0000-00009D000000}"/>
    <cellStyle name="40% - Accent2 8" xfId="167" xr:uid="{00000000-0005-0000-0000-00009E000000}"/>
    <cellStyle name="40% - Accent2 9" xfId="168" xr:uid="{00000000-0005-0000-0000-00009F000000}"/>
    <cellStyle name="40% - Accent3 10" xfId="169" xr:uid="{00000000-0005-0000-0000-0000A0000000}"/>
    <cellStyle name="40% - Accent3 11" xfId="170" xr:uid="{00000000-0005-0000-0000-0000A1000000}"/>
    <cellStyle name="40% - Accent3 12" xfId="171" xr:uid="{00000000-0005-0000-0000-0000A2000000}"/>
    <cellStyle name="40% - Accent3 13" xfId="172" xr:uid="{00000000-0005-0000-0000-0000A3000000}"/>
    <cellStyle name="40% - Accent3 14" xfId="173" xr:uid="{00000000-0005-0000-0000-0000A4000000}"/>
    <cellStyle name="40% - Accent3 15" xfId="174" xr:uid="{00000000-0005-0000-0000-0000A5000000}"/>
    <cellStyle name="40% - Accent3 16" xfId="175" xr:uid="{00000000-0005-0000-0000-0000A6000000}"/>
    <cellStyle name="40% - Accent3 2" xfId="176" xr:uid="{00000000-0005-0000-0000-0000A7000000}"/>
    <cellStyle name="40% - Accent3 2 2" xfId="177" xr:uid="{00000000-0005-0000-0000-0000A8000000}"/>
    <cellStyle name="40% - Accent3 2 2 2" xfId="178" xr:uid="{00000000-0005-0000-0000-0000A9000000}"/>
    <cellStyle name="40% - Accent3 2 3" xfId="179" xr:uid="{00000000-0005-0000-0000-0000AA000000}"/>
    <cellStyle name="40% - Accent3 2 3 2" xfId="180" xr:uid="{00000000-0005-0000-0000-0000AB000000}"/>
    <cellStyle name="40% - Accent3 2 4" xfId="181" xr:uid="{00000000-0005-0000-0000-0000AC000000}"/>
    <cellStyle name="40% - Accent3 3" xfId="182" xr:uid="{00000000-0005-0000-0000-0000AD000000}"/>
    <cellStyle name="40% - Accent3 4" xfId="183" xr:uid="{00000000-0005-0000-0000-0000AE000000}"/>
    <cellStyle name="40% - Accent3 5" xfId="184" xr:uid="{00000000-0005-0000-0000-0000AF000000}"/>
    <cellStyle name="40% - Accent3 6" xfId="185" xr:uid="{00000000-0005-0000-0000-0000B0000000}"/>
    <cellStyle name="40% - Accent3 7" xfId="186" xr:uid="{00000000-0005-0000-0000-0000B1000000}"/>
    <cellStyle name="40% - Accent3 8" xfId="187" xr:uid="{00000000-0005-0000-0000-0000B2000000}"/>
    <cellStyle name="40% - Accent3 9" xfId="188" xr:uid="{00000000-0005-0000-0000-0000B3000000}"/>
    <cellStyle name="40% - Accent4 10" xfId="189" xr:uid="{00000000-0005-0000-0000-0000B4000000}"/>
    <cellStyle name="40% - Accent4 11" xfId="190" xr:uid="{00000000-0005-0000-0000-0000B5000000}"/>
    <cellStyle name="40% - Accent4 12" xfId="191" xr:uid="{00000000-0005-0000-0000-0000B6000000}"/>
    <cellStyle name="40% - Accent4 13" xfId="192" xr:uid="{00000000-0005-0000-0000-0000B7000000}"/>
    <cellStyle name="40% - Accent4 14" xfId="193" xr:uid="{00000000-0005-0000-0000-0000B8000000}"/>
    <cellStyle name="40% - Accent4 15" xfId="194" xr:uid="{00000000-0005-0000-0000-0000B9000000}"/>
    <cellStyle name="40% - Accent4 16" xfId="195" xr:uid="{00000000-0005-0000-0000-0000BA000000}"/>
    <cellStyle name="40% - Accent4 2" xfId="196" xr:uid="{00000000-0005-0000-0000-0000BB000000}"/>
    <cellStyle name="40% - Accent4 2 2" xfId="197" xr:uid="{00000000-0005-0000-0000-0000BC000000}"/>
    <cellStyle name="40% - Accent4 2 2 2" xfId="198" xr:uid="{00000000-0005-0000-0000-0000BD000000}"/>
    <cellStyle name="40% - Accent4 2 3" xfId="199" xr:uid="{00000000-0005-0000-0000-0000BE000000}"/>
    <cellStyle name="40% - Accent4 2 3 2" xfId="200" xr:uid="{00000000-0005-0000-0000-0000BF000000}"/>
    <cellStyle name="40% - Accent4 2 4" xfId="201" xr:uid="{00000000-0005-0000-0000-0000C0000000}"/>
    <cellStyle name="40% - Accent4 3" xfId="202" xr:uid="{00000000-0005-0000-0000-0000C1000000}"/>
    <cellStyle name="40% - Accent4 4" xfId="203" xr:uid="{00000000-0005-0000-0000-0000C2000000}"/>
    <cellStyle name="40% - Accent4 5" xfId="204" xr:uid="{00000000-0005-0000-0000-0000C3000000}"/>
    <cellStyle name="40% - Accent4 6" xfId="205" xr:uid="{00000000-0005-0000-0000-0000C4000000}"/>
    <cellStyle name="40% - Accent4 7" xfId="206" xr:uid="{00000000-0005-0000-0000-0000C5000000}"/>
    <cellStyle name="40% - Accent4 8" xfId="207" xr:uid="{00000000-0005-0000-0000-0000C6000000}"/>
    <cellStyle name="40% - Accent4 9" xfId="208" xr:uid="{00000000-0005-0000-0000-0000C7000000}"/>
    <cellStyle name="40% - Accent5 10" xfId="209" xr:uid="{00000000-0005-0000-0000-0000C8000000}"/>
    <cellStyle name="40% - Accent5 11" xfId="210" xr:uid="{00000000-0005-0000-0000-0000C9000000}"/>
    <cellStyle name="40% - Accent5 12" xfId="211" xr:uid="{00000000-0005-0000-0000-0000CA000000}"/>
    <cellStyle name="40% - Accent5 13" xfId="212" xr:uid="{00000000-0005-0000-0000-0000CB000000}"/>
    <cellStyle name="40% - Accent5 14" xfId="213" xr:uid="{00000000-0005-0000-0000-0000CC000000}"/>
    <cellStyle name="40% - Accent5 15" xfId="214" xr:uid="{00000000-0005-0000-0000-0000CD000000}"/>
    <cellStyle name="40% - Accent5 16" xfId="215" xr:uid="{00000000-0005-0000-0000-0000CE000000}"/>
    <cellStyle name="40% - Accent5 2" xfId="216" xr:uid="{00000000-0005-0000-0000-0000CF000000}"/>
    <cellStyle name="40% - Accent5 2 2" xfId="217" xr:uid="{00000000-0005-0000-0000-0000D0000000}"/>
    <cellStyle name="40% - Accent5 2 2 2" xfId="218" xr:uid="{00000000-0005-0000-0000-0000D1000000}"/>
    <cellStyle name="40% - Accent5 2 3" xfId="219" xr:uid="{00000000-0005-0000-0000-0000D2000000}"/>
    <cellStyle name="40% - Accent5 2 3 2" xfId="220" xr:uid="{00000000-0005-0000-0000-0000D3000000}"/>
    <cellStyle name="40% - Accent5 2 4" xfId="221" xr:uid="{00000000-0005-0000-0000-0000D4000000}"/>
    <cellStyle name="40% - Accent5 3" xfId="222" xr:uid="{00000000-0005-0000-0000-0000D5000000}"/>
    <cellStyle name="40% - Accent5 4" xfId="223" xr:uid="{00000000-0005-0000-0000-0000D6000000}"/>
    <cellStyle name="40% - Accent5 5" xfId="224" xr:uid="{00000000-0005-0000-0000-0000D7000000}"/>
    <cellStyle name="40% - Accent5 6" xfId="225" xr:uid="{00000000-0005-0000-0000-0000D8000000}"/>
    <cellStyle name="40% - Accent5 7" xfId="226" xr:uid="{00000000-0005-0000-0000-0000D9000000}"/>
    <cellStyle name="40% - Accent5 8" xfId="227" xr:uid="{00000000-0005-0000-0000-0000DA000000}"/>
    <cellStyle name="40% - Accent5 9" xfId="228" xr:uid="{00000000-0005-0000-0000-0000DB000000}"/>
    <cellStyle name="40% - Accent6 10" xfId="229" xr:uid="{00000000-0005-0000-0000-0000DC000000}"/>
    <cellStyle name="40% - Accent6 11" xfId="230" xr:uid="{00000000-0005-0000-0000-0000DD000000}"/>
    <cellStyle name="40% - Accent6 12" xfId="231" xr:uid="{00000000-0005-0000-0000-0000DE000000}"/>
    <cellStyle name="40% - Accent6 13" xfId="232" xr:uid="{00000000-0005-0000-0000-0000DF000000}"/>
    <cellStyle name="40% - Accent6 14" xfId="233" xr:uid="{00000000-0005-0000-0000-0000E0000000}"/>
    <cellStyle name="40% - Accent6 15" xfId="234" xr:uid="{00000000-0005-0000-0000-0000E1000000}"/>
    <cellStyle name="40% - Accent6 16" xfId="235" xr:uid="{00000000-0005-0000-0000-0000E2000000}"/>
    <cellStyle name="40% - Accent6 2" xfId="236" xr:uid="{00000000-0005-0000-0000-0000E3000000}"/>
    <cellStyle name="40% - Accent6 2 2" xfId="237" xr:uid="{00000000-0005-0000-0000-0000E4000000}"/>
    <cellStyle name="40% - Accent6 2 2 2" xfId="238" xr:uid="{00000000-0005-0000-0000-0000E5000000}"/>
    <cellStyle name="40% - Accent6 2 3" xfId="239" xr:uid="{00000000-0005-0000-0000-0000E6000000}"/>
    <cellStyle name="40% - Accent6 2 3 2" xfId="240" xr:uid="{00000000-0005-0000-0000-0000E7000000}"/>
    <cellStyle name="40% - Accent6 2 4" xfId="241" xr:uid="{00000000-0005-0000-0000-0000E8000000}"/>
    <cellStyle name="40% - Accent6 3" xfId="242" xr:uid="{00000000-0005-0000-0000-0000E9000000}"/>
    <cellStyle name="40% - Accent6 4" xfId="243" xr:uid="{00000000-0005-0000-0000-0000EA000000}"/>
    <cellStyle name="40% - Accent6 5" xfId="244" xr:uid="{00000000-0005-0000-0000-0000EB000000}"/>
    <cellStyle name="40% - Accent6 6" xfId="245" xr:uid="{00000000-0005-0000-0000-0000EC000000}"/>
    <cellStyle name="40% - Accent6 7" xfId="246" xr:uid="{00000000-0005-0000-0000-0000ED000000}"/>
    <cellStyle name="40% - Accent6 8" xfId="247" xr:uid="{00000000-0005-0000-0000-0000EE000000}"/>
    <cellStyle name="40% - Accent6 9" xfId="248" xr:uid="{00000000-0005-0000-0000-0000EF000000}"/>
    <cellStyle name="60% - Accent1 10" xfId="249" xr:uid="{00000000-0005-0000-0000-0000F0000000}"/>
    <cellStyle name="60% - Accent1 11" xfId="250" xr:uid="{00000000-0005-0000-0000-0000F1000000}"/>
    <cellStyle name="60% - Accent1 12" xfId="251" xr:uid="{00000000-0005-0000-0000-0000F2000000}"/>
    <cellStyle name="60% - Accent1 13" xfId="252" xr:uid="{00000000-0005-0000-0000-0000F3000000}"/>
    <cellStyle name="60% - Accent1 14" xfId="253" xr:uid="{00000000-0005-0000-0000-0000F4000000}"/>
    <cellStyle name="60% - Accent1 15" xfId="254" xr:uid="{00000000-0005-0000-0000-0000F5000000}"/>
    <cellStyle name="60% - Accent1 16" xfId="255" xr:uid="{00000000-0005-0000-0000-0000F6000000}"/>
    <cellStyle name="60% - Accent1 2" xfId="256" xr:uid="{00000000-0005-0000-0000-0000F7000000}"/>
    <cellStyle name="60% - Accent1 3" xfId="257" xr:uid="{00000000-0005-0000-0000-0000F8000000}"/>
    <cellStyle name="60% - Accent1 4" xfId="258" xr:uid="{00000000-0005-0000-0000-0000F9000000}"/>
    <cellStyle name="60% - Accent1 5" xfId="259" xr:uid="{00000000-0005-0000-0000-0000FA000000}"/>
    <cellStyle name="60% - Accent1 6" xfId="260" xr:uid="{00000000-0005-0000-0000-0000FB000000}"/>
    <cellStyle name="60% - Accent1 7" xfId="261" xr:uid="{00000000-0005-0000-0000-0000FC000000}"/>
    <cellStyle name="60% - Accent1 8" xfId="262" xr:uid="{00000000-0005-0000-0000-0000FD000000}"/>
    <cellStyle name="60% - Accent1 9" xfId="263" xr:uid="{00000000-0005-0000-0000-0000FE000000}"/>
    <cellStyle name="60% - Accent2 10" xfId="264" xr:uid="{00000000-0005-0000-0000-0000FF000000}"/>
    <cellStyle name="60% - Accent2 11" xfId="265" xr:uid="{00000000-0005-0000-0000-000000010000}"/>
    <cellStyle name="60% - Accent2 12" xfId="266" xr:uid="{00000000-0005-0000-0000-000001010000}"/>
    <cellStyle name="60% - Accent2 13" xfId="267" xr:uid="{00000000-0005-0000-0000-000002010000}"/>
    <cellStyle name="60% - Accent2 14" xfId="268" xr:uid="{00000000-0005-0000-0000-000003010000}"/>
    <cellStyle name="60% - Accent2 15" xfId="269" xr:uid="{00000000-0005-0000-0000-000004010000}"/>
    <cellStyle name="60% - Accent2 16" xfId="270" xr:uid="{00000000-0005-0000-0000-000005010000}"/>
    <cellStyle name="60% - Accent2 2" xfId="271" xr:uid="{00000000-0005-0000-0000-000006010000}"/>
    <cellStyle name="60% - Accent2 3" xfId="272" xr:uid="{00000000-0005-0000-0000-000007010000}"/>
    <cellStyle name="60% - Accent2 4" xfId="273" xr:uid="{00000000-0005-0000-0000-000008010000}"/>
    <cellStyle name="60% - Accent2 5" xfId="274" xr:uid="{00000000-0005-0000-0000-000009010000}"/>
    <cellStyle name="60% - Accent2 6" xfId="275" xr:uid="{00000000-0005-0000-0000-00000A010000}"/>
    <cellStyle name="60% - Accent2 7" xfId="276" xr:uid="{00000000-0005-0000-0000-00000B010000}"/>
    <cellStyle name="60% - Accent2 8" xfId="277" xr:uid="{00000000-0005-0000-0000-00000C010000}"/>
    <cellStyle name="60% - Accent2 9" xfId="278" xr:uid="{00000000-0005-0000-0000-00000D010000}"/>
    <cellStyle name="60% - Accent3 10" xfId="279" xr:uid="{00000000-0005-0000-0000-00000E010000}"/>
    <cellStyle name="60% - Accent3 11" xfId="280" xr:uid="{00000000-0005-0000-0000-00000F010000}"/>
    <cellStyle name="60% - Accent3 12" xfId="281" xr:uid="{00000000-0005-0000-0000-000010010000}"/>
    <cellStyle name="60% - Accent3 13" xfId="282" xr:uid="{00000000-0005-0000-0000-000011010000}"/>
    <cellStyle name="60% - Accent3 14" xfId="283" xr:uid="{00000000-0005-0000-0000-000012010000}"/>
    <cellStyle name="60% - Accent3 15" xfId="284" xr:uid="{00000000-0005-0000-0000-000013010000}"/>
    <cellStyle name="60% - Accent3 16" xfId="285" xr:uid="{00000000-0005-0000-0000-000014010000}"/>
    <cellStyle name="60% - Accent3 2" xfId="286" xr:uid="{00000000-0005-0000-0000-000015010000}"/>
    <cellStyle name="60% - Accent3 3" xfId="287" xr:uid="{00000000-0005-0000-0000-000016010000}"/>
    <cellStyle name="60% - Accent3 4" xfId="288" xr:uid="{00000000-0005-0000-0000-000017010000}"/>
    <cellStyle name="60% - Accent3 5" xfId="289" xr:uid="{00000000-0005-0000-0000-000018010000}"/>
    <cellStyle name="60% - Accent3 6" xfId="290" xr:uid="{00000000-0005-0000-0000-000019010000}"/>
    <cellStyle name="60% - Accent3 7" xfId="291" xr:uid="{00000000-0005-0000-0000-00001A010000}"/>
    <cellStyle name="60% - Accent3 8" xfId="292" xr:uid="{00000000-0005-0000-0000-00001B010000}"/>
    <cellStyle name="60% - Accent3 9" xfId="293" xr:uid="{00000000-0005-0000-0000-00001C010000}"/>
    <cellStyle name="60% - Accent4 10" xfId="294" xr:uid="{00000000-0005-0000-0000-00001D010000}"/>
    <cellStyle name="60% - Accent4 11" xfId="295" xr:uid="{00000000-0005-0000-0000-00001E010000}"/>
    <cellStyle name="60% - Accent4 12" xfId="296" xr:uid="{00000000-0005-0000-0000-00001F010000}"/>
    <cellStyle name="60% - Accent4 13" xfId="297" xr:uid="{00000000-0005-0000-0000-000020010000}"/>
    <cellStyle name="60% - Accent4 14" xfId="298" xr:uid="{00000000-0005-0000-0000-000021010000}"/>
    <cellStyle name="60% - Accent4 15" xfId="299" xr:uid="{00000000-0005-0000-0000-000022010000}"/>
    <cellStyle name="60% - Accent4 16" xfId="300" xr:uid="{00000000-0005-0000-0000-000023010000}"/>
    <cellStyle name="60% - Accent4 2" xfId="301" xr:uid="{00000000-0005-0000-0000-000024010000}"/>
    <cellStyle name="60% - Accent4 3" xfId="302" xr:uid="{00000000-0005-0000-0000-000025010000}"/>
    <cellStyle name="60% - Accent4 4" xfId="303" xr:uid="{00000000-0005-0000-0000-000026010000}"/>
    <cellStyle name="60% - Accent4 5" xfId="304" xr:uid="{00000000-0005-0000-0000-000027010000}"/>
    <cellStyle name="60% - Accent4 6" xfId="305" xr:uid="{00000000-0005-0000-0000-000028010000}"/>
    <cellStyle name="60% - Accent4 7" xfId="306" xr:uid="{00000000-0005-0000-0000-000029010000}"/>
    <cellStyle name="60% - Accent4 8" xfId="307" xr:uid="{00000000-0005-0000-0000-00002A010000}"/>
    <cellStyle name="60% - Accent4 9" xfId="308" xr:uid="{00000000-0005-0000-0000-00002B010000}"/>
    <cellStyle name="60% - Accent5 10" xfId="309" xr:uid="{00000000-0005-0000-0000-00002C010000}"/>
    <cellStyle name="60% - Accent5 11" xfId="310" xr:uid="{00000000-0005-0000-0000-00002D010000}"/>
    <cellStyle name="60% - Accent5 12" xfId="311" xr:uid="{00000000-0005-0000-0000-00002E010000}"/>
    <cellStyle name="60% - Accent5 13" xfId="312" xr:uid="{00000000-0005-0000-0000-00002F010000}"/>
    <cellStyle name="60% - Accent5 14" xfId="313" xr:uid="{00000000-0005-0000-0000-000030010000}"/>
    <cellStyle name="60% - Accent5 15" xfId="314" xr:uid="{00000000-0005-0000-0000-000031010000}"/>
    <cellStyle name="60% - Accent5 16" xfId="315" xr:uid="{00000000-0005-0000-0000-000032010000}"/>
    <cellStyle name="60% - Accent5 2" xfId="316" xr:uid="{00000000-0005-0000-0000-000033010000}"/>
    <cellStyle name="60% - Accent5 3" xfId="317" xr:uid="{00000000-0005-0000-0000-000034010000}"/>
    <cellStyle name="60% - Accent5 4" xfId="318" xr:uid="{00000000-0005-0000-0000-000035010000}"/>
    <cellStyle name="60% - Accent5 5" xfId="319" xr:uid="{00000000-0005-0000-0000-000036010000}"/>
    <cellStyle name="60% - Accent5 6" xfId="320" xr:uid="{00000000-0005-0000-0000-000037010000}"/>
    <cellStyle name="60% - Accent5 7" xfId="321" xr:uid="{00000000-0005-0000-0000-000038010000}"/>
    <cellStyle name="60% - Accent5 8" xfId="322" xr:uid="{00000000-0005-0000-0000-000039010000}"/>
    <cellStyle name="60% - Accent5 9" xfId="323" xr:uid="{00000000-0005-0000-0000-00003A010000}"/>
    <cellStyle name="60% - Accent6 10" xfId="324" xr:uid="{00000000-0005-0000-0000-00003B010000}"/>
    <cellStyle name="60% - Accent6 11" xfId="325" xr:uid="{00000000-0005-0000-0000-00003C010000}"/>
    <cellStyle name="60% - Accent6 12" xfId="326" xr:uid="{00000000-0005-0000-0000-00003D010000}"/>
    <cellStyle name="60% - Accent6 13" xfId="327" xr:uid="{00000000-0005-0000-0000-00003E010000}"/>
    <cellStyle name="60% - Accent6 14" xfId="328" xr:uid="{00000000-0005-0000-0000-00003F010000}"/>
    <cellStyle name="60% - Accent6 15" xfId="329" xr:uid="{00000000-0005-0000-0000-000040010000}"/>
    <cellStyle name="60% - Accent6 16" xfId="330" xr:uid="{00000000-0005-0000-0000-000041010000}"/>
    <cellStyle name="60% - Accent6 2" xfId="331" xr:uid="{00000000-0005-0000-0000-000042010000}"/>
    <cellStyle name="60% - Accent6 3" xfId="332" xr:uid="{00000000-0005-0000-0000-000043010000}"/>
    <cellStyle name="60% - Accent6 4" xfId="333" xr:uid="{00000000-0005-0000-0000-000044010000}"/>
    <cellStyle name="60% - Accent6 5" xfId="334" xr:uid="{00000000-0005-0000-0000-000045010000}"/>
    <cellStyle name="60% - Accent6 6" xfId="335" xr:uid="{00000000-0005-0000-0000-000046010000}"/>
    <cellStyle name="60% - Accent6 7" xfId="336" xr:uid="{00000000-0005-0000-0000-000047010000}"/>
    <cellStyle name="60% - Accent6 8" xfId="337" xr:uid="{00000000-0005-0000-0000-000048010000}"/>
    <cellStyle name="60% - Accent6 9" xfId="338" xr:uid="{00000000-0005-0000-0000-000049010000}"/>
    <cellStyle name="Accent1 10" xfId="339" xr:uid="{00000000-0005-0000-0000-00004A010000}"/>
    <cellStyle name="Accent1 11" xfId="340" xr:uid="{00000000-0005-0000-0000-00004B010000}"/>
    <cellStyle name="Accent1 12" xfId="341" xr:uid="{00000000-0005-0000-0000-00004C010000}"/>
    <cellStyle name="Accent1 13" xfId="342" xr:uid="{00000000-0005-0000-0000-00004D010000}"/>
    <cellStyle name="Accent1 14" xfId="343" xr:uid="{00000000-0005-0000-0000-00004E010000}"/>
    <cellStyle name="Accent1 15" xfId="344" xr:uid="{00000000-0005-0000-0000-00004F010000}"/>
    <cellStyle name="Accent1 16" xfId="345" xr:uid="{00000000-0005-0000-0000-000050010000}"/>
    <cellStyle name="Accent1 2" xfId="346" xr:uid="{00000000-0005-0000-0000-000051010000}"/>
    <cellStyle name="Accent1 3" xfId="347" xr:uid="{00000000-0005-0000-0000-000052010000}"/>
    <cellStyle name="Accent1 4" xfId="348" xr:uid="{00000000-0005-0000-0000-000053010000}"/>
    <cellStyle name="Accent1 5" xfId="349" xr:uid="{00000000-0005-0000-0000-000054010000}"/>
    <cellStyle name="Accent1 6" xfId="350" xr:uid="{00000000-0005-0000-0000-000055010000}"/>
    <cellStyle name="Accent1 7" xfId="351" xr:uid="{00000000-0005-0000-0000-000056010000}"/>
    <cellStyle name="Accent1 8" xfId="352" xr:uid="{00000000-0005-0000-0000-000057010000}"/>
    <cellStyle name="Accent1 9" xfId="353" xr:uid="{00000000-0005-0000-0000-000058010000}"/>
    <cellStyle name="Accent2 10" xfId="354" xr:uid="{00000000-0005-0000-0000-000059010000}"/>
    <cellStyle name="Accent2 11" xfId="355" xr:uid="{00000000-0005-0000-0000-00005A010000}"/>
    <cellStyle name="Accent2 12" xfId="356" xr:uid="{00000000-0005-0000-0000-00005B010000}"/>
    <cellStyle name="Accent2 13" xfId="357" xr:uid="{00000000-0005-0000-0000-00005C010000}"/>
    <cellStyle name="Accent2 14" xfId="358" xr:uid="{00000000-0005-0000-0000-00005D010000}"/>
    <cellStyle name="Accent2 15" xfId="359" xr:uid="{00000000-0005-0000-0000-00005E010000}"/>
    <cellStyle name="Accent2 16" xfId="360" xr:uid="{00000000-0005-0000-0000-00005F010000}"/>
    <cellStyle name="Accent2 2" xfId="361" xr:uid="{00000000-0005-0000-0000-000060010000}"/>
    <cellStyle name="Accent2 3" xfId="362" xr:uid="{00000000-0005-0000-0000-000061010000}"/>
    <cellStyle name="Accent2 4" xfId="363" xr:uid="{00000000-0005-0000-0000-000062010000}"/>
    <cellStyle name="Accent2 5" xfId="364" xr:uid="{00000000-0005-0000-0000-000063010000}"/>
    <cellStyle name="Accent2 6" xfId="365" xr:uid="{00000000-0005-0000-0000-000064010000}"/>
    <cellStyle name="Accent2 7" xfId="366" xr:uid="{00000000-0005-0000-0000-000065010000}"/>
    <cellStyle name="Accent2 8" xfId="367" xr:uid="{00000000-0005-0000-0000-000066010000}"/>
    <cellStyle name="Accent2 9" xfId="368" xr:uid="{00000000-0005-0000-0000-000067010000}"/>
    <cellStyle name="Accent3 10" xfId="369" xr:uid="{00000000-0005-0000-0000-000068010000}"/>
    <cellStyle name="Accent3 11" xfId="370" xr:uid="{00000000-0005-0000-0000-000069010000}"/>
    <cellStyle name="Accent3 12" xfId="371" xr:uid="{00000000-0005-0000-0000-00006A010000}"/>
    <cellStyle name="Accent3 13" xfId="372" xr:uid="{00000000-0005-0000-0000-00006B010000}"/>
    <cellStyle name="Accent3 14" xfId="373" xr:uid="{00000000-0005-0000-0000-00006C010000}"/>
    <cellStyle name="Accent3 15" xfId="374" xr:uid="{00000000-0005-0000-0000-00006D010000}"/>
    <cellStyle name="Accent3 16" xfId="375" xr:uid="{00000000-0005-0000-0000-00006E010000}"/>
    <cellStyle name="Accent3 2" xfId="376" xr:uid="{00000000-0005-0000-0000-00006F010000}"/>
    <cellStyle name="Accent3 3" xfId="377" xr:uid="{00000000-0005-0000-0000-000070010000}"/>
    <cellStyle name="Accent3 4" xfId="378" xr:uid="{00000000-0005-0000-0000-000071010000}"/>
    <cellStyle name="Accent3 5" xfId="379" xr:uid="{00000000-0005-0000-0000-000072010000}"/>
    <cellStyle name="Accent3 6" xfId="380" xr:uid="{00000000-0005-0000-0000-000073010000}"/>
    <cellStyle name="Accent3 7" xfId="381" xr:uid="{00000000-0005-0000-0000-000074010000}"/>
    <cellStyle name="Accent3 8" xfId="382" xr:uid="{00000000-0005-0000-0000-000075010000}"/>
    <cellStyle name="Accent3 9" xfId="383" xr:uid="{00000000-0005-0000-0000-000076010000}"/>
    <cellStyle name="Accent4 10" xfId="384" xr:uid="{00000000-0005-0000-0000-000077010000}"/>
    <cellStyle name="Accent4 11" xfId="385" xr:uid="{00000000-0005-0000-0000-000078010000}"/>
    <cellStyle name="Accent4 12" xfId="386" xr:uid="{00000000-0005-0000-0000-000079010000}"/>
    <cellStyle name="Accent4 13" xfId="387" xr:uid="{00000000-0005-0000-0000-00007A010000}"/>
    <cellStyle name="Accent4 14" xfId="388" xr:uid="{00000000-0005-0000-0000-00007B010000}"/>
    <cellStyle name="Accent4 15" xfId="389" xr:uid="{00000000-0005-0000-0000-00007C010000}"/>
    <cellStyle name="Accent4 16" xfId="390" xr:uid="{00000000-0005-0000-0000-00007D010000}"/>
    <cellStyle name="Accent4 2" xfId="391" xr:uid="{00000000-0005-0000-0000-00007E010000}"/>
    <cellStyle name="Accent4 3" xfId="392" xr:uid="{00000000-0005-0000-0000-00007F010000}"/>
    <cellStyle name="Accent4 4" xfId="393" xr:uid="{00000000-0005-0000-0000-000080010000}"/>
    <cellStyle name="Accent4 5" xfId="394" xr:uid="{00000000-0005-0000-0000-000081010000}"/>
    <cellStyle name="Accent4 6" xfId="395" xr:uid="{00000000-0005-0000-0000-000082010000}"/>
    <cellStyle name="Accent4 7" xfId="396" xr:uid="{00000000-0005-0000-0000-000083010000}"/>
    <cellStyle name="Accent4 8" xfId="397" xr:uid="{00000000-0005-0000-0000-000084010000}"/>
    <cellStyle name="Accent4 9" xfId="398" xr:uid="{00000000-0005-0000-0000-000085010000}"/>
    <cellStyle name="Accent5 10" xfId="399" xr:uid="{00000000-0005-0000-0000-000086010000}"/>
    <cellStyle name="Accent5 11" xfId="400" xr:uid="{00000000-0005-0000-0000-000087010000}"/>
    <cellStyle name="Accent5 12" xfId="401" xr:uid="{00000000-0005-0000-0000-000088010000}"/>
    <cellStyle name="Accent5 13" xfId="402" xr:uid="{00000000-0005-0000-0000-000089010000}"/>
    <cellStyle name="Accent5 14" xfId="403" xr:uid="{00000000-0005-0000-0000-00008A010000}"/>
    <cellStyle name="Accent5 15" xfId="404" xr:uid="{00000000-0005-0000-0000-00008B010000}"/>
    <cellStyle name="Accent5 16" xfId="405" xr:uid="{00000000-0005-0000-0000-00008C010000}"/>
    <cellStyle name="Accent5 2" xfId="406" xr:uid="{00000000-0005-0000-0000-00008D010000}"/>
    <cellStyle name="Accent5 3" xfId="407" xr:uid="{00000000-0005-0000-0000-00008E010000}"/>
    <cellStyle name="Accent5 4" xfId="408" xr:uid="{00000000-0005-0000-0000-00008F010000}"/>
    <cellStyle name="Accent5 5" xfId="409" xr:uid="{00000000-0005-0000-0000-000090010000}"/>
    <cellStyle name="Accent5 6" xfId="410" xr:uid="{00000000-0005-0000-0000-000091010000}"/>
    <cellStyle name="Accent5 7" xfId="411" xr:uid="{00000000-0005-0000-0000-000092010000}"/>
    <cellStyle name="Accent5 8" xfId="412" xr:uid="{00000000-0005-0000-0000-000093010000}"/>
    <cellStyle name="Accent5 9" xfId="413" xr:uid="{00000000-0005-0000-0000-000094010000}"/>
    <cellStyle name="Accent6 10" xfId="414" xr:uid="{00000000-0005-0000-0000-000095010000}"/>
    <cellStyle name="Accent6 11" xfId="415" xr:uid="{00000000-0005-0000-0000-000096010000}"/>
    <cellStyle name="Accent6 12" xfId="416" xr:uid="{00000000-0005-0000-0000-000097010000}"/>
    <cellStyle name="Accent6 13" xfId="417" xr:uid="{00000000-0005-0000-0000-000098010000}"/>
    <cellStyle name="Accent6 14" xfId="418" xr:uid="{00000000-0005-0000-0000-000099010000}"/>
    <cellStyle name="Accent6 15" xfId="419" xr:uid="{00000000-0005-0000-0000-00009A010000}"/>
    <cellStyle name="Accent6 16" xfId="420" xr:uid="{00000000-0005-0000-0000-00009B010000}"/>
    <cellStyle name="Accent6 2" xfId="421" xr:uid="{00000000-0005-0000-0000-00009C010000}"/>
    <cellStyle name="Accent6 3" xfId="422" xr:uid="{00000000-0005-0000-0000-00009D010000}"/>
    <cellStyle name="Accent6 4" xfId="423" xr:uid="{00000000-0005-0000-0000-00009E010000}"/>
    <cellStyle name="Accent6 5" xfId="424" xr:uid="{00000000-0005-0000-0000-00009F010000}"/>
    <cellStyle name="Accent6 6" xfId="425" xr:uid="{00000000-0005-0000-0000-0000A0010000}"/>
    <cellStyle name="Accent6 7" xfId="426" xr:uid="{00000000-0005-0000-0000-0000A1010000}"/>
    <cellStyle name="Accent6 8" xfId="427" xr:uid="{00000000-0005-0000-0000-0000A2010000}"/>
    <cellStyle name="Accent6 9" xfId="428" xr:uid="{00000000-0005-0000-0000-0000A3010000}"/>
    <cellStyle name="Berekening 10" xfId="429" xr:uid="{00000000-0005-0000-0000-0000A4010000}"/>
    <cellStyle name="Berekening 11" xfId="430" xr:uid="{00000000-0005-0000-0000-0000A5010000}"/>
    <cellStyle name="Berekening 12" xfId="431" xr:uid="{00000000-0005-0000-0000-0000A6010000}"/>
    <cellStyle name="Berekening 13" xfId="432" xr:uid="{00000000-0005-0000-0000-0000A7010000}"/>
    <cellStyle name="Berekening 14" xfId="433" xr:uid="{00000000-0005-0000-0000-0000A8010000}"/>
    <cellStyle name="Berekening 15" xfId="434" xr:uid="{00000000-0005-0000-0000-0000A9010000}"/>
    <cellStyle name="Berekening 16" xfId="435" xr:uid="{00000000-0005-0000-0000-0000AA010000}"/>
    <cellStyle name="Berekening 2" xfId="436" xr:uid="{00000000-0005-0000-0000-0000AB010000}"/>
    <cellStyle name="Berekening 3" xfId="437" xr:uid="{00000000-0005-0000-0000-0000AC010000}"/>
    <cellStyle name="Berekening 4" xfId="438" xr:uid="{00000000-0005-0000-0000-0000AD010000}"/>
    <cellStyle name="Berekening 5" xfId="439" xr:uid="{00000000-0005-0000-0000-0000AE010000}"/>
    <cellStyle name="Berekening 6" xfId="440" xr:uid="{00000000-0005-0000-0000-0000AF010000}"/>
    <cellStyle name="Berekening 7" xfId="441" xr:uid="{00000000-0005-0000-0000-0000B0010000}"/>
    <cellStyle name="Berekening 8" xfId="442" xr:uid="{00000000-0005-0000-0000-0000B1010000}"/>
    <cellStyle name="Berekening 9" xfId="443" xr:uid="{00000000-0005-0000-0000-0000B2010000}"/>
    <cellStyle name="Controlecel 10" xfId="444" xr:uid="{00000000-0005-0000-0000-0000B3010000}"/>
    <cellStyle name="Controlecel 11" xfId="445" xr:uid="{00000000-0005-0000-0000-0000B4010000}"/>
    <cellStyle name="Controlecel 12" xfId="446" xr:uid="{00000000-0005-0000-0000-0000B5010000}"/>
    <cellStyle name="Controlecel 13" xfId="447" xr:uid="{00000000-0005-0000-0000-0000B6010000}"/>
    <cellStyle name="Controlecel 14" xfId="448" xr:uid="{00000000-0005-0000-0000-0000B7010000}"/>
    <cellStyle name="Controlecel 15" xfId="449" xr:uid="{00000000-0005-0000-0000-0000B8010000}"/>
    <cellStyle name="Controlecel 16" xfId="450" xr:uid="{00000000-0005-0000-0000-0000B9010000}"/>
    <cellStyle name="Controlecel 2" xfId="451" xr:uid="{00000000-0005-0000-0000-0000BA010000}"/>
    <cellStyle name="Controlecel 3" xfId="452" xr:uid="{00000000-0005-0000-0000-0000BB010000}"/>
    <cellStyle name="Controlecel 4" xfId="453" xr:uid="{00000000-0005-0000-0000-0000BC010000}"/>
    <cellStyle name="Controlecel 5" xfId="454" xr:uid="{00000000-0005-0000-0000-0000BD010000}"/>
    <cellStyle name="Controlecel 6" xfId="455" xr:uid="{00000000-0005-0000-0000-0000BE010000}"/>
    <cellStyle name="Controlecel 7" xfId="456" xr:uid="{00000000-0005-0000-0000-0000BF010000}"/>
    <cellStyle name="Controlecel 8" xfId="457" xr:uid="{00000000-0005-0000-0000-0000C0010000}"/>
    <cellStyle name="Controlecel 9" xfId="458" xr:uid="{00000000-0005-0000-0000-0000C1010000}"/>
    <cellStyle name="Euro" xfId="459" xr:uid="{00000000-0005-0000-0000-0000C2010000}"/>
    <cellStyle name="Euro 2" xfId="460" xr:uid="{00000000-0005-0000-0000-0000C3010000}"/>
    <cellStyle name="Euro 2 2" xfId="461" xr:uid="{00000000-0005-0000-0000-0000C4010000}"/>
    <cellStyle name="Euro 2 3" xfId="462" xr:uid="{00000000-0005-0000-0000-0000C5010000}"/>
    <cellStyle name="Euro 3" xfId="463" xr:uid="{00000000-0005-0000-0000-0000C6010000}"/>
    <cellStyle name="Euro 3 2" xfId="464" xr:uid="{00000000-0005-0000-0000-0000C7010000}"/>
    <cellStyle name="Euro 4" xfId="465" xr:uid="{00000000-0005-0000-0000-0000C8010000}"/>
    <cellStyle name="Euro 4 2" xfId="466" xr:uid="{00000000-0005-0000-0000-0000C9010000}"/>
    <cellStyle name="Euro 4 3" xfId="467" xr:uid="{00000000-0005-0000-0000-0000CA010000}"/>
    <cellStyle name="Euro 4 4" xfId="468" xr:uid="{00000000-0005-0000-0000-0000CB010000}"/>
    <cellStyle name="Euro 4 5" xfId="469" xr:uid="{00000000-0005-0000-0000-0000CC010000}"/>
    <cellStyle name="Euro 4 6" xfId="470" xr:uid="{00000000-0005-0000-0000-0000CD010000}"/>
    <cellStyle name="Euro 5" xfId="471" xr:uid="{00000000-0005-0000-0000-0000CE010000}"/>
    <cellStyle name="Euro 6" xfId="472" xr:uid="{00000000-0005-0000-0000-0000CF010000}"/>
    <cellStyle name="Euro 7" xfId="473" xr:uid="{00000000-0005-0000-0000-0000D0010000}"/>
    <cellStyle name="Euro 7 2" xfId="474" xr:uid="{00000000-0005-0000-0000-0000D1010000}"/>
    <cellStyle name="Euro 7 3" xfId="475" xr:uid="{00000000-0005-0000-0000-0000D2010000}"/>
    <cellStyle name="Euro 8" xfId="476" xr:uid="{00000000-0005-0000-0000-0000D3010000}"/>
    <cellStyle name="Gekoppelde cel 10" xfId="477" xr:uid="{00000000-0005-0000-0000-0000D4010000}"/>
    <cellStyle name="Gekoppelde cel 11" xfId="478" xr:uid="{00000000-0005-0000-0000-0000D5010000}"/>
    <cellStyle name="Gekoppelde cel 12" xfId="479" xr:uid="{00000000-0005-0000-0000-0000D6010000}"/>
    <cellStyle name="Gekoppelde cel 13" xfId="480" xr:uid="{00000000-0005-0000-0000-0000D7010000}"/>
    <cellStyle name="Gekoppelde cel 14" xfId="481" xr:uid="{00000000-0005-0000-0000-0000D8010000}"/>
    <cellStyle name="Gekoppelde cel 15" xfId="482" xr:uid="{00000000-0005-0000-0000-0000D9010000}"/>
    <cellStyle name="Gekoppelde cel 16" xfId="483" xr:uid="{00000000-0005-0000-0000-0000DA010000}"/>
    <cellStyle name="Gekoppelde cel 2" xfId="484" xr:uid="{00000000-0005-0000-0000-0000DB010000}"/>
    <cellStyle name="Gekoppelde cel 3" xfId="485" xr:uid="{00000000-0005-0000-0000-0000DC010000}"/>
    <cellStyle name="Gekoppelde cel 4" xfId="486" xr:uid="{00000000-0005-0000-0000-0000DD010000}"/>
    <cellStyle name="Gekoppelde cel 5" xfId="487" xr:uid="{00000000-0005-0000-0000-0000DE010000}"/>
    <cellStyle name="Gekoppelde cel 6" xfId="488" xr:uid="{00000000-0005-0000-0000-0000DF010000}"/>
    <cellStyle name="Gekoppelde cel 7" xfId="489" xr:uid="{00000000-0005-0000-0000-0000E0010000}"/>
    <cellStyle name="Gekoppelde cel 8" xfId="490" xr:uid="{00000000-0005-0000-0000-0000E1010000}"/>
    <cellStyle name="Gekoppelde cel 9" xfId="491" xr:uid="{00000000-0005-0000-0000-0000E2010000}"/>
    <cellStyle name="Goed 10" xfId="492" xr:uid="{00000000-0005-0000-0000-0000E3010000}"/>
    <cellStyle name="Goed 11" xfId="493" xr:uid="{00000000-0005-0000-0000-0000E4010000}"/>
    <cellStyle name="Goed 12" xfId="494" xr:uid="{00000000-0005-0000-0000-0000E5010000}"/>
    <cellStyle name="Goed 13" xfId="495" xr:uid="{00000000-0005-0000-0000-0000E6010000}"/>
    <cellStyle name="Goed 14" xfId="496" xr:uid="{00000000-0005-0000-0000-0000E7010000}"/>
    <cellStyle name="Goed 15" xfId="497" xr:uid="{00000000-0005-0000-0000-0000E8010000}"/>
    <cellStyle name="Goed 16" xfId="498" xr:uid="{00000000-0005-0000-0000-0000E9010000}"/>
    <cellStyle name="Goed 2" xfId="499" xr:uid="{00000000-0005-0000-0000-0000EA010000}"/>
    <cellStyle name="Goed 3" xfId="500" xr:uid="{00000000-0005-0000-0000-0000EB010000}"/>
    <cellStyle name="Goed 4" xfId="501" xr:uid="{00000000-0005-0000-0000-0000EC010000}"/>
    <cellStyle name="Goed 5" xfId="502" xr:uid="{00000000-0005-0000-0000-0000ED010000}"/>
    <cellStyle name="Goed 6" xfId="503" xr:uid="{00000000-0005-0000-0000-0000EE010000}"/>
    <cellStyle name="Goed 7" xfId="504" xr:uid="{00000000-0005-0000-0000-0000EF010000}"/>
    <cellStyle name="Goed 8" xfId="505" xr:uid="{00000000-0005-0000-0000-0000F0010000}"/>
    <cellStyle name="Goed 9" xfId="506" xr:uid="{00000000-0005-0000-0000-0000F1010000}"/>
    <cellStyle name="Hyperlink 2" xfId="8" xr:uid="{00000000-0005-0000-0000-0000F2010000}"/>
    <cellStyle name="Hyperlink 2 2" xfId="507" xr:uid="{00000000-0005-0000-0000-0000F3010000}"/>
    <cellStyle name="Hyperlink 2 3" xfId="508" xr:uid="{00000000-0005-0000-0000-0000F4010000}"/>
    <cellStyle name="Invoer 10" xfId="509" xr:uid="{00000000-0005-0000-0000-0000F5010000}"/>
    <cellStyle name="Invoer 11" xfId="510" xr:uid="{00000000-0005-0000-0000-0000F6010000}"/>
    <cellStyle name="Invoer 12" xfId="511" xr:uid="{00000000-0005-0000-0000-0000F7010000}"/>
    <cellStyle name="Invoer 13" xfId="512" xr:uid="{00000000-0005-0000-0000-0000F8010000}"/>
    <cellStyle name="Invoer 14" xfId="513" xr:uid="{00000000-0005-0000-0000-0000F9010000}"/>
    <cellStyle name="Invoer 15" xfId="514" xr:uid="{00000000-0005-0000-0000-0000FA010000}"/>
    <cellStyle name="Invoer 16" xfId="515" xr:uid="{00000000-0005-0000-0000-0000FB010000}"/>
    <cellStyle name="Invoer 2" xfId="516" xr:uid="{00000000-0005-0000-0000-0000FC010000}"/>
    <cellStyle name="Invoer 3" xfId="517" xr:uid="{00000000-0005-0000-0000-0000FD010000}"/>
    <cellStyle name="Invoer 4" xfId="518" xr:uid="{00000000-0005-0000-0000-0000FE010000}"/>
    <cellStyle name="Invoer 5" xfId="519" xr:uid="{00000000-0005-0000-0000-0000FF010000}"/>
    <cellStyle name="Invoer 6" xfId="520" xr:uid="{00000000-0005-0000-0000-000000020000}"/>
    <cellStyle name="Invoer 7" xfId="521" xr:uid="{00000000-0005-0000-0000-000001020000}"/>
    <cellStyle name="Invoer 8" xfId="522" xr:uid="{00000000-0005-0000-0000-000002020000}"/>
    <cellStyle name="Invoer 9" xfId="523" xr:uid="{00000000-0005-0000-0000-000003020000}"/>
    <cellStyle name="Komma 2" xfId="3" xr:uid="{00000000-0005-0000-0000-000004020000}"/>
    <cellStyle name="Komma 3" xfId="4" xr:uid="{00000000-0005-0000-0000-000005020000}"/>
    <cellStyle name="Kop 1 10" xfId="524" xr:uid="{00000000-0005-0000-0000-000006020000}"/>
    <cellStyle name="Kop 1 11" xfId="525" xr:uid="{00000000-0005-0000-0000-000007020000}"/>
    <cellStyle name="Kop 1 12" xfId="526" xr:uid="{00000000-0005-0000-0000-000008020000}"/>
    <cellStyle name="Kop 1 13" xfId="527" xr:uid="{00000000-0005-0000-0000-000009020000}"/>
    <cellStyle name="Kop 1 14" xfId="528" xr:uid="{00000000-0005-0000-0000-00000A020000}"/>
    <cellStyle name="Kop 1 15" xfId="529" xr:uid="{00000000-0005-0000-0000-00000B020000}"/>
    <cellStyle name="Kop 1 16" xfId="530" xr:uid="{00000000-0005-0000-0000-00000C020000}"/>
    <cellStyle name="Kop 1 2" xfId="531" xr:uid="{00000000-0005-0000-0000-00000D020000}"/>
    <cellStyle name="Kop 1 3" xfId="532" xr:uid="{00000000-0005-0000-0000-00000E020000}"/>
    <cellStyle name="Kop 1 4" xfId="533" xr:uid="{00000000-0005-0000-0000-00000F020000}"/>
    <cellStyle name="Kop 1 5" xfId="534" xr:uid="{00000000-0005-0000-0000-000010020000}"/>
    <cellStyle name="Kop 1 6" xfId="535" xr:uid="{00000000-0005-0000-0000-000011020000}"/>
    <cellStyle name="Kop 1 7" xfId="536" xr:uid="{00000000-0005-0000-0000-000012020000}"/>
    <cellStyle name="Kop 1 8" xfId="537" xr:uid="{00000000-0005-0000-0000-000013020000}"/>
    <cellStyle name="Kop 1 9" xfId="538" xr:uid="{00000000-0005-0000-0000-000014020000}"/>
    <cellStyle name="Kop 2 10" xfId="539" xr:uid="{00000000-0005-0000-0000-000015020000}"/>
    <cellStyle name="Kop 2 11" xfId="540" xr:uid="{00000000-0005-0000-0000-000016020000}"/>
    <cellStyle name="Kop 2 12" xfId="541" xr:uid="{00000000-0005-0000-0000-000017020000}"/>
    <cellStyle name="Kop 2 13" xfId="542" xr:uid="{00000000-0005-0000-0000-000018020000}"/>
    <cellStyle name="Kop 2 14" xfId="543" xr:uid="{00000000-0005-0000-0000-000019020000}"/>
    <cellStyle name="Kop 2 15" xfId="544" xr:uid="{00000000-0005-0000-0000-00001A020000}"/>
    <cellStyle name="Kop 2 16" xfId="545" xr:uid="{00000000-0005-0000-0000-00001B020000}"/>
    <cellStyle name="Kop 2 2" xfId="546" xr:uid="{00000000-0005-0000-0000-00001C020000}"/>
    <cellStyle name="Kop 2 3" xfId="547" xr:uid="{00000000-0005-0000-0000-00001D020000}"/>
    <cellStyle name="Kop 2 4" xfId="548" xr:uid="{00000000-0005-0000-0000-00001E020000}"/>
    <cellStyle name="Kop 2 5" xfId="549" xr:uid="{00000000-0005-0000-0000-00001F020000}"/>
    <cellStyle name="Kop 2 6" xfId="550" xr:uid="{00000000-0005-0000-0000-000020020000}"/>
    <cellStyle name="Kop 2 7" xfId="551" xr:uid="{00000000-0005-0000-0000-000021020000}"/>
    <cellStyle name="Kop 2 8" xfId="552" xr:uid="{00000000-0005-0000-0000-000022020000}"/>
    <cellStyle name="Kop 2 9" xfId="553" xr:uid="{00000000-0005-0000-0000-000023020000}"/>
    <cellStyle name="Kop 3 10" xfId="554" xr:uid="{00000000-0005-0000-0000-000024020000}"/>
    <cellStyle name="Kop 3 11" xfId="555" xr:uid="{00000000-0005-0000-0000-000025020000}"/>
    <cellStyle name="Kop 3 12" xfId="556" xr:uid="{00000000-0005-0000-0000-000026020000}"/>
    <cellStyle name="Kop 3 13" xfId="557" xr:uid="{00000000-0005-0000-0000-000027020000}"/>
    <cellStyle name="Kop 3 14" xfId="558" xr:uid="{00000000-0005-0000-0000-000028020000}"/>
    <cellStyle name="Kop 3 15" xfId="559" xr:uid="{00000000-0005-0000-0000-000029020000}"/>
    <cellStyle name="Kop 3 16" xfId="560" xr:uid="{00000000-0005-0000-0000-00002A020000}"/>
    <cellStyle name="Kop 3 2" xfId="561" xr:uid="{00000000-0005-0000-0000-00002B020000}"/>
    <cellStyle name="Kop 3 3" xfId="562" xr:uid="{00000000-0005-0000-0000-00002C020000}"/>
    <cellStyle name="Kop 3 4" xfId="563" xr:uid="{00000000-0005-0000-0000-00002D020000}"/>
    <cellStyle name="Kop 3 5" xfId="564" xr:uid="{00000000-0005-0000-0000-00002E020000}"/>
    <cellStyle name="Kop 3 6" xfId="565" xr:uid="{00000000-0005-0000-0000-00002F020000}"/>
    <cellStyle name="Kop 3 7" xfId="566" xr:uid="{00000000-0005-0000-0000-000030020000}"/>
    <cellStyle name="Kop 3 8" xfId="567" xr:uid="{00000000-0005-0000-0000-000031020000}"/>
    <cellStyle name="Kop 3 9" xfId="568" xr:uid="{00000000-0005-0000-0000-000032020000}"/>
    <cellStyle name="Kop 4 10" xfId="569" xr:uid="{00000000-0005-0000-0000-000033020000}"/>
    <cellStyle name="Kop 4 11" xfId="570" xr:uid="{00000000-0005-0000-0000-000034020000}"/>
    <cellStyle name="Kop 4 12" xfId="571" xr:uid="{00000000-0005-0000-0000-000035020000}"/>
    <cellStyle name="Kop 4 13" xfId="572" xr:uid="{00000000-0005-0000-0000-000036020000}"/>
    <cellStyle name="Kop 4 14" xfId="573" xr:uid="{00000000-0005-0000-0000-000037020000}"/>
    <cellStyle name="Kop 4 15" xfId="574" xr:uid="{00000000-0005-0000-0000-000038020000}"/>
    <cellStyle name="Kop 4 16" xfId="575" xr:uid="{00000000-0005-0000-0000-000039020000}"/>
    <cellStyle name="Kop 4 2" xfId="576" xr:uid="{00000000-0005-0000-0000-00003A020000}"/>
    <cellStyle name="Kop 4 3" xfId="577" xr:uid="{00000000-0005-0000-0000-00003B020000}"/>
    <cellStyle name="Kop 4 4" xfId="578" xr:uid="{00000000-0005-0000-0000-00003C020000}"/>
    <cellStyle name="Kop 4 5" xfId="579" xr:uid="{00000000-0005-0000-0000-00003D020000}"/>
    <cellStyle name="Kop 4 6" xfId="580" xr:uid="{00000000-0005-0000-0000-00003E020000}"/>
    <cellStyle name="Kop 4 7" xfId="581" xr:uid="{00000000-0005-0000-0000-00003F020000}"/>
    <cellStyle name="Kop 4 8" xfId="582" xr:uid="{00000000-0005-0000-0000-000040020000}"/>
    <cellStyle name="Kop 4 9" xfId="583" xr:uid="{00000000-0005-0000-0000-000041020000}"/>
    <cellStyle name="Neutraal 10" xfId="584" xr:uid="{00000000-0005-0000-0000-000042020000}"/>
    <cellStyle name="Neutraal 11" xfId="585" xr:uid="{00000000-0005-0000-0000-000043020000}"/>
    <cellStyle name="Neutraal 12" xfId="586" xr:uid="{00000000-0005-0000-0000-000044020000}"/>
    <cellStyle name="Neutraal 13" xfId="587" xr:uid="{00000000-0005-0000-0000-000045020000}"/>
    <cellStyle name="Neutraal 14" xfId="588" xr:uid="{00000000-0005-0000-0000-000046020000}"/>
    <cellStyle name="Neutraal 15" xfId="589" xr:uid="{00000000-0005-0000-0000-000047020000}"/>
    <cellStyle name="Neutraal 16" xfId="590" xr:uid="{00000000-0005-0000-0000-000048020000}"/>
    <cellStyle name="Neutraal 2" xfId="591" xr:uid="{00000000-0005-0000-0000-000049020000}"/>
    <cellStyle name="Neutraal 3" xfId="592" xr:uid="{00000000-0005-0000-0000-00004A020000}"/>
    <cellStyle name="Neutraal 4" xfId="593" xr:uid="{00000000-0005-0000-0000-00004B020000}"/>
    <cellStyle name="Neutraal 5" xfId="594" xr:uid="{00000000-0005-0000-0000-00004C020000}"/>
    <cellStyle name="Neutraal 6" xfId="595" xr:uid="{00000000-0005-0000-0000-00004D020000}"/>
    <cellStyle name="Neutraal 7" xfId="596" xr:uid="{00000000-0005-0000-0000-00004E020000}"/>
    <cellStyle name="Neutraal 8" xfId="597" xr:uid="{00000000-0005-0000-0000-00004F020000}"/>
    <cellStyle name="Neutraal 9" xfId="598" xr:uid="{00000000-0005-0000-0000-000050020000}"/>
    <cellStyle name="Notitie 10" xfId="599" xr:uid="{00000000-0005-0000-0000-000051020000}"/>
    <cellStyle name="Notitie 11" xfId="600" xr:uid="{00000000-0005-0000-0000-000052020000}"/>
    <cellStyle name="Notitie 12" xfId="601" xr:uid="{00000000-0005-0000-0000-000053020000}"/>
    <cellStyle name="Notitie 13" xfId="602" xr:uid="{00000000-0005-0000-0000-000054020000}"/>
    <cellStyle name="Notitie 14" xfId="603" xr:uid="{00000000-0005-0000-0000-000055020000}"/>
    <cellStyle name="Notitie 15" xfId="604" xr:uid="{00000000-0005-0000-0000-000056020000}"/>
    <cellStyle name="Notitie 16" xfId="605" xr:uid="{00000000-0005-0000-0000-000057020000}"/>
    <cellStyle name="Notitie 2" xfId="606" xr:uid="{00000000-0005-0000-0000-000058020000}"/>
    <cellStyle name="Notitie 2 2" xfId="607" xr:uid="{00000000-0005-0000-0000-000059020000}"/>
    <cellStyle name="Notitie 2 2 2" xfId="608" xr:uid="{00000000-0005-0000-0000-00005A020000}"/>
    <cellStyle name="Notitie 2 2 3" xfId="609" xr:uid="{00000000-0005-0000-0000-00005B020000}"/>
    <cellStyle name="Notitie 2 2 4" xfId="610" xr:uid="{00000000-0005-0000-0000-00005C020000}"/>
    <cellStyle name="Notitie 2 3" xfId="611" xr:uid="{00000000-0005-0000-0000-00005D020000}"/>
    <cellStyle name="Notitie 2 3 2" xfId="612" xr:uid="{00000000-0005-0000-0000-00005E020000}"/>
    <cellStyle name="Notitie 2 3 3" xfId="613" xr:uid="{00000000-0005-0000-0000-00005F020000}"/>
    <cellStyle name="Notitie 2 4" xfId="614" xr:uid="{00000000-0005-0000-0000-000060020000}"/>
    <cellStyle name="Notitie 2 4 2" xfId="615" xr:uid="{00000000-0005-0000-0000-000061020000}"/>
    <cellStyle name="Notitie 2 5" xfId="616" xr:uid="{00000000-0005-0000-0000-000062020000}"/>
    <cellStyle name="Notitie 2 6" xfId="617" xr:uid="{00000000-0005-0000-0000-000063020000}"/>
    <cellStyle name="Notitie 3" xfId="618" xr:uid="{00000000-0005-0000-0000-000064020000}"/>
    <cellStyle name="Notitie 3 2" xfId="619" xr:uid="{00000000-0005-0000-0000-000065020000}"/>
    <cellStyle name="Notitie 3 3" xfId="620" xr:uid="{00000000-0005-0000-0000-000066020000}"/>
    <cellStyle name="Notitie 3 4" xfId="621" xr:uid="{00000000-0005-0000-0000-000067020000}"/>
    <cellStyle name="Notitie 4" xfId="622" xr:uid="{00000000-0005-0000-0000-000068020000}"/>
    <cellStyle name="Notitie 5" xfId="623" xr:uid="{00000000-0005-0000-0000-000069020000}"/>
    <cellStyle name="Notitie 6" xfId="624" xr:uid="{00000000-0005-0000-0000-00006A020000}"/>
    <cellStyle name="Notitie 7" xfId="625" xr:uid="{00000000-0005-0000-0000-00006B020000}"/>
    <cellStyle name="Notitie 8" xfId="626" xr:uid="{00000000-0005-0000-0000-00006C020000}"/>
    <cellStyle name="Notitie 9" xfId="627" xr:uid="{00000000-0005-0000-0000-00006D020000}"/>
    <cellStyle name="Ongeldig 10" xfId="628" xr:uid="{00000000-0005-0000-0000-00006E020000}"/>
    <cellStyle name="Ongeldig 11" xfId="629" xr:uid="{00000000-0005-0000-0000-00006F020000}"/>
    <cellStyle name="Ongeldig 12" xfId="630" xr:uid="{00000000-0005-0000-0000-000070020000}"/>
    <cellStyle name="Ongeldig 13" xfId="631" xr:uid="{00000000-0005-0000-0000-000071020000}"/>
    <cellStyle name="Ongeldig 14" xfId="632" xr:uid="{00000000-0005-0000-0000-000072020000}"/>
    <cellStyle name="Ongeldig 15" xfId="633" xr:uid="{00000000-0005-0000-0000-000073020000}"/>
    <cellStyle name="Ongeldig 16" xfId="634" xr:uid="{00000000-0005-0000-0000-000074020000}"/>
    <cellStyle name="Ongeldig 2" xfId="635" xr:uid="{00000000-0005-0000-0000-000075020000}"/>
    <cellStyle name="Ongeldig 3" xfId="636" xr:uid="{00000000-0005-0000-0000-000076020000}"/>
    <cellStyle name="Ongeldig 4" xfId="637" xr:uid="{00000000-0005-0000-0000-000077020000}"/>
    <cellStyle name="Ongeldig 5" xfId="638" xr:uid="{00000000-0005-0000-0000-000078020000}"/>
    <cellStyle name="Ongeldig 6" xfId="639" xr:uid="{00000000-0005-0000-0000-000079020000}"/>
    <cellStyle name="Ongeldig 7" xfId="640" xr:uid="{00000000-0005-0000-0000-00007A020000}"/>
    <cellStyle name="Ongeldig 8" xfId="641" xr:uid="{00000000-0005-0000-0000-00007B020000}"/>
    <cellStyle name="Ongeldig 9" xfId="642" xr:uid="{00000000-0005-0000-0000-00007C020000}"/>
    <cellStyle name="Procent" xfId="1046" builtinId="5"/>
    <cellStyle name="Procent 2" xfId="643" xr:uid="{00000000-0005-0000-0000-00007E020000}"/>
    <cellStyle name="Procent 2 2" xfId="644" xr:uid="{00000000-0005-0000-0000-00007F020000}"/>
    <cellStyle name="Procent 2 2 2" xfId="645" xr:uid="{00000000-0005-0000-0000-000080020000}"/>
    <cellStyle name="Procent 2 2 3" xfId="646" xr:uid="{00000000-0005-0000-0000-000081020000}"/>
    <cellStyle name="Procent 2 2 4" xfId="647" xr:uid="{00000000-0005-0000-0000-000082020000}"/>
    <cellStyle name="Procent 2 2 5" xfId="648" xr:uid="{00000000-0005-0000-0000-000083020000}"/>
    <cellStyle name="Procent 2 3" xfId="649" xr:uid="{00000000-0005-0000-0000-000084020000}"/>
    <cellStyle name="Procent 2 3 2" xfId="650" xr:uid="{00000000-0005-0000-0000-000085020000}"/>
    <cellStyle name="Procent 2 3 3" xfId="651" xr:uid="{00000000-0005-0000-0000-000086020000}"/>
    <cellStyle name="Procent 2 4" xfId="652" xr:uid="{00000000-0005-0000-0000-000087020000}"/>
    <cellStyle name="Procent 2 5" xfId="653" xr:uid="{00000000-0005-0000-0000-000088020000}"/>
    <cellStyle name="Procent 2 6" xfId="654" xr:uid="{00000000-0005-0000-0000-000089020000}"/>
    <cellStyle name="Procent 3" xfId="655" xr:uid="{00000000-0005-0000-0000-00008A020000}"/>
    <cellStyle name="Procent 3 2" xfId="656" xr:uid="{00000000-0005-0000-0000-00008B020000}"/>
    <cellStyle name="Procent 3 2 2" xfId="657" xr:uid="{00000000-0005-0000-0000-00008C020000}"/>
    <cellStyle name="Procent 3 2 3" xfId="658" xr:uid="{00000000-0005-0000-0000-00008D020000}"/>
    <cellStyle name="Procent 3 3" xfId="659" xr:uid="{00000000-0005-0000-0000-00008E020000}"/>
    <cellStyle name="Procent 3 3 2" xfId="660" xr:uid="{00000000-0005-0000-0000-00008F020000}"/>
    <cellStyle name="Procent 3 4" xfId="661" xr:uid="{00000000-0005-0000-0000-000090020000}"/>
    <cellStyle name="Procent 3 5" xfId="662" xr:uid="{00000000-0005-0000-0000-000091020000}"/>
    <cellStyle name="Procent 3 6" xfId="663" xr:uid="{00000000-0005-0000-0000-000092020000}"/>
    <cellStyle name="Procent 3 7" xfId="664" xr:uid="{00000000-0005-0000-0000-000093020000}"/>
    <cellStyle name="Procent 4" xfId="665" xr:uid="{00000000-0005-0000-0000-000094020000}"/>
    <cellStyle name="Procent 4 2" xfId="666" xr:uid="{00000000-0005-0000-0000-000095020000}"/>
    <cellStyle name="Procent 4 2 2" xfId="667" xr:uid="{00000000-0005-0000-0000-000096020000}"/>
    <cellStyle name="Procent 4 3" xfId="668" xr:uid="{00000000-0005-0000-0000-000097020000}"/>
    <cellStyle name="Procent 5" xfId="669" xr:uid="{00000000-0005-0000-0000-000098020000}"/>
    <cellStyle name="Procent 5 2" xfId="670" xr:uid="{00000000-0005-0000-0000-000099020000}"/>
    <cellStyle name="Standaard" xfId="0" builtinId="0"/>
    <cellStyle name="Standaard 10" xfId="671" xr:uid="{00000000-0005-0000-0000-00009B020000}"/>
    <cellStyle name="Standaard 10 2" xfId="672" xr:uid="{00000000-0005-0000-0000-00009C020000}"/>
    <cellStyle name="Standaard 10 2 2" xfId="673" xr:uid="{00000000-0005-0000-0000-00009D020000}"/>
    <cellStyle name="Standaard 10 3" xfId="674" xr:uid="{00000000-0005-0000-0000-00009E020000}"/>
    <cellStyle name="Standaard 10 3 2" xfId="675" xr:uid="{00000000-0005-0000-0000-00009F020000}"/>
    <cellStyle name="Standaard 10 4" xfId="676" xr:uid="{00000000-0005-0000-0000-0000A0020000}"/>
    <cellStyle name="Standaard 10 5" xfId="677" xr:uid="{00000000-0005-0000-0000-0000A1020000}"/>
    <cellStyle name="Standaard 11" xfId="678" xr:uid="{00000000-0005-0000-0000-0000A2020000}"/>
    <cellStyle name="Standaard 11 2" xfId="679" xr:uid="{00000000-0005-0000-0000-0000A3020000}"/>
    <cellStyle name="Standaard 11 3" xfId="680" xr:uid="{00000000-0005-0000-0000-0000A4020000}"/>
    <cellStyle name="Standaard 11 4" xfId="681" xr:uid="{00000000-0005-0000-0000-0000A5020000}"/>
    <cellStyle name="Standaard 12" xfId="682" xr:uid="{00000000-0005-0000-0000-0000A6020000}"/>
    <cellStyle name="Standaard 12 2" xfId="683" xr:uid="{00000000-0005-0000-0000-0000A7020000}"/>
    <cellStyle name="Standaard 12 3" xfId="684" xr:uid="{00000000-0005-0000-0000-0000A8020000}"/>
    <cellStyle name="Standaard 12 4" xfId="685" xr:uid="{00000000-0005-0000-0000-0000A9020000}"/>
    <cellStyle name="Standaard 13" xfId="686" xr:uid="{00000000-0005-0000-0000-0000AA020000}"/>
    <cellStyle name="Standaard 13 2" xfId="687" xr:uid="{00000000-0005-0000-0000-0000AB020000}"/>
    <cellStyle name="Standaard 13 3" xfId="688" xr:uid="{00000000-0005-0000-0000-0000AC020000}"/>
    <cellStyle name="Standaard 13 4" xfId="689" xr:uid="{00000000-0005-0000-0000-0000AD020000}"/>
    <cellStyle name="Standaard 14" xfId="690" xr:uid="{00000000-0005-0000-0000-0000AE020000}"/>
    <cellStyle name="Standaard 14 2" xfId="691" xr:uid="{00000000-0005-0000-0000-0000AF020000}"/>
    <cellStyle name="Standaard 14 3" xfId="692" xr:uid="{00000000-0005-0000-0000-0000B0020000}"/>
    <cellStyle name="Standaard 14 4" xfId="693" xr:uid="{00000000-0005-0000-0000-0000B1020000}"/>
    <cellStyle name="Standaard 15" xfId="694" xr:uid="{00000000-0005-0000-0000-0000B2020000}"/>
    <cellStyle name="Standaard 15 2" xfId="695" xr:uid="{00000000-0005-0000-0000-0000B3020000}"/>
    <cellStyle name="Standaard 15 3" xfId="696" xr:uid="{00000000-0005-0000-0000-0000B4020000}"/>
    <cellStyle name="Standaard 15 4" xfId="697" xr:uid="{00000000-0005-0000-0000-0000B5020000}"/>
    <cellStyle name="Standaard 16" xfId="698" xr:uid="{00000000-0005-0000-0000-0000B6020000}"/>
    <cellStyle name="Standaard 16 2" xfId="699" xr:uid="{00000000-0005-0000-0000-0000B7020000}"/>
    <cellStyle name="Standaard 16 3" xfId="700" xr:uid="{00000000-0005-0000-0000-0000B8020000}"/>
    <cellStyle name="Standaard 16 4" xfId="701" xr:uid="{00000000-0005-0000-0000-0000B9020000}"/>
    <cellStyle name="Standaard 17" xfId="702" xr:uid="{00000000-0005-0000-0000-0000BA020000}"/>
    <cellStyle name="Standaard 17 2" xfId="703" xr:uid="{00000000-0005-0000-0000-0000BB020000}"/>
    <cellStyle name="Standaard 17 3" xfId="704" xr:uid="{00000000-0005-0000-0000-0000BC020000}"/>
    <cellStyle name="Standaard 17 4" xfId="705" xr:uid="{00000000-0005-0000-0000-0000BD020000}"/>
    <cellStyle name="Standaard 18" xfId="706" xr:uid="{00000000-0005-0000-0000-0000BE020000}"/>
    <cellStyle name="Standaard 18 2" xfId="707" xr:uid="{00000000-0005-0000-0000-0000BF020000}"/>
    <cellStyle name="Standaard 18 3" xfId="708" xr:uid="{00000000-0005-0000-0000-0000C0020000}"/>
    <cellStyle name="Standaard 18 4" xfId="709" xr:uid="{00000000-0005-0000-0000-0000C1020000}"/>
    <cellStyle name="Standaard 19" xfId="710" xr:uid="{00000000-0005-0000-0000-0000C2020000}"/>
    <cellStyle name="Standaard 19 2" xfId="711" xr:uid="{00000000-0005-0000-0000-0000C3020000}"/>
    <cellStyle name="Standaard 19 2 2" xfId="712" xr:uid="{00000000-0005-0000-0000-0000C4020000}"/>
    <cellStyle name="Standaard 19 2 2 2" xfId="713" xr:uid="{00000000-0005-0000-0000-0000C5020000}"/>
    <cellStyle name="Standaard 19 2 2 2 2" xfId="714" xr:uid="{00000000-0005-0000-0000-0000C6020000}"/>
    <cellStyle name="Standaard 19 2 2 2 3" xfId="715" xr:uid="{00000000-0005-0000-0000-0000C7020000}"/>
    <cellStyle name="Standaard 19 2 2 2 4" xfId="716" xr:uid="{00000000-0005-0000-0000-0000C8020000}"/>
    <cellStyle name="Standaard 19 2 2 3" xfId="717" xr:uid="{00000000-0005-0000-0000-0000C9020000}"/>
    <cellStyle name="Standaard 19 2 2 4" xfId="718" xr:uid="{00000000-0005-0000-0000-0000CA020000}"/>
    <cellStyle name="Standaard 19 2 2 5" xfId="719" xr:uid="{00000000-0005-0000-0000-0000CB020000}"/>
    <cellStyle name="Standaard 19 2 2 6" xfId="720" xr:uid="{00000000-0005-0000-0000-0000CC020000}"/>
    <cellStyle name="Standaard 19 2 3" xfId="721" xr:uid="{00000000-0005-0000-0000-0000CD020000}"/>
    <cellStyle name="Standaard 19 2 3 2" xfId="722" xr:uid="{00000000-0005-0000-0000-0000CE020000}"/>
    <cellStyle name="Standaard 19 2 4" xfId="723" xr:uid="{00000000-0005-0000-0000-0000CF020000}"/>
    <cellStyle name="Standaard 19 2 4 2" xfId="724" xr:uid="{00000000-0005-0000-0000-0000D0020000}"/>
    <cellStyle name="Standaard 19 2 4 3" xfId="725" xr:uid="{00000000-0005-0000-0000-0000D1020000}"/>
    <cellStyle name="Standaard 19 2 4 4" xfId="726" xr:uid="{00000000-0005-0000-0000-0000D2020000}"/>
    <cellStyle name="Standaard 19 2 5" xfId="727" xr:uid="{00000000-0005-0000-0000-0000D3020000}"/>
    <cellStyle name="Standaard 19 2 5 2" xfId="728" xr:uid="{00000000-0005-0000-0000-0000D4020000}"/>
    <cellStyle name="Standaard 19 2 5 3" xfId="729" xr:uid="{00000000-0005-0000-0000-0000D5020000}"/>
    <cellStyle name="Standaard 19 2 5 4" xfId="730" xr:uid="{00000000-0005-0000-0000-0000D6020000}"/>
    <cellStyle name="Standaard 19 2 6" xfId="731" xr:uid="{00000000-0005-0000-0000-0000D7020000}"/>
    <cellStyle name="Standaard 19 2 7" xfId="732" xr:uid="{00000000-0005-0000-0000-0000D8020000}"/>
    <cellStyle name="Standaard 19 2 8" xfId="733" xr:uid="{00000000-0005-0000-0000-0000D9020000}"/>
    <cellStyle name="Standaard 19 2 9" xfId="734" xr:uid="{00000000-0005-0000-0000-0000DA020000}"/>
    <cellStyle name="Standaard 19 3" xfId="735" xr:uid="{00000000-0005-0000-0000-0000DB020000}"/>
    <cellStyle name="Standaard 19 3 2" xfId="736" xr:uid="{00000000-0005-0000-0000-0000DC020000}"/>
    <cellStyle name="Standaard 19 3 2 2" xfId="737" xr:uid="{00000000-0005-0000-0000-0000DD020000}"/>
    <cellStyle name="Standaard 19 3 2 3" xfId="738" xr:uid="{00000000-0005-0000-0000-0000DE020000}"/>
    <cellStyle name="Standaard 19 3 2 4" xfId="739" xr:uid="{00000000-0005-0000-0000-0000DF020000}"/>
    <cellStyle name="Standaard 19 3 3" xfId="740" xr:uid="{00000000-0005-0000-0000-0000E0020000}"/>
    <cellStyle name="Standaard 19 3 4" xfId="741" xr:uid="{00000000-0005-0000-0000-0000E1020000}"/>
    <cellStyle name="Standaard 19 3 5" xfId="742" xr:uid="{00000000-0005-0000-0000-0000E2020000}"/>
    <cellStyle name="Standaard 19 3 6" xfId="743" xr:uid="{00000000-0005-0000-0000-0000E3020000}"/>
    <cellStyle name="Standaard 19 3 7" xfId="744" xr:uid="{00000000-0005-0000-0000-0000E4020000}"/>
    <cellStyle name="Standaard 19 4" xfId="745" xr:uid="{00000000-0005-0000-0000-0000E5020000}"/>
    <cellStyle name="Standaard 19 5" xfId="746" xr:uid="{00000000-0005-0000-0000-0000E6020000}"/>
    <cellStyle name="Standaard 19 5 2" xfId="747" xr:uid="{00000000-0005-0000-0000-0000E7020000}"/>
    <cellStyle name="Standaard 19 5 3" xfId="748" xr:uid="{00000000-0005-0000-0000-0000E8020000}"/>
    <cellStyle name="Standaard 19 5 4" xfId="749" xr:uid="{00000000-0005-0000-0000-0000E9020000}"/>
    <cellStyle name="Standaard 19 6" xfId="750" xr:uid="{00000000-0005-0000-0000-0000EA020000}"/>
    <cellStyle name="Standaard 19 6 2" xfId="751" xr:uid="{00000000-0005-0000-0000-0000EB020000}"/>
    <cellStyle name="Standaard 19 6 3" xfId="752" xr:uid="{00000000-0005-0000-0000-0000EC020000}"/>
    <cellStyle name="Standaard 19 6 4" xfId="753" xr:uid="{00000000-0005-0000-0000-0000ED020000}"/>
    <cellStyle name="Standaard 19 7" xfId="754" xr:uid="{00000000-0005-0000-0000-0000EE020000}"/>
    <cellStyle name="Standaard 19 7 2" xfId="755" xr:uid="{00000000-0005-0000-0000-0000EF020000}"/>
    <cellStyle name="Standaard 19 7 3" xfId="756" xr:uid="{00000000-0005-0000-0000-0000F0020000}"/>
    <cellStyle name="Standaard 19 7 4" xfId="757" xr:uid="{00000000-0005-0000-0000-0000F1020000}"/>
    <cellStyle name="Standaard 19 8" xfId="758" xr:uid="{00000000-0005-0000-0000-0000F2020000}"/>
    <cellStyle name="Standaard 19 9" xfId="759" xr:uid="{00000000-0005-0000-0000-0000F3020000}"/>
    <cellStyle name="Standaard 2" xfId="2" xr:uid="{00000000-0005-0000-0000-0000F4020000}"/>
    <cellStyle name="Standaard 2 2" xfId="760" xr:uid="{00000000-0005-0000-0000-0000F5020000}"/>
    <cellStyle name="Standaard 2 2 2" xfId="761" xr:uid="{00000000-0005-0000-0000-0000F6020000}"/>
    <cellStyle name="Standaard 2 2 2 2" xfId="762" xr:uid="{00000000-0005-0000-0000-0000F7020000}"/>
    <cellStyle name="Standaard 2 2 3" xfId="763" xr:uid="{00000000-0005-0000-0000-0000F8020000}"/>
    <cellStyle name="Standaard 2 2 3 2" xfId="764" xr:uid="{00000000-0005-0000-0000-0000F9020000}"/>
    <cellStyle name="Standaard 2 2 4" xfId="765" xr:uid="{00000000-0005-0000-0000-0000FA020000}"/>
    <cellStyle name="Standaard 2 3" xfId="766" xr:uid="{00000000-0005-0000-0000-0000FB020000}"/>
    <cellStyle name="Standaard 2 3 2" xfId="767" xr:uid="{00000000-0005-0000-0000-0000FC020000}"/>
    <cellStyle name="Standaard 2 3 3" xfId="768" xr:uid="{00000000-0005-0000-0000-0000FD020000}"/>
    <cellStyle name="Standaard 2 3 4" xfId="769" xr:uid="{00000000-0005-0000-0000-0000FE020000}"/>
    <cellStyle name="Standaard 2 4" xfId="770" xr:uid="{00000000-0005-0000-0000-0000FF020000}"/>
    <cellStyle name="Standaard 2 4 2" xfId="771" xr:uid="{00000000-0005-0000-0000-000000030000}"/>
    <cellStyle name="Standaard 2 4 3" xfId="772" xr:uid="{00000000-0005-0000-0000-000001030000}"/>
    <cellStyle name="Standaard 2 4 4" xfId="773" xr:uid="{00000000-0005-0000-0000-000002030000}"/>
    <cellStyle name="Standaard 2 5" xfId="774" xr:uid="{00000000-0005-0000-0000-000003030000}"/>
    <cellStyle name="Standaard 2 5 2" xfId="775" xr:uid="{00000000-0005-0000-0000-000004030000}"/>
    <cellStyle name="Standaard 2 6" xfId="776" xr:uid="{00000000-0005-0000-0000-000005030000}"/>
    <cellStyle name="Standaard 2 7" xfId="777" xr:uid="{00000000-0005-0000-0000-000006030000}"/>
    <cellStyle name="Standaard 2 8" xfId="778" xr:uid="{00000000-0005-0000-0000-000007030000}"/>
    <cellStyle name="Standaard 2_Eisen" xfId="779" xr:uid="{00000000-0005-0000-0000-000008030000}"/>
    <cellStyle name="Standaard 20" xfId="780" xr:uid="{00000000-0005-0000-0000-000009030000}"/>
    <cellStyle name="Standaard 20 2" xfId="781" xr:uid="{00000000-0005-0000-0000-00000A030000}"/>
    <cellStyle name="Standaard 20 3" xfId="782" xr:uid="{00000000-0005-0000-0000-00000B030000}"/>
    <cellStyle name="Standaard 20 4" xfId="783" xr:uid="{00000000-0005-0000-0000-00000C030000}"/>
    <cellStyle name="Standaard 21" xfId="784" xr:uid="{00000000-0005-0000-0000-00000D030000}"/>
    <cellStyle name="Standaard 21 2" xfId="785" xr:uid="{00000000-0005-0000-0000-00000E030000}"/>
    <cellStyle name="Standaard 21 3" xfId="786" xr:uid="{00000000-0005-0000-0000-00000F030000}"/>
    <cellStyle name="Standaard 21 4" xfId="787" xr:uid="{00000000-0005-0000-0000-000010030000}"/>
    <cellStyle name="Standaard 22" xfId="788" xr:uid="{00000000-0005-0000-0000-000011030000}"/>
    <cellStyle name="Standaard 22 2" xfId="789" xr:uid="{00000000-0005-0000-0000-000012030000}"/>
    <cellStyle name="Standaard 22 3" xfId="790" xr:uid="{00000000-0005-0000-0000-000013030000}"/>
    <cellStyle name="Standaard 22 4" xfId="791" xr:uid="{00000000-0005-0000-0000-000014030000}"/>
    <cellStyle name="Standaard 23" xfId="792" xr:uid="{00000000-0005-0000-0000-000015030000}"/>
    <cellStyle name="Standaard 23 2" xfId="793" xr:uid="{00000000-0005-0000-0000-000016030000}"/>
    <cellStyle name="Standaard 23 3" xfId="794" xr:uid="{00000000-0005-0000-0000-000017030000}"/>
    <cellStyle name="Standaard 23 4" xfId="795" xr:uid="{00000000-0005-0000-0000-000018030000}"/>
    <cellStyle name="Standaard 24" xfId="796" xr:uid="{00000000-0005-0000-0000-000019030000}"/>
    <cellStyle name="Standaard 24 2" xfId="797" xr:uid="{00000000-0005-0000-0000-00001A030000}"/>
    <cellStyle name="Standaard 24 3" xfId="798" xr:uid="{00000000-0005-0000-0000-00001B030000}"/>
    <cellStyle name="Standaard 24 4" xfId="799" xr:uid="{00000000-0005-0000-0000-00001C030000}"/>
    <cellStyle name="Standaard 25" xfId="800" xr:uid="{00000000-0005-0000-0000-00001D030000}"/>
    <cellStyle name="Standaard 25 2" xfId="801" xr:uid="{00000000-0005-0000-0000-00001E030000}"/>
    <cellStyle name="Standaard 25 2 2" xfId="802" xr:uid="{00000000-0005-0000-0000-00001F030000}"/>
    <cellStyle name="Standaard 25 2 3" xfId="803" xr:uid="{00000000-0005-0000-0000-000020030000}"/>
    <cellStyle name="Standaard 25 3" xfId="804" xr:uid="{00000000-0005-0000-0000-000021030000}"/>
    <cellStyle name="Standaard 25 3 2" xfId="805" xr:uid="{00000000-0005-0000-0000-000022030000}"/>
    <cellStyle name="Standaard 25 3 2 2" xfId="806" xr:uid="{00000000-0005-0000-0000-000023030000}"/>
    <cellStyle name="Standaard 25 3 2 2 2" xfId="807" xr:uid="{00000000-0005-0000-0000-000024030000}"/>
    <cellStyle name="Standaard 25 3 2 3" xfId="808" xr:uid="{00000000-0005-0000-0000-000025030000}"/>
    <cellStyle name="Standaard 25 3 3" xfId="809" xr:uid="{00000000-0005-0000-0000-000026030000}"/>
    <cellStyle name="Standaard 25 3 3 2" xfId="810" xr:uid="{00000000-0005-0000-0000-000027030000}"/>
    <cellStyle name="Standaard 25 3 4" xfId="811" xr:uid="{00000000-0005-0000-0000-000028030000}"/>
    <cellStyle name="Standaard 25 3 4 2" xfId="812" xr:uid="{00000000-0005-0000-0000-000029030000}"/>
    <cellStyle name="Standaard 25 3 5" xfId="813" xr:uid="{00000000-0005-0000-0000-00002A030000}"/>
    <cellStyle name="Standaard 26" xfId="814" xr:uid="{00000000-0005-0000-0000-00002B030000}"/>
    <cellStyle name="Standaard 26 2" xfId="815" xr:uid="{00000000-0005-0000-0000-00002C030000}"/>
    <cellStyle name="Standaard 26 3" xfId="816" xr:uid="{00000000-0005-0000-0000-00002D030000}"/>
    <cellStyle name="Standaard 26 4" xfId="817" xr:uid="{00000000-0005-0000-0000-00002E030000}"/>
    <cellStyle name="Standaard 27" xfId="818" xr:uid="{00000000-0005-0000-0000-00002F030000}"/>
    <cellStyle name="Standaard 27 2" xfId="819" xr:uid="{00000000-0005-0000-0000-000030030000}"/>
    <cellStyle name="Standaard 27 3" xfId="820" xr:uid="{00000000-0005-0000-0000-000031030000}"/>
    <cellStyle name="Standaard 27 4" xfId="821" xr:uid="{00000000-0005-0000-0000-000032030000}"/>
    <cellStyle name="Standaard 28" xfId="822" xr:uid="{00000000-0005-0000-0000-000033030000}"/>
    <cellStyle name="Standaard 28 2" xfId="823" xr:uid="{00000000-0005-0000-0000-000034030000}"/>
    <cellStyle name="Standaard 28 3" xfId="824" xr:uid="{00000000-0005-0000-0000-000035030000}"/>
    <cellStyle name="Standaard 28 4" xfId="825" xr:uid="{00000000-0005-0000-0000-000036030000}"/>
    <cellStyle name="Standaard 29" xfId="826" xr:uid="{00000000-0005-0000-0000-000037030000}"/>
    <cellStyle name="Standaard 29 2" xfId="827" xr:uid="{00000000-0005-0000-0000-000038030000}"/>
    <cellStyle name="Standaard 29 3" xfId="828" xr:uid="{00000000-0005-0000-0000-000039030000}"/>
    <cellStyle name="Standaard 29 4" xfId="829" xr:uid="{00000000-0005-0000-0000-00003A030000}"/>
    <cellStyle name="Standaard 3" xfId="1" xr:uid="{00000000-0005-0000-0000-00003B030000}"/>
    <cellStyle name="Standaard 3 2" xfId="5" xr:uid="{00000000-0005-0000-0000-00003C030000}"/>
    <cellStyle name="Standaard 3 2 2" xfId="830" xr:uid="{00000000-0005-0000-0000-00003D030000}"/>
    <cellStyle name="Standaard 3 2 3" xfId="831" xr:uid="{00000000-0005-0000-0000-00003E030000}"/>
    <cellStyle name="Standaard 3 2 4" xfId="832" xr:uid="{00000000-0005-0000-0000-00003F030000}"/>
    <cellStyle name="Standaard 3 3" xfId="833" xr:uid="{00000000-0005-0000-0000-000040030000}"/>
    <cellStyle name="Standaard 3 3 2" xfId="834" xr:uid="{00000000-0005-0000-0000-000041030000}"/>
    <cellStyle name="Standaard 3 4" xfId="835" xr:uid="{00000000-0005-0000-0000-000042030000}"/>
    <cellStyle name="Standaard 3 5" xfId="836" xr:uid="{00000000-0005-0000-0000-000043030000}"/>
    <cellStyle name="Standaard 3 6" xfId="837" xr:uid="{00000000-0005-0000-0000-000044030000}"/>
    <cellStyle name="Standaard 30" xfId="838" xr:uid="{00000000-0005-0000-0000-000045030000}"/>
    <cellStyle name="Standaard 30 2" xfId="839" xr:uid="{00000000-0005-0000-0000-000046030000}"/>
    <cellStyle name="Standaard 31" xfId="840" xr:uid="{00000000-0005-0000-0000-000047030000}"/>
    <cellStyle name="Standaard 31 2" xfId="841" xr:uid="{00000000-0005-0000-0000-000048030000}"/>
    <cellStyle name="Standaard 31 2 2" xfId="842" xr:uid="{00000000-0005-0000-0000-000049030000}"/>
    <cellStyle name="Standaard 31 2 2 2" xfId="843" xr:uid="{00000000-0005-0000-0000-00004A030000}"/>
    <cellStyle name="Standaard 31 2 3" xfId="844" xr:uid="{00000000-0005-0000-0000-00004B030000}"/>
    <cellStyle name="Standaard 31 3" xfId="845" xr:uid="{00000000-0005-0000-0000-00004C030000}"/>
    <cellStyle name="Standaard 31 3 2" xfId="846" xr:uid="{00000000-0005-0000-0000-00004D030000}"/>
    <cellStyle name="Standaard 31 4" xfId="847" xr:uid="{00000000-0005-0000-0000-00004E030000}"/>
    <cellStyle name="Standaard 31 4 2" xfId="848" xr:uid="{00000000-0005-0000-0000-00004F030000}"/>
    <cellStyle name="Standaard 31 5" xfId="849" xr:uid="{00000000-0005-0000-0000-000050030000}"/>
    <cellStyle name="Standaard 31 5 2" xfId="850" xr:uid="{00000000-0005-0000-0000-000051030000}"/>
    <cellStyle name="Standaard 32" xfId="851" xr:uid="{00000000-0005-0000-0000-000052030000}"/>
    <cellStyle name="Standaard 32 2" xfId="852" xr:uid="{00000000-0005-0000-0000-000053030000}"/>
    <cellStyle name="Standaard 32 2 2" xfId="853" xr:uid="{00000000-0005-0000-0000-000054030000}"/>
    <cellStyle name="Standaard 32 2 2 2" xfId="854" xr:uid="{00000000-0005-0000-0000-000055030000}"/>
    <cellStyle name="Standaard 32 2 3" xfId="855" xr:uid="{00000000-0005-0000-0000-000056030000}"/>
    <cellStyle name="Standaard 32 3" xfId="856" xr:uid="{00000000-0005-0000-0000-000057030000}"/>
    <cellStyle name="Standaard 32 3 2" xfId="857" xr:uid="{00000000-0005-0000-0000-000058030000}"/>
    <cellStyle name="Standaard 32 4" xfId="858" xr:uid="{00000000-0005-0000-0000-000059030000}"/>
    <cellStyle name="Standaard 32 4 2" xfId="859" xr:uid="{00000000-0005-0000-0000-00005A030000}"/>
    <cellStyle name="Standaard 32 5" xfId="860" xr:uid="{00000000-0005-0000-0000-00005B030000}"/>
    <cellStyle name="Standaard 32 5 2" xfId="861" xr:uid="{00000000-0005-0000-0000-00005C030000}"/>
    <cellStyle name="Standaard 33" xfId="862" xr:uid="{00000000-0005-0000-0000-00005D030000}"/>
    <cellStyle name="Standaard 33 2" xfId="863" xr:uid="{00000000-0005-0000-0000-00005E030000}"/>
    <cellStyle name="Standaard 33 2 2" xfId="864" xr:uid="{00000000-0005-0000-0000-00005F030000}"/>
    <cellStyle name="Standaard 33 2 2 2" xfId="865" xr:uid="{00000000-0005-0000-0000-000060030000}"/>
    <cellStyle name="Standaard 33 2 3" xfId="866" xr:uid="{00000000-0005-0000-0000-000061030000}"/>
    <cellStyle name="Standaard 33 3" xfId="867" xr:uid="{00000000-0005-0000-0000-000062030000}"/>
    <cellStyle name="Standaard 33 3 2" xfId="868" xr:uid="{00000000-0005-0000-0000-000063030000}"/>
    <cellStyle name="Standaard 33 4" xfId="869" xr:uid="{00000000-0005-0000-0000-000064030000}"/>
    <cellStyle name="Standaard 33 4 2" xfId="870" xr:uid="{00000000-0005-0000-0000-000065030000}"/>
    <cellStyle name="Standaard 33 5" xfId="871" xr:uid="{00000000-0005-0000-0000-000066030000}"/>
    <cellStyle name="Standaard 34" xfId="872" xr:uid="{00000000-0005-0000-0000-000067030000}"/>
    <cellStyle name="Standaard 34 2" xfId="873" xr:uid="{00000000-0005-0000-0000-000068030000}"/>
    <cellStyle name="Standaard 34 2 2" xfId="874" xr:uid="{00000000-0005-0000-0000-000069030000}"/>
    <cellStyle name="Standaard 34 2 2 2" xfId="875" xr:uid="{00000000-0005-0000-0000-00006A030000}"/>
    <cellStyle name="Standaard 34 2 3" xfId="876" xr:uid="{00000000-0005-0000-0000-00006B030000}"/>
    <cellStyle name="Standaard 34 3" xfId="877" xr:uid="{00000000-0005-0000-0000-00006C030000}"/>
    <cellStyle name="Standaard 34 3 2" xfId="878" xr:uid="{00000000-0005-0000-0000-00006D030000}"/>
    <cellStyle name="Standaard 34 4" xfId="879" xr:uid="{00000000-0005-0000-0000-00006E030000}"/>
    <cellStyle name="Standaard 34 4 2" xfId="880" xr:uid="{00000000-0005-0000-0000-00006F030000}"/>
    <cellStyle name="Standaard 34 5" xfId="881" xr:uid="{00000000-0005-0000-0000-000070030000}"/>
    <cellStyle name="Standaard 35" xfId="882" xr:uid="{00000000-0005-0000-0000-000071030000}"/>
    <cellStyle name="Standaard 35 2" xfId="883" xr:uid="{00000000-0005-0000-0000-000072030000}"/>
    <cellStyle name="Standaard 36" xfId="884" xr:uid="{00000000-0005-0000-0000-000073030000}"/>
    <cellStyle name="Standaard 36 2" xfId="885" xr:uid="{00000000-0005-0000-0000-000074030000}"/>
    <cellStyle name="Standaard 36 3" xfId="886" xr:uid="{00000000-0005-0000-0000-000075030000}"/>
    <cellStyle name="Standaard 36 4" xfId="887" xr:uid="{00000000-0005-0000-0000-000076030000}"/>
    <cellStyle name="Standaard 37" xfId="888" xr:uid="{00000000-0005-0000-0000-000077030000}"/>
    <cellStyle name="Standaard 37 2" xfId="889" xr:uid="{00000000-0005-0000-0000-000078030000}"/>
    <cellStyle name="Standaard 37 3" xfId="890" xr:uid="{00000000-0005-0000-0000-000079030000}"/>
    <cellStyle name="Standaard 37 4" xfId="891" xr:uid="{00000000-0005-0000-0000-00007A030000}"/>
    <cellStyle name="Standaard 38" xfId="892" xr:uid="{00000000-0005-0000-0000-00007B030000}"/>
    <cellStyle name="Standaard 39" xfId="893" xr:uid="{00000000-0005-0000-0000-00007C030000}"/>
    <cellStyle name="Standaard 4" xfId="6" xr:uid="{00000000-0005-0000-0000-00007D030000}"/>
    <cellStyle name="Standaard 4 2" xfId="894" xr:uid="{00000000-0005-0000-0000-00007E030000}"/>
    <cellStyle name="Standaard 4 2 2" xfId="895" xr:uid="{00000000-0005-0000-0000-00007F030000}"/>
    <cellStyle name="Standaard 4 3" xfId="896" xr:uid="{00000000-0005-0000-0000-000080030000}"/>
    <cellStyle name="Standaard 4 4" xfId="897" xr:uid="{00000000-0005-0000-0000-000081030000}"/>
    <cellStyle name="Standaard 40" xfId="898" xr:uid="{00000000-0005-0000-0000-000082030000}"/>
    <cellStyle name="Standaard 40 2" xfId="899" xr:uid="{00000000-0005-0000-0000-000083030000}"/>
    <cellStyle name="Standaard 41" xfId="900" xr:uid="{00000000-0005-0000-0000-000084030000}"/>
    <cellStyle name="Standaard 42" xfId="901" xr:uid="{00000000-0005-0000-0000-000085030000}"/>
    <cellStyle name="Standaard 43" xfId="902" xr:uid="{00000000-0005-0000-0000-000086030000}"/>
    <cellStyle name="Standaard 44" xfId="903" xr:uid="{00000000-0005-0000-0000-000087030000}"/>
    <cellStyle name="Standaard 45" xfId="904" xr:uid="{00000000-0005-0000-0000-000088030000}"/>
    <cellStyle name="Standaard 46" xfId="905" xr:uid="{00000000-0005-0000-0000-000089030000}"/>
    <cellStyle name="Standaard 47" xfId="906" xr:uid="{00000000-0005-0000-0000-00008A030000}"/>
    <cellStyle name="Standaard 5" xfId="907" xr:uid="{00000000-0005-0000-0000-00008B030000}"/>
    <cellStyle name="Standaard 5 2" xfId="908" xr:uid="{00000000-0005-0000-0000-00008C030000}"/>
    <cellStyle name="Standaard 5 3" xfId="909" xr:uid="{00000000-0005-0000-0000-00008D030000}"/>
    <cellStyle name="Standaard 5 4" xfId="910" xr:uid="{00000000-0005-0000-0000-00008E030000}"/>
    <cellStyle name="Standaard 6" xfId="911" xr:uid="{00000000-0005-0000-0000-00008F030000}"/>
    <cellStyle name="Standaard 6 2" xfId="912" xr:uid="{00000000-0005-0000-0000-000090030000}"/>
    <cellStyle name="Standaard 6 3" xfId="913" xr:uid="{00000000-0005-0000-0000-000091030000}"/>
    <cellStyle name="Standaard 6 4" xfId="914" xr:uid="{00000000-0005-0000-0000-000092030000}"/>
    <cellStyle name="Standaard 7" xfId="915" xr:uid="{00000000-0005-0000-0000-000093030000}"/>
    <cellStyle name="Standaard 7 2" xfId="916" xr:uid="{00000000-0005-0000-0000-000094030000}"/>
    <cellStyle name="Standaard 7 3" xfId="917" xr:uid="{00000000-0005-0000-0000-000095030000}"/>
    <cellStyle name="Standaard 7 4" xfId="918" xr:uid="{00000000-0005-0000-0000-000096030000}"/>
    <cellStyle name="Standaard 8" xfId="919" xr:uid="{00000000-0005-0000-0000-000097030000}"/>
    <cellStyle name="Standaard 8 2" xfId="920" xr:uid="{00000000-0005-0000-0000-000098030000}"/>
    <cellStyle name="Standaard 8 3" xfId="921" xr:uid="{00000000-0005-0000-0000-000099030000}"/>
    <cellStyle name="Standaard 8 4" xfId="922" xr:uid="{00000000-0005-0000-0000-00009A030000}"/>
    <cellStyle name="Standaard 9" xfId="923" xr:uid="{00000000-0005-0000-0000-00009B030000}"/>
    <cellStyle name="Standaard 9 2" xfId="924" xr:uid="{00000000-0005-0000-0000-00009C030000}"/>
    <cellStyle name="Standaard 9 3" xfId="925" xr:uid="{00000000-0005-0000-0000-00009D030000}"/>
    <cellStyle name="Standaard 9 4" xfId="926" xr:uid="{00000000-0005-0000-0000-00009E030000}"/>
    <cellStyle name="Titel 10" xfId="927" xr:uid="{00000000-0005-0000-0000-00009F030000}"/>
    <cellStyle name="Titel 11" xfId="928" xr:uid="{00000000-0005-0000-0000-0000A0030000}"/>
    <cellStyle name="Titel 12" xfId="929" xr:uid="{00000000-0005-0000-0000-0000A1030000}"/>
    <cellStyle name="Titel 13" xfId="930" xr:uid="{00000000-0005-0000-0000-0000A2030000}"/>
    <cellStyle name="Titel 14" xfId="931" xr:uid="{00000000-0005-0000-0000-0000A3030000}"/>
    <cellStyle name="Titel 15" xfId="932" xr:uid="{00000000-0005-0000-0000-0000A4030000}"/>
    <cellStyle name="Titel 16" xfId="933" xr:uid="{00000000-0005-0000-0000-0000A5030000}"/>
    <cellStyle name="Titel 2" xfId="934" xr:uid="{00000000-0005-0000-0000-0000A6030000}"/>
    <cellStyle name="Titel 3" xfId="935" xr:uid="{00000000-0005-0000-0000-0000A7030000}"/>
    <cellStyle name="Titel 4" xfId="936" xr:uid="{00000000-0005-0000-0000-0000A8030000}"/>
    <cellStyle name="Titel 5" xfId="937" xr:uid="{00000000-0005-0000-0000-0000A9030000}"/>
    <cellStyle name="Titel 6" xfId="938" xr:uid="{00000000-0005-0000-0000-0000AA030000}"/>
    <cellStyle name="Titel 7" xfId="939" xr:uid="{00000000-0005-0000-0000-0000AB030000}"/>
    <cellStyle name="Titel 8" xfId="940" xr:uid="{00000000-0005-0000-0000-0000AC030000}"/>
    <cellStyle name="Titel 9" xfId="941" xr:uid="{00000000-0005-0000-0000-0000AD030000}"/>
    <cellStyle name="Totaal 10" xfId="942" xr:uid="{00000000-0005-0000-0000-0000AE030000}"/>
    <cellStyle name="Totaal 11" xfId="943" xr:uid="{00000000-0005-0000-0000-0000AF030000}"/>
    <cellStyle name="Totaal 12" xfId="944" xr:uid="{00000000-0005-0000-0000-0000B0030000}"/>
    <cellStyle name="Totaal 13" xfId="945" xr:uid="{00000000-0005-0000-0000-0000B1030000}"/>
    <cellStyle name="Totaal 14" xfId="946" xr:uid="{00000000-0005-0000-0000-0000B2030000}"/>
    <cellStyle name="Totaal 15" xfId="947" xr:uid="{00000000-0005-0000-0000-0000B3030000}"/>
    <cellStyle name="Totaal 16" xfId="948" xr:uid="{00000000-0005-0000-0000-0000B4030000}"/>
    <cellStyle name="Totaal 2" xfId="949" xr:uid="{00000000-0005-0000-0000-0000B5030000}"/>
    <cellStyle name="Totaal 3" xfId="950" xr:uid="{00000000-0005-0000-0000-0000B6030000}"/>
    <cellStyle name="Totaal 4" xfId="951" xr:uid="{00000000-0005-0000-0000-0000B7030000}"/>
    <cellStyle name="Totaal 5" xfId="952" xr:uid="{00000000-0005-0000-0000-0000B8030000}"/>
    <cellStyle name="Totaal 6" xfId="953" xr:uid="{00000000-0005-0000-0000-0000B9030000}"/>
    <cellStyle name="Totaal 7" xfId="954" xr:uid="{00000000-0005-0000-0000-0000BA030000}"/>
    <cellStyle name="Totaal 8" xfId="955" xr:uid="{00000000-0005-0000-0000-0000BB030000}"/>
    <cellStyle name="Totaal 9" xfId="956" xr:uid="{00000000-0005-0000-0000-0000BC030000}"/>
    <cellStyle name="Uitvoer 10" xfId="957" xr:uid="{00000000-0005-0000-0000-0000BD030000}"/>
    <cellStyle name="Uitvoer 11" xfId="958" xr:uid="{00000000-0005-0000-0000-0000BE030000}"/>
    <cellStyle name="Uitvoer 12" xfId="959" xr:uid="{00000000-0005-0000-0000-0000BF030000}"/>
    <cellStyle name="Uitvoer 13" xfId="960" xr:uid="{00000000-0005-0000-0000-0000C0030000}"/>
    <cellStyle name="Uitvoer 14" xfId="961" xr:uid="{00000000-0005-0000-0000-0000C1030000}"/>
    <cellStyle name="Uitvoer 15" xfId="962" xr:uid="{00000000-0005-0000-0000-0000C2030000}"/>
    <cellStyle name="Uitvoer 16" xfId="963" xr:uid="{00000000-0005-0000-0000-0000C3030000}"/>
    <cellStyle name="Uitvoer 2" xfId="964" xr:uid="{00000000-0005-0000-0000-0000C4030000}"/>
    <cellStyle name="Uitvoer 3" xfId="965" xr:uid="{00000000-0005-0000-0000-0000C5030000}"/>
    <cellStyle name="Uitvoer 4" xfId="966" xr:uid="{00000000-0005-0000-0000-0000C6030000}"/>
    <cellStyle name="Uitvoer 5" xfId="967" xr:uid="{00000000-0005-0000-0000-0000C7030000}"/>
    <cellStyle name="Uitvoer 6" xfId="968" xr:uid="{00000000-0005-0000-0000-0000C8030000}"/>
    <cellStyle name="Uitvoer 7" xfId="969" xr:uid="{00000000-0005-0000-0000-0000C9030000}"/>
    <cellStyle name="Uitvoer 8" xfId="970" xr:uid="{00000000-0005-0000-0000-0000CA030000}"/>
    <cellStyle name="Uitvoer 9" xfId="971" xr:uid="{00000000-0005-0000-0000-0000CB030000}"/>
    <cellStyle name="Valuta 10" xfId="972" xr:uid="{00000000-0005-0000-0000-0000CC030000}"/>
    <cellStyle name="Valuta 11" xfId="973" xr:uid="{00000000-0005-0000-0000-0000CD030000}"/>
    <cellStyle name="Valuta 2" xfId="7" xr:uid="{00000000-0005-0000-0000-0000CE030000}"/>
    <cellStyle name="Valuta 2 2" xfId="974" xr:uid="{00000000-0005-0000-0000-0000CF030000}"/>
    <cellStyle name="Valuta 2 2 2" xfId="975" xr:uid="{00000000-0005-0000-0000-0000D0030000}"/>
    <cellStyle name="Valuta 2 2 2 2" xfId="976" xr:uid="{00000000-0005-0000-0000-0000D1030000}"/>
    <cellStyle name="Valuta 2 2 2 2 2" xfId="977" xr:uid="{00000000-0005-0000-0000-0000D2030000}"/>
    <cellStyle name="Valuta 2 2 3" xfId="978" xr:uid="{00000000-0005-0000-0000-0000D3030000}"/>
    <cellStyle name="Valuta 2 2 4" xfId="979" xr:uid="{00000000-0005-0000-0000-0000D4030000}"/>
    <cellStyle name="Valuta 2 2 5" xfId="980" xr:uid="{00000000-0005-0000-0000-0000D5030000}"/>
    <cellStyle name="Valuta 2 2 6" xfId="981" xr:uid="{00000000-0005-0000-0000-0000D6030000}"/>
    <cellStyle name="Valuta 2 2 7" xfId="982" xr:uid="{00000000-0005-0000-0000-0000D7030000}"/>
    <cellStyle name="Valuta 2 3" xfId="983" xr:uid="{00000000-0005-0000-0000-0000D8030000}"/>
    <cellStyle name="Valuta 2 3 2" xfId="984" xr:uid="{00000000-0005-0000-0000-0000D9030000}"/>
    <cellStyle name="Valuta 2 3 2 2" xfId="985" xr:uid="{00000000-0005-0000-0000-0000DA030000}"/>
    <cellStyle name="Valuta 2 3 3" xfId="986" xr:uid="{00000000-0005-0000-0000-0000DB030000}"/>
    <cellStyle name="Valuta 2 4" xfId="987" xr:uid="{00000000-0005-0000-0000-0000DC030000}"/>
    <cellStyle name="Valuta 2 4 2" xfId="988" xr:uid="{00000000-0005-0000-0000-0000DD030000}"/>
    <cellStyle name="Valuta 2 5" xfId="989" xr:uid="{00000000-0005-0000-0000-0000DE030000}"/>
    <cellStyle name="Valuta 2 6" xfId="990" xr:uid="{00000000-0005-0000-0000-0000DF030000}"/>
    <cellStyle name="Valuta 2 7" xfId="991" xr:uid="{00000000-0005-0000-0000-0000E0030000}"/>
    <cellStyle name="Valuta 2 8" xfId="992" xr:uid="{00000000-0005-0000-0000-0000E1030000}"/>
    <cellStyle name="Valuta 3" xfId="993" xr:uid="{00000000-0005-0000-0000-0000E2030000}"/>
    <cellStyle name="Valuta 3 2" xfId="994" xr:uid="{00000000-0005-0000-0000-0000E3030000}"/>
    <cellStyle name="Valuta 3 2 2" xfId="995" xr:uid="{00000000-0005-0000-0000-0000E4030000}"/>
    <cellStyle name="Valuta 3 3" xfId="996" xr:uid="{00000000-0005-0000-0000-0000E5030000}"/>
    <cellStyle name="Valuta 3 4" xfId="997" xr:uid="{00000000-0005-0000-0000-0000E6030000}"/>
    <cellStyle name="Valuta 3 5" xfId="998" xr:uid="{00000000-0005-0000-0000-0000E7030000}"/>
    <cellStyle name="Valuta 3 6" xfId="999" xr:uid="{00000000-0005-0000-0000-0000E8030000}"/>
    <cellStyle name="Valuta 4" xfId="1000" xr:uid="{00000000-0005-0000-0000-0000E9030000}"/>
    <cellStyle name="Valuta 4 2" xfId="1001" xr:uid="{00000000-0005-0000-0000-0000EA030000}"/>
    <cellStyle name="Valuta 4 2 2" xfId="1002" xr:uid="{00000000-0005-0000-0000-0000EB030000}"/>
    <cellStyle name="Valuta 4 2 3" xfId="1003" xr:uid="{00000000-0005-0000-0000-0000EC030000}"/>
    <cellStyle name="Valuta 4 3" xfId="1004" xr:uid="{00000000-0005-0000-0000-0000ED030000}"/>
    <cellStyle name="Valuta 4 4" xfId="1005" xr:uid="{00000000-0005-0000-0000-0000EE030000}"/>
    <cellStyle name="Valuta 4 5" xfId="1006" xr:uid="{00000000-0005-0000-0000-0000EF030000}"/>
    <cellStyle name="Valuta 4 6" xfId="1007" xr:uid="{00000000-0005-0000-0000-0000F0030000}"/>
    <cellStyle name="Valuta 5" xfId="1008" xr:uid="{00000000-0005-0000-0000-0000F1030000}"/>
    <cellStyle name="Valuta 6" xfId="1009" xr:uid="{00000000-0005-0000-0000-0000F2030000}"/>
    <cellStyle name="Valuta 6 2" xfId="1010" xr:uid="{00000000-0005-0000-0000-0000F3030000}"/>
    <cellStyle name="Valuta 7" xfId="1011" xr:uid="{00000000-0005-0000-0000-0000F4030000}"/>
    <cellStyle name="Valuta 7 2" xfId="1012" xr:uid="{00000000-0005-0000-0000-0000F5030000}"/>
    <cellStyle name="Valuta 7 3" xfId="1013" xr:uid="{00000000-0005-0000-0000-0000F6030000}"/>
    <cellStyle name="Valuta 8" xfId="1014" xr:uid="{00000000-0005-0000-0000-0000F7030000}"/>
    <cellStyle name="Valuta 9" xfId="1015" xr:uid="{00000000-0005-0000-0000-0000F8030000}"/>
    <cellStyle name="Verklarende tekst 10" xfId="1016" xr:uid="{00000000-0005-0000-0000-0000F9030000}"/>
    <cellStyle name="Verklarende tekst 11" xfId="1017" xr:uid="{00000000-0005-0000-0000-0000FA030000}"/>
    <cellStyle name="Verklarende tekst 12" xfId="1018" xr:uid="{00000000-0005-0000-0000-0000FB030000}"/>
    <cellStyle name="Verklarende tekst 13" xfId="1019" xr:uid="{00000000-0005-0000-0000-0000FC030000}"/>
    <cellStyle name="Verklarende tekst 14" xfId="1020" xr:uid="{00000000-0005-0000-0000-0000FD030000}"/>
    <cellStyle name="Verklarende tekst 15" xfId="1021" xr:uid="{00000000-0005-0000-0000-0000FE030000}"/>
    <cellStyle name="Verklarende tekst 16" xfId="1022" xr:uid="{00000000-0005-0000-0000-0000FF030000}"/>
    <cellStyle name="Verklarende tekst 2" xfId="1023" xr:uid="{00000000-0005-0000-0000-000000040000}"/>
    <cellStyle name="Verklarende tekst 3" xfId="1024" xr:uid="{00000000-0005-0000-0000-000001040000}"/>
    <cellStyle name="Verklarende tekst 4" xfId="1025" xr:uid="{00000000-0005-0000-0000-000002040000}"/>
    <cellStyle name="Verklarende tekst 5" xfId="1026" xr:uid="{00000000-0005-0000-0000-000003040000}"/>
    <cellStyle name="Verklarende tekst 6" xfId="1027" xr:uid="{00000000-0005-0000-0000-000004040000}"/>
    <cellStyle name="Verklarende tekst 7" xfId="1028" xr:uid="{00000000-0005-0000-0000-000005040000}"/>
    <cellStyle name="Verklarende tekst 8" xfId="1029" xr:uid="{00000000-0005-0000-0000-000006040000}"/>
    <cellStyle name="Verklarende tekst 9" xfId="1030" xr:uid="{00000000-0005-0000-0000-000007040000}"/>
    <cellStyle name="Waarschuwingstekst 10" xfId="1031" xr:uid="{00000000-0005-0000-0000-000008040000}"/>
    <cellStyle name="Waarschuwingstekst 11" xfId="1032" xr:uid="{00000000-0005-0000-0000-000009040000}"/>
    <cellStyle name="Waarschuwingstekst 12" xfId="1033" xr:uid="{00000000-0005-0000-0000-00000A040000}"/>
    <cellStyle name="Waarschuwingstekst 13" xfId="1034" xr:uid="{00000000-0005-0000-0000-00000B040000}"/>
    <cellStyle name="Waarschuwingstekst 14" xfId="1035" xr:uid="{00000000-0005-0000-0000-00000C040000}"/>
    <cellStyle name="Waarschuwingstekst 15" xfId="1036" xr:uid="{00000000-0005-0000-0000-00000D040000}"/>
    <cellStyle name="Waarschuwingstekst 16" xfId="1037" xr:uid="{00000000-0005-0000-0000-00000E040000}"/>
    <cellStyle name="Waarschuwingstekst 2" xfId="1038" xr:uid="{00000000-0005-0000-0000-00000F040000}"/>
    <cellStyle name="Waarschuwingstekst 3" xfId="1039" xr:uid="{00000000-0005-0000-0000-000010040000}"/>
    <cellStyle name="Waarschuwingstekst 4" xfId="1040" xr:uid="{00000000-0005-0000-0000-000011040000}"/>
    <cellStyle name="Waarschuwingstekst 5" xfId="1041" xr:uid="{00000000-0005-0000-0000-000012040000}"/>
    <cellStyle name="Waarschuwingstekst 6" xfId="1042" xr:uid="{00000000-0005-0000-0000-000013040000}"/>
    <cellStyle name="Waarschuwingstekst 7" xfId="1043" xr:uid="{00000000-0005-0000-0000-000014040000}"/>
    <cellStyle name="Waarschuwingstekst 8" xfId="1044" xr:uid="{00000000-0005-0000-0000-000015040000}"/>
    <cellStyle name="Waarschuwingstekst 9" xfId="1045" xr:uid="{00000000-0005-0000-0000-00001604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externalLink" Target="externalLinks/externalLink1.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customXml" Target="../customXml/item1.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1133475</xdr:colOff>
      <xdr:row>2</xdr:row>
      <xdr:rowOff>38100</xdr:rowOff>
    </xdr:from>
    <xdr:to>
      <xdr:col>2</xdr:col>
      <xdr:colOff>4313854</xdr:colOff>
      <xdr:row>9</xdr:row>
      <xdr:rowOff>135255</xdr:rowOff>
    </xdr:to>
    <xdr:pic>
      <xdr:nvPicPr>
        <xdr:cNvPr id="3" name="Afbeelding 2" descr="Wonen en leven - Gemeente De Ronde Venen">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5425" y="371475"/>
          <a:ext cx="3180379" cy="12306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4011704</xdr:colOff>
      <xdr:row>2</xdr:row>
      <xdr:rowOff>67233</xdr:rowOff>
    </xdr:from>
    <xdr:to>
      <xdr:col>2</xdr:col>
      <xdr:colOff>7496735</xdr:colOff>
      <xdr:row>9</xdr:row>
      <xdr:rowOff>123264</xdr:rowOff>
    </xdr:to>
    <xdr:pic>
      <xdr:nvPicPr>
        <xdr:cNvPr id="3" name="Afbeelding 2" descr="Wonen en leven - Gemeente De Ronde Venen">
          <a:extLst>
            <a:ext uri="{FF2B5EF4-FFF2-40B4-BE49-F238E27FC236}">
              <a16:creationId xmlns:a16="http://schemas.microsoft.com/office/drawing/2014/main" id="{915B55FF-2170-4E35-989C-B4EC9181E26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70292" y="459439"/>
          <a:ext cx="3485031" cy="1389531"/>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dows\Temp\Urenregistratieformulier%20Alexander%20Pluckel%20januari%20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8%20mrt\1014114-2015%20Definitief%20Weeggegevens%20Wastetool%20per%20maand.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Weeggegevens%20Inzameling%20Verpakkingen%20ABA14%20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en en planning"/>
      <sheetName val="NEW urenformulier"/>
      <sheetName val="OUD urenformulier"/>
      <sheetName val="totale planning"/>
    </sheetNames>
    <sheetDataSet>
      <sheetData sheetId="0">
        <row r="2">
          <cell r="D2">
            <v>43132</v>
          </cell>
        </row>
        <row r="3">
          <cell r="B3" t="str">
            <v>Projectnummer</v>
          </cell>
        </row>
        <row r="5">
          <cell r="B5">
            <v>101059</v>
          </cell>
        </row>
        <row r="6">
          <cell r="B6">
            <v>101066</v>
          </cell>
        </row>
        <row r="7">
          <cell r="B7">
            <v>100925</v>
          </cell>
        </row>
        <row r="8">
          <cell r="B8">
            <v>101068</v>
          </cell>
        </row>
        <row r="9">
          <cell r="B9">
            <v>101011</v>
          </cell>
        </row>
        <row r="10">
          <cell r="B10">
            <v>101065</v>
          </cell>
        </row>
        <row r="11">
          <cell r="B11">
            <v>101052</v>
          </cell>
        </row>
        <row r="12">
          <cell r="B12">
            <v>101058</v>
          </cell>
        </row>
        <row r="13">
          <cell r="B13">
            <v>100955</v>
          </cell>
        </row>
        <row r="14">
          <cell r="B14">
            <v>101048</v>
          </cell>
        </row>
        <row r="15">
          <cell r="B15">
            <v>101067</v>
          </cell>
        </row>
        <row r="16">
          <cell r="B16">
            <v>100958</v>
          </cell>
        </row>
        <row r="17">
          <cell r="B17">
            <v>101017</v>
          </cell>
        </row>
        <row r="18">
          <cell r="B18">
            <v>101056</v>
          </cell>
        </row>
        <row r="19">
          <cell r="B19">
            <v>101046</v>
          </cell>
        </row>
        <row r="20">
          <cell r="B20">
            <v>101026</v>
          </cell>
        </row>
        <row r="21">
          <cell r="B21">
            <v>101035</v>
          </cell>
        </row>
        <row r="22">
          <cell r="B22">
            <v>101054</v>
          </cell>
        </row>
        <row r="23">
          <cell r="B23">
            <v>101028</v>
          </cell>
        </row>
        <row r="24">
          <cell r="B24">
            <v>100887</v>
          </cell>
        </row>
        <row r="25">
          <cell r="B25">
            <v>100960</v>
          </cell>
        </row>
        <row r="26">
          <cell r="B26">
            <v>101004</v>
          </cell>
        </row>
        <row r="27">
          <cell r="B27">
            <v>101008</v>
          </cell>
        </row>
        <row r="28">
          <cell r="B28">
            <v>101023</v>
          </cell>
        </row>
        <row r="29">
          <cell r="B29">
            <v>101036</v>
          </cell>
        </row>
        <row r="30">
          <cell r="B30">
            <v>101061</v>
          </cell>
        </row>
        <row r="31">
          <cell r="B31">
            <v>101062</v>
          </cell>
        </row>
        <row r="32">
          <cell r="B32">
            <v>101063</v>
          </cell>
        </row>
        <row r="33">
          <cell r="B33">
            <v>101037</v>
          </cell>
        </row>
        <row r="34">
          <cell r="B34">
            <v>101030</v>
          </cell>
        </row>
        <row r="35">
          <cell r="B35">
            <v>100956</v>
          </cell>
        </row>
        <row r="36">
          <cell r="B36">
            <v>101041</v>
          </cell>
        </row>
        <row r="37">
          <cell r="B37">
            <v>101040</v>
          </cell>
        </row>
        <row r="38">
          <cell r="B38">
            <v>100967</v>
          </cell>
        </row>
        <row r="39">
          <cell r="B39">
            <v>100970</v>
          </cell>
        </row>
        <row r="40">
          <cell r="B40">
            <v>101069</v>
          </cell>
        </row>
        <row r="41">
          <cell r="B41">
            <v>100966</v>
          </cell>
        </row>
        <row r="42">
          <cell r="B42">
            <v>101057</v>
          </cell>
        </row>
        <row r="43">
          <cell r="B43">
            <v>101015</v>
          </cell>
        </row>
        <row r="44">
          <cell r="B44">
            <v>101042</v>
          </cell>
        </row>
        <row r="45">
          <cell r="B45">
            <v>100929</v>
          </cell>
        </row>
        <row r="46">
          <cell r="B46">
            <v>101039</v>
          </cell>
        </row>
        <row r="47">
          <cell r="B47">
            <v>101045</v>
          </cell>
        </row>
        <row r="48">
          <cell r="B48">
            <v>101064</v>
          </cell>
        </row>
        <row r="49">
          <cell r="B49">
            <v>101014</v>
          </cell>
        </row>
        <row r="50">
          <cell r="B50">
            <v>101016</v>
          </cell>
        </row>
        <row r="51">
          <cell r="B51">
            <v>101034</v>
          </cell>
        </row>
        <row r="52">
          <cell r="B52">
            <v>101050</v>
          </cell>
        </row>
        <row r="53">
          <cell r="B53">
            <v>101018</v>
          </cell>
        </row>
        <row r="54">
          <cell r="B54">
            <v>101051</v>
          </cell>
        </row>
        <row r="55">
          <cell r="B55">
            <v>101047</v>
          </cell>
        </row>
        <row r="56">
          <cell r="B56">
            <v>101053</v>
          </cell>
        </row>
        <row r="57">
          <cell r="B57">
            <v>101055</v>
          </cell>
        </row>
        <row r="106">
          <cell r="B106" t="str">
            <v>intern</v>
          </cell>
        </row>
        <row r="122">
          <cell r="A122" t="str">
            <v>Acquisitie</v>
          </cell>
        </row>
        <row r="123">
          <cell r="A123" t="str">
            <v>Algemeen</v>
          </cell>
        </row>
        <row r="124">
          <cell r="A124" t="str">
            <v>Vrij/Vakantie</v>
          </cell>
        </row>
        <row r="125">
          <cell r="A125" t="str">
            <v>Ziek</v>
          </cell>
        </row>
        <row r="126">
          <cell r="A126" t="str">
            <v>Voorbereiding trainingen</v>
          </cell>
        </row>
        <row r="127">
          <cell r="A127" t="str">
            <v>Roostervrij</v>
          </cell>
        </row>
      </sheetData>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2"/>
      <sheetName val="Weeggegevens In Sorteerder T3"/>
      <sheetName val="Weeggegevens Uit Sorteerder  T4"/>
      <sheetName val="Weeggegevens In Vermarkter T5"/>
      <sheetName val="Overzicht inlezingen"/>
      <sheetName val="SITA facturatie"/>
      <sheetName val="Weeggegevens Overslag T1"/>
      <sheetName val="Sorteerresultaten"/>
      <sheetName val="Overslaggegevens"/>
      <sheetName val="Overslaggegevens totaal"/>
      <sheetName val="T1 opgaven Wastetool"/>
      <sheetName val="Wastetool"/>
      <sheetName val=" Overslag T1 verschillen"/>
      <sheetName val="Wastetool verschillen"/>
      <sheetName val="Verevening Transport"/>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9">
          <cell r="B9" t="str">
            <v>Amersfoort</v>
          </cell>
        </row>
        <row r="10">
          <cell r="B10" t="str">
            <v>Baarn</v>
          </cell>
        </row>
        <row r="11">
          <cell r="B11" t="str">
            <v>Bunnik</v>
          </cell>
        </row>
        <row r="12">
          <cell r="B12" t="str">
            <v>Bunschoten</v>
          </cell>
        </row>
        <row r="13">
          <cell r="B13" t="str">
            <v>De Bilt</v>
          </cell>
        </row>
        <row r="14">
          <cell r="B14" t="str">
            <v>De Ronde Venen</v>
          </cell>
        </row>
        <row r="15">
          <cell r="B15" t="str">
            <v>Eemnes</v>
          </cell>
        </row>
        <row r="16">
          <cell r="B16" t="str">
            <v>Houten</v>
          </cell>
        </row>
        <row r="17">
          <cell r="B17" t="str">
            <v>IJsselstein</v>
          </cell>
        </row>
        <row r="18">
          <cell r="B18" t="str">
            <v>Leusden</v>
          </cell>
        </row>
        <row r="19">
          <cell r="B19" t="str">
            <v>Lopik</v>
          </cell>
        </row>
        <row r="20">
          <cell r="B20" t="str">
            <v>Montfoort</v>
          </cell>
        </row>
        <row r="21">
          <cell r="B21" t="str">
            <v>Nieuwegein</v>
          </cell>
        </row>
        <row r="22">
          <cell r="B22" t="str">
            <v>Oudewater</v>
          </cell>
        </row>
        <row r="23">
          <cell r="B23" t="str">
            <v>Renswoude</v>
          </cell>
        </row>
        <row r="24">
          <cell r="B24" t="str">
            <v>Rhenen</v>
          </cell>
        </row>
        <row r="25">
          <cell r="B25" t="str">
            <v>Soest</v>
          </cell>
        </row>
        <row r="26">
          <cell r="B26" t="str">
            <v>Stichtse Vecht</v>
          </cell>
        </row>
        <row r="27">
          <cell r="B27" t="str">
            <v>Utrecht</v>
          </cell>
        </row>
        <row r="28">
          <cell r="B28" t="str">
            <v>Utrechtse Heuvelrug 1</v>
          </cell>
        </row>
        <row r="29">
          <cell r="B29" t="str">
            <v>Utrechtse Heuvelrug 2</v>
          </cell>
        </row>
        <row r="30">
          <cell r="B30" t="str">
            <v>Utrechtse Heuvelrug 3</v>
          </cell>
        </row>
        <row r="31">
          <cell r="B31" t="str">
            <v>Veenendaal</v>
          </cell>
        </row>
        <row r="32">
          <cell r="B32" t="str">
            <v>Vianen</v>
          </cell>
        </row>
        <row r="33">
          <cell r="B33" t="str">
            <v>Wijk bij Duurstede</v>
          </cell>
        </row>
        <row r="34">
          <cell r="B34" t="str">
            <v>Woerden</v>
          </cell>
        </row>
        <row r="35">
          <cell r="B35" t="str">
            <v>Woudenberg</v>
          </cell>
        </row>
        <row r="36">
          <cell r="B36" t="str">
            <v>Zeist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row r="53">
          <cell r="B53" t="str">
            <v>Apeldoorn</v>
          </cell>
        </row>
        <row r="54">
          <cell r="B54" t="str">
            <v>Bronckhorst</v>
          </cell>
        </row>
        <row r="55">
          <cell r="B55" t="str">
            <v>Brummen</v>
          </cell>
        </row>
        <row r="56">
          <cell r="B56" t="str">
            <v>Deventer</v>
          </cell>
        </row>
        <row r="57">
          <cell r="B57" t="str">
            <v>Doesburg</v>
          </cell>
        </row>
        <row r="58">
          <cell r="B58" t="str">
            <v>Epe</v>
          </cell>
        </row>
        <row r="59">
          <cell r="B59" t="str">
            <v>Lochem</v>
          </cell>
        </row>
        <row r="60">
          <cell r="B60" t="str">
            <v>Zutphen</v>
          </cell>
        </row>
        <row r="64">
          <cell r="B64" t="str">
            <v>GAD Diverse gemeenten</v>
          </cell>
        </row>
        <row r="68">
          <cell r="B68" t="str">
            <v>Aalten</v>
          </cell>
        </row>
        <row r="69">
          <cell r="B69" t="str">
            <v>Dalfsen</v>
          </cell>
        </row>
        <row r="70">
          <cell r="B70" t="str">
            <v>Hardenberg</v>
          </cell>
        </row>
        <row r="71">
          <cell r="B71" t="str">
            <v>Hattem</v>
          </cell>
        </row>
        <row r="72">
          <cell r="B72" t="str">
            <v>Heerde</v>
          </cell>
        </row>
        <row r="73">
          <cell r="B73" t="str">
            <v>Kampen</v>
          </cell>
        </row>
        <row r="74">
          <cell r="B74" t="str">
            <v>Meppel</v>
          </cell>
        </row>
        <row r="75">
          <cell r="B75" t="str">
            <v>Olst-Wijhe</v>
          </cell>
        </row>
        <row r="76">
          <cell r="B76" t="str">
            <v>Ommen</v>
          </cell>
        </row>
        <row r="77">
          <cell r="B77" t="str">
            <v>Oost-Gelre</v>
          </cell>
        </row>
        <row r="78">
          <cell r="B78" t="str">
            <v>Raalte</v>
          </cell>
        </row>
        <row r="79">
          <cell r="B79" t="str">
            <v>Staphorst</v>
          </cell>
        </row>
        <row r="80">
          <cell r="B80" t="str">
            <v>Steenwijkerland</v>
          </cell>
        </row>
        <row r="81">
          <cell r="B81" t="str">
            <v>Twenterand</v>
          </cell>
        </row>
        <row r="82">
          <cell r="B82" t="str">
            <v>Urk</v>
          </cell>
        </row>
        <row r="83">
          <cell r="B83" t="str">
            <v>Westerveld</v>
          </cell>
        </row>
        <row r="84">
          <cell r="B84" t="str">
            <v>Winterswijk</v>
          </cell>
        </row>
        <row r="85">
          <cell r="B85" t="str">
            <v>Zwartewaterland</v>
          </cell>
        </row>
        <row r="86">
          <cell r="B86" t="str">
            <v>Zwolle</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1"/>
      <sheetName val="Weeggegevens Overslag T2"/>
      <sheetName val="Weeggegevens In Sorteerder T3"/>
      <sheetName val="Verevening Transport"/>
      <sheetName val="Weeggegevens Uit Sorteerder  T4"/>
      <sheetName val="Weeggegevens In Vermarkter T5"/>
      <sheetName val="Overzicht inlezingen"/>
      <sheetName val="Wastetool"/>
      <sheetName val="SITA facturatie"/>
      <sheetName val="Sorteerresultaten"/>
      <sheetName val="Overslaggegevens"/>
      <sheetName val="Overslaggegevens totaal"/>
      <sheetName val="T1 opgaven Wastetool"/>
      <sheetName val=" Overslag T1 verschillen"/>
      <sheetName val="Wastetool verschillen"/>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row r="9">
          <cell r="B9" t="str">
            <v>Amersfoort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pageSetUpPr fitToPage="1"/>
  </sheetPr>
  <dimension ref="A1:I27"/>
  <sheetViews>
    <sheetView showGridLines="0" tabSelected="1" zoomScaleNormal="100" workbookViewId="0">
      <selection activeCell="L13" sqref="L13"/>
    </sheetView>
  </sheetViews>
  <sheetFormatPr defaultRowHeight="12.75" x14ac:dyDescent="0.2"/>
  <cols>
    <col min="1" max="2" width="2.7109375" style="2" customWidth="1"/>
    <col min="3" max="3" width="83.28515625" style="2" customWidth="1"/>
    <col min="4" max="6" width="2.7109375" style="2" customWidth="1"/>
    <col min="7" max="16384" width="9.140625" style="2"/>
  </cols>
  <sheetData>
    <row r="1" spans="1:9" x14ac:dyDescent="0.2">
      <c r="A1" s="1"/>
      <c r="F1" s="3"/>
    </row>
    <row r="2" spans="1:9" ht="13.5" thickBot="1" x14ac:dyDescent="0.25">
      <c r="A2" s="1"/>
      <c r="F2" s="3"/>
    </row>
    <row r="3" spans="1:9" x14ac:dyDescent="0.2">
      <c r="A3" s="1"/>
      <c r="C3" s="10"/>
      <c r="F3" s="3"/>
    </row>
    <row r="4" spans="1:9" x14ac:dyDescent="0.2">
      <c r="A4" s="1"/>
      <c r="C4" s="11"/>
      <c r="F4" s="3"/>
    </row>
    <row r="5" spans="1:9" x14ac:dyDescent="0.2">
      <c r="A5" s="1"/>
      <c r="C5" s="11"/>
      <c r="F5" s="3"/>
    </row>
    <row r="6" spans="1:9" x14ac:dyDescent="0.2">
      <c r="A6" s="1"/>
      <c r="C6" s="11"/>
      <c r="F6" s="3"/>
    </row>
    <row r="7" spans="1:9" x14ac:dyDescent="0.2">
      <c r="A7" s="1"/>
      <c r="C7" s="11"/>
      <c r="F7" s="3"/>
    </row>
    <row r="8" spans="1:9" x14ac:dyDescent="0.2">
      <c r="A8" s="1"/>
      <c r="C8" s="11"/>
      <c r="F8" s="3"/>
    </row>
    <row r="9" spans="1:9" x14ac:dyDescent="0.2">
      <c r="A9" s="1"/>
      <c r="C9" s="11"/>
      <c r="F9" s="3"/>
    </row>
    <row r="10" spans="1:9" ht="13.5" thickBot="1" x14ac:dyDescent="0.25">
      <c r="A10" s="1"/>
      <c r="C10" s="12"/>
      <c r="F10" s="3"/>
    </row>
    <row r="11" spans="1:9" x14ac:dyDescent="0.2">
      <c r="A11" s="1"/>
      <c r="F11" s="3"/>
    </row>
    <row r="12" spans="1:9" ht="13.5" thickBot="1" x14ac:dyDescent="0.25">
      <c r="A12" s="1"/>
      <c r="F12" s="3"/>
    </row>
    <row r="13" spans="1:9" ht="42.75" thickBot="1" x14ac:dyDescent="0.25">
      <c r="B13" s="4"/>
      <c r="C13" s="9" t="s">
        <v>31</v>
      </c>
      <c r="F13" s="3"/>
    </row>
    <row r="14" spans="1:9" x14ac:dyDescent="0.2">
      <c r="B14" s="4"/>
      <c r="D14" s="4"/>
      <c r="F14" s="3"/>
    </row>
    <row r="15" spans="1:9" ht="13.5" thickBot="1" x14ac:dyDescent="0.25">
      <c r="A15" s="1"/>
      <c r="B15" s="4"/>
      <c r="F15" s="3"/>
    </row>
    <row r="16" spans="1:9" ht="25.5" x14ac:dyDescent="0.2">
      <c r="B16" s="4"/>
      <c r="C16" s="14" t="s">
        <v>32</v>
      </c>
      <c r="F16" s="3"/>
      <c r="I16" s="2" t="s">
        <v>14</v>
      </c>
    </row>
    <row r="17" spans="1:6" x14ac:dyDescent="0.2">
      <c r="B17" s="4"/>
      <c r="C17" s="5"/>
      <c r="D17" s="4"/>
      <c r="F17" s="3"/>
    </row>
    <row r="18" spans="1:6" ht="63.75" x14ac:dyDescent="0.2">
      <c r="B18" s="4"/>
      <c r="C18" s="5" t="s">
        <v>26</v>
      </c>
      <c r="D18" s="4"/>
      <c r="F18" s="3"/>
    </row>
    <row r="19" spans="1:6" x14ac:dyDescent="0.2">
      <c r="B19" s="4"/>
      <c r="C19" s="6"/>
      <c r="F19" s="3"/>
    </row>
    <row r="20" spans="1:6" ht="33" customHeight="1" x14ac:dyDescent="0.2">
      <c r="B20" s="4"/>
      <c r="C20" s="5" t="s">
        <v>1</v>
      </c>
      <c r="D20" s="4"/>
      <c r="F20" s="3"/>
    </row>
    <row r="21" spans="1:6" ht="12.75" customHeight="1" x14ac:dyDescent="0.2">
      <c r="B21" s="4"/>
      <c r="C21" s="5"/>
      <c r="D21" s="4"/>
      <c r="F21" s="3"/>
    </row>
    <row r="22" spans="1:6" x14ac:dyDescent="0.2">
      <c r="B22" s="4"/>
      <c r="C22" s="7" t="s">
        <v>2</v>
      </c>
      <c r="D22" s="4"/>
      <c r="F22" s="3"/>
    </row>
    <row r="23" spans="1:6" ht="25.5" x14ac:dyDescent="0.2">
      <c r="B23" s="4"/>
      <c r="C23" s="8" t="s">
        <v>3</v>
      </c>
      <c r="D23" s="4"/>
      <c r="F23" s="3"/>
    </row>
    <row r="24" spans="1:6" ht="51.75" thickBot="1" x14ac:dyDescent="0.25">
      <c r="B24" s="4"/>
      <c r="C24" s="15" t="s">
        <v>19</v>
      </c>
      <c r="D24" s="4"/>
      <c r="F24" s="3"/>
    </row>
    <row r="25" spans="1:6" x14ac:dyDescent="0.2">
      <c r="B25" s="4"/>
      <c r="D25" s="4"/>
      <c r="F25" s="3"/>
    </row>
    <row r="26" spans="1:6" x14ac:dyDescent="0.2">
      <c r="F26" s="3"/>
    </row>
    <row r="27" spans="1:6" x14ac:dyDescent="0.2">
      <c r="A27" s="3"/>
      <c r="B27" s="3"/>
      <c r="C27" s="3"/>
      <c r="D27" s="3"/>
      <c r="E27" s="3"/>
      <c r="F27" s="3"/>
    </row>
  </sheetData>
  <sheetProtection algorithmName="SHA-512" hashValue="CVXMLgXcXonn4faGGfPhJChlDfkU1zQTAJiEyK7Mp8CjWeuYDQ1lAFtmiPto0xgdQcjXqDQFams1cJhjJEXj9A==" saltValue="A13dCwsUGx1CRs3iLGrYOg==" spinCount="100000" sheet="1" objects="1" scenarios="1"/>
  <pageMargins left="0.7" right="0.7" top="0.75" bottom="0.75" header="0.3" footer="0.3"/>
  <pageSetup paperSize="9" scale="9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72"/>
  <sheetViews>
    <sheetView showGridLines="0" zoomScale="85" zoomScaleNormal="85" workbookViewId="0">
      <selection activeCell="D16" sqref="D16:G16"/>
    </sheetView>
  </sheetViews>
  <sheetFormatPr defaultRowHeight="15" x14ac:dyDescent="0.25"/>
  <cols>
    <col min="1" max="2" width="2.7109375" style="16" customWidth="1"/>
    <col min="3" max="3" width="113.140625" style="16" customWidth="1"/>
    <col min="4" max="4" width="9.140625" style="16" customWidth="1"/>
    <col min="5" max="5" width="20.7109375" style="16" customWidth="1"/>
    <col min="6" max="6" width="17.5703125" style="16" bestFit="1" customWidth="1"/>
    <col min="7" max="7" width="15.7109375" style="16" customWidth="1"/>
    <col min="8" max="10" width="2.7109375" style="16" customWidth="1"/>
    <col min="11" max="12" width="9.140625" style="13"/>
    <col min="13" max="14" width="9.140625" style="19"/>
    <col min="15" max="16384" width="9.140625" style="16"/>
  </cols>
  <sheetData>
    <row r="1" spans="3:10" x14ac:dyDescent="0.25">
      <c r="J1" s="18"/>
    </row>
    <row r="2" spans="3:10" ht="15.75" thickBot="1" x14ac:dyDescent="0.3">
      <c r="J2" s="18"/>
    </row>
    <row r="3" spans="3:10" x14ac:dyDescent="0.25">
      <c r="C3" s="69"/>
      <c r="D3" s="70"/>
      <c r="E3" s="70"/>
      <c r="F3" s="70"/>
      <c r="G3" s="71"/>
      <c r="J3" s="18"/>
    </row>
    <row r="4" spans="3:10" x14ac:dyDescent="0.25">
      <c r="C4" s="72"/>
      <c r="G4" s="73"/>
      <c r="J4" s="18"/>
    </row>
    <row r="5" spans="3:10" x14ac:dyDescent="0.25">
      <c r="C5" s="72"/>
      <c r="G5" s="73"/>
      <c r="J5" s="18"/>
    </row>
    <row r="6" spans="3:10" x14ac:dyDescent="0.25">
      <c r="C6" s="72"/>
      <c r="G6" s="73"/>
      <c r="J6" s="18"/>
    </row>
    <row r="7" spans="3:10" x14ac:dyDescent="0.25">
      <c r="C7" s="72"/>
      <c r="G7" s="73"/>
      <c r="J7" s="18"/>
    </row>
    <row r="8" spans="3:10" x14ac:dyDescent="0.25">
      <c r="C8" s="72"/>
      <c r="G8" s="73"/>
      <c r="J8" s="18"/>
    </row>
    <row r="9" spans="3:10" x14ac:dyDescent="0.25">
      <c r="C9" s="72"/>
      <c r="G9" s="73"/>
      <c r="J9" s="18"/>
    </row>
    <row r="10" spans="3:10" ht="15.75" thickBot="1" x14ac:dyDescent="0.3">
      <c r="C10" s="74"/>
      <c r="D10" s="75"/>
      <c r="E10" s="75"/>
      <c r="F10" s="75"/>
      <c r="G10" s="76"/>
      <c r="J10" s="18"/>
    </row>
    <row r="11" spans="3:10" x14ac:dyDescent="0.25">
      <c r="J11" s="18"/>
    </row>
    <row r="12" spans="3:10" ht="15.75" thickBot="1" x14ac:dyDescent="0.3">
      <c r="J12" s="18"/>
    </row>
    <row r="13" spans="3:10" ht="49.5" customHeight="1" thickBot="1" x14ac:dyDescent="0.3">
      <c r="C13" s="79" t="s">
        <v>33</v>
      </c>
      <c r="D13" s="80"/>
      <c r="E13" s="80"/>
      <c r="F13" s="80"/>
      <c r="G13" s="81"/>
      <c r="J13" s="18"/>
    </row>
    <row r="14" spans="3:10" ht="12.75" customHeight="1" thickBot="1" x14ac:dyDescent="0.3">
      <c r="C14" s="20"/>
      <c r="D14" s="20"/>
      <c r="E14" s="20"/>
      <c r="F14" s="20"/>
      <c r="G14" s="20"/>
      <c r="J14" s="18"/>
    </row>
    <row r="15" spans="3:10" s="13" customFormat="1" ht="15" customHeight="1" thickBot="1" x14ac:dyDescent="0.25">
      <c r="C15" s="21" t="s">
        <v>4</v>
      </c>
      <c r="D15" s="22"/>
      <c r="E15" s="22"/>
      <c r="F15" s="22"/>
      <c r="G15" s="61"/>
      <c r="J15" s="18"/>
    </row>
    <row r="16" spans="3:10" s="13" customFormat="1" ht="24.95" customHeight="1" thickBot="1" x14ac:dyDescent="0.25">
      <c r="C16" s="23" t="s">
        <v>5</v>
      </c>
      <c r="D16" s="83" t="s">
        <v>6</v>
      </c>
      <c r="E16" s="83"/>
      <c r="F16" s="83"/>
      <c r="G16" s="84"/>
      <c r="J16" s="18"/>
    </row>
    <row r="17" spans="1:16" s="13" customFormat="1" ht="24.95" customHeight="1" thickBot="1" x14ac:dyDescent="0.25">
      <c r="B17" s="24"/>
      <c r="C17" s="23" t="s">
        <v>7</v>
      </c>
      <c r="D17" s="85" t="s">
        <v>8</v>
      </c>
      <c r="E17" s="85"/>
      <c r="F17" s="85"/>
      <c r="G17" s="86"/>
      <c r="H17" s="25"/>
      <c r="I17" s="25"/>
      <c r="J17" s="18"/>
    </row>
    <row r="18" spans="1:16" s="13" customFormat="1" ht="24.95" customHeight="1" thickBot="1" x14ac:dyDescent="0.25">
      <c r="C18" s="23" t="s">
        <v>9</v>
      </c>
      <c r="D18" s="83" t="s">
        <v>10</v>
      </c>
      <c r="E18" s="83"/>
      <c r="F18" s="83"/>
      <c r="G18" s="84"/>
      <c r="H18" s="25"/>
      <c r="I18" s="25"/>
      <c r="J18" s="18"/>
    </row>
    <row r="19" spans="1:16" s="13" customFormat="1" ht="24.95" customHeight="1" thickBot="1" x14ac:dyDescent="0.25">
      <c r="C19" s="23" t="s">
        <v>0</v>
      </c>
      <c r="D19" s="83" t="s">
        <v>11</v>
      </c>
      <c r="E19" s="83"/>
      <c r="F19" s="83"/>
      <c r="G19" s="84"/>
      <c r="H19" s="25"/>
      <c r="I19" s="25"/>
      <c r="J19" s="18"/>
    </row>
    <row r="20" spans="1:16" ht="12.75" customHeight="1" thickBot="1" x14ac:dyDescent="0.3">
      <c r="C20" s="26"/>
      <c r="D20" s="26"/>
      <c r="E20" s="26"/>
      <c r="F20" s="26"/>
      <c r="G20" s="26"/>
      <c r="J20" s="18"/>
    </row>
    <row r="21" spans="1:16" ht="21.75" thickBot="1" x14ac:dyDescent="0.3">
      <c r="C21" s="27" t="s">
        <v>12</v>
      </c>
      <c r="D21" s="28"/>
      <c r="E21" s="28"/>
      <c r="F21" s="28"/>
      <c r="G21" s="29"/>
      <c r="J21" s="18"/>
    </row>
    <row r="22" spans="1:16" ht="12.75" customHeight="1" thickBot="1" x14ac:dyDescent="0.3">
      <c r="C22" s="30"/>
      <c r="D22" s="20"/>
      <c r="E22" s="20"/>
      <c r="F22" s="20"/>
      <c r="G22" s="31"/>
      <c r="J22" s="18"/>
    </row>
    <row r="23" spans="1:16" ht="33" customHeight="1" thickBot="1" x14ac:dyDescent="0.3">
      <c r="A23" s="17"/>
      <c r="C23" s="32" t="s">
        <v>13</v>
      </c>
      <c r="D23" s="33" t="s">
        <v>25</v>
      </c>
      <c r="E23" s="34" t="s">
        <v>15</v>
      </c>
      <c r="F23" s="34" t="s">
        <v>16</v>
      </c>
      <c r="G23" s="34" t="s">
        <v>20</v>
      </c>
      <c r="J23" s="18"/>
    </row>
    <row r="24" spans="1:16" ht="15.75" thickBot="1" x14ac:dyDescent="0.3">
      <c r="A24" s="17"/>
      <c r="C24" s="35" t="s">
        <v>23</v>
      </c>
      <c r="D24" s="36"/>
      <c r="E24" s="36"/>
      <c r="F24" s="36"/>
      <c r="G24" s="37"/>
      <c r="J24" s="18"/>
    </row>
    <row r="25" spans="1:16" ht="39" thickBot="1" x14ac:dyDescent="0.3">
      <c r="A25" s="17"/>
      <c r="C25" s="38" t="s">
        <v>49</v>
      </c>
      <c r="D25" s="78">
        <v>50</v>
      </c>
      <c r="E25" s="60"/>
      <c r="F25" s="39"/>
      <c r="G25" s="40">
        <f t="shared" ref="G25:G27" si="0">IFERROR((D25*E25),0)</f>
        <v>0</v>
      </c>
      <c r="J25" s="18"/>
    </row>
    <row r="26" spans="1:16" ht="26.25" thickBot="1" x14ac:dyDescent="0.3">
      <c r="A26" s="17"/>
      <c r="C26" s="38" t="s">
        <v>50</v>
      </c>
      <c r="D26" s="78">
        <v>33</v>
      </c>
      <c r="E26" s="60"/>
      <c r="F26" s="39"/>
      <c r="G26" s="40">
        <f t="shared" si="0"/>
        <v>0</v>
      </c>
      <c r="J26" s="18"/>
    </row>
    <row r="27" spans="1:16" ht="15.75" thickBot="1" x14ac:dyDescent="0.3">
      <c r="A27" s="17"/>
      <c r="C27" s="50" t="s">
        <v>39</v>
      </c>
      <c r="D27" s="78">
        <v>120</v>
      </c>
      <c r="E27" s="60"/>
      <c r="F27" s="39"/>
      <c r="G27" s="40">
        <f t="shared" si="0"/>
        <v>0</v>
      </c>
      <c r="J27" s="18"/>
    </row>
    <row r="28" spans="1:16" s="19" customFormat="1" ht="27" thickBot="1" x14ac:dyDescent="0.3">
      <c r="A28" s="17"/>
      <c r="B28" s="16"/>
      <c r="C28" s="50" t="s">
        <v>43</v>
      </c>
      <c r="D28" s="78">
        <v>1</v>
      </c>
      <c r="E28" s="60"/>
      <c r="F28" s="39"/>
      <c r="G28" s="40">
        <f t="shared" ref="G28:G29" si="1">IFERROR((D28*E28),0)</f>
        <v>0</v>
      </c>
      <c r="H28" s="16"/>
      <c r="I28" s="16"/>
      <c r="J28" s="18"/>
      <c r="K28" s="66"/>
      <c r="L28" s="13"/>
      <c r="O28" s="16"/>
      <c r="P28" s="16"/>
    </row>
    <row r="29" spans="1:16" s="19" customFormat="1" ht="15.75" thickBot="1" x14ac:dyDescent="0.3">
      <c r="A29" s="17"/>
      <c r="B29" s="16"/>
      <c r="C29" s="43" t="s">
        <v>27</v>
      </c>
      <c r="D29" s="78">
        <v>50</v>
      </c>
      <c r="E29" s="60"/>
      <c r="F29" s="39"/>
      <c r="G29" s="40">
        <f t="shared" si="1"/>
        <v>0</v>
      </c>
      <c r="H29" s="16"/>
      <c r="I29" s="16"/>
      <c r="J29" s="18"/>
      <c r="K29" s="13"/>
      <c r="L29" s="13"/>
      <c r="O29" s="16"/>
      <c r="P29" s="16"/>
    </row>
    <row r="30" spans="1:16" s="19" customFormat="1" ht="15.75" thickBot="1" x14ac:dyDescent="0.3">
      <c r="A30" s="17"/>
      <c r="B30" s="16"/>
      <c r="C30" s="41" t="s">
        <v>40</v>
      </c>
      <c r="D30" s="78">
        <v>2</v>
      </c>
      <c r="E30" s="60"/>
      <c r="F30" s="39"/>
      <c r="G30" s="40">
        <f>IFERROR((D30*E30),0)</f>
        <v>0</v>
      </c>
      <c r="H30" s="16"/>
      <c r="I30" s="16"/>
      <c r="J30" s="18"/>
      <c r="K30" s="66"/>
      <c r="L30" s="13"/>
      <c r="O30" s="16"/>
      <c r="P30" s="16"/>
    </row>
    <row r="31" spans="1:16" s="19" customFormat="1" ht="15.75" thickBot="1" x14ac:dyDescent="0.3">
      <c r="A31" s="17"/>
      <c r="B31" s="16"/>
      <c r="C31" s="62" t="s">
        <v>37</v>
      </c>
      <c r="D31" s="78">
        <v>50</v>
      </c>
      <c r="E31" s="60"/>
      <c r="F31" s="39"/>
      <c r="G31" s="40">
        <f>IFERROR((D31*E31),0)</f>
        <v>0</v>
      </c>
      <c r="H31" s="16"/>
      <c r="I31" s="16"/>
      <c r="J31" s="18"/>
      <c r="K31" s="13"/>
      <c r="L31" s="13"/>
      <c r="O31" s="16"/>
      <c r="P31" s="16"/>
    </row>
    <row r="32" spans="1:16" s="19" customFormat="1" ht="15.75" thickBot="1" x14ac:dyDescent="0.3">
      <c r="A32" s="17"/>
      <c r="B32" s="16"/>
      <c r="C32" s="62" t="s">
        <v>42</v>
      </c>
      <c r="D32" s="78">
        <v>19000</v>
      </c>
      <c r="E32" s="60"/>
      <c r="F32" s="39"/>
      <c r="G32" s="40">
        <f t="shared" ref="G32:G33" si="2">IFERROR((D32*E32),0)</f>
        <v>0</v>
      </c>
      <c r="H32" s="16"/>
      <c r="I32" s="16"/>
      <c r="J32" s="18"/>
      <c r="K32" s="13"/>
      <c r="L32" s="13"/>
      <c r="O32" s="16"/>
      <c r="P32" s="16"/>
    </row>
    <row r="33" spans="1:16" s="19" customFormat="1" ht="15.75" thickBot="1" x14ac:dyDescent="0.3">
      <c r="A33" s="17"/>
      <c r="B33" s="16"/>
      <c r="C33" s="38" t="s">
        <v>41</v>
      </c>
      <c r="D33" s="78">
        <v>1</v>
      </c>
      <c r="E33" s="60"/>
      <c r="F33" s="39"/>
      <c r="G33" s="40">
        <f t="shared" si="2"/>
        <v>0</v>
      </c>
      <c r="H33" s="16"/>
      <c r="I33" s="16"/>
      <c r="J33" s="18"/>
      <c r="K33" s="13"/>
      <c r="L33" s="13"/>
      <c r="O33" s="16"/>
      <c r="P33" s="16"/>
    </row>
    <row r="34" spans="1:16" s="19" customFormat="1" ht="15" customHeight="1" thickBot="1" x14ac:dyDescent="0.3">
      <c r="A34" s="17"/>
      <c r="B34" s="16"/>
      <c r="C34" s="44" t="str">
        <f>"Totaal "&amp;C24</f>
        <v>Totaal Leveren, plaatsen en gebruiksklaar opleveren ondergrondse containers</v>
      </c>
      <c r="D34" s="45"/>
      <c r="E34" s="46"/>
      <c r="F34" s="46"/>
      <c r="G34" s="47">
        <f>SUM(G25:G33)</f>
        <v>0</v>
      </c>
      <c r="H34" s="16"/>
      <c r="I34" s="16"/>
      <c r="J34" s="18"/>
      <c r="K34" s="13"/>
      <c r="L34" s="13"/>
      <c r="O34" s="16"/>
      <c r="P34" s="16"/>
    </row>
    <row r="35" spans="1:16" s="19" customFormat="1" ht="15.75" thickBot="1" x14ac:dyDescent="0.3">
      <c r="A35" s="17"/>
      <c r="B35" s="16"/>
      <c r="C35" s="35" t="s">
        <v>22</v>
      </c>
      <c r="D35" s="48"/>
      <c r="E35" s="49"/>
      <c r="F35" s="49"/>
      <c r="G35" s="37"/>
      <c r="H35" s="16"/>
      <c r="I35" s="16"/>
      <c r="J35" s="18"/>
      <c r="K35" s="13"/>
      <c r="L35" s="13"/>
      <c r="O35" s="16"/>
    </row>
    <row r="36" spans="1:16" s="19" customFormat="1" ht="15.75" thickBot="1" x14ac:dyDescent="0.3">
      <c r="A36" s="17"/>
      <c r="B36" s="16"/>
      <c r="C36" s="41" t="s">
        <v>21</v>
      </c>
      <c r="D36" s="77">
        <v>1</v>
      </c>
      <c r="E36" s="60"/>
      <c r="F36" s="39"/>
      <c r="G36" s="40">
        <f t="shared" ref="G36" si="3">IFERROR((D36*E36),0)</f>
        <v>0</v>
      </c>
      <c r="H36" s="16"/>
      <c r="I36" s="16"/>
      <c r="J36" s="18"/>
      <c r="K36" s="13"/>
      <c r="L36" s="13"/>
      <c r="O36" s="16"/>
    </row>
    <row r="37" spans="1:16" s="19" customFormat="1" ht="15.75" thickBot="1" x14ac:dyDescent="0.3">
      <c r="A37" s="17"/>
      <c r="B37" s="16"/>
      <c r="C37" s="62" t="s">
        <v>29</v>
      </c>
      <c r="D37" s="77">
        <v>1</v>
      </c>
      <c r="E37" s="60"/>
      <c r="F37" s="39"/>
      <c r="G37" s="40">
        <f t="shared" ref="G37" si="4">IFERROR((D37*E37),0)</f>
        <v>0</v>
      </c>
      <c r="H37" s="16"/>
      <c r="I37" s="16"/>
      <c r="J37" s="18"/>
      <c r="K37" s="13"/>
      <c r="L37" s="13"/>
      <c r="O37" s="16"/>
    </row>
    <row r="38" spans="1:16" s="19" customFormat="1" ht="15.75" thickBot="1" x14ac:dyDescent="0.3">
      <c r="A38" s="17"/>
      <c r="B38" s="16"/>
      <c r="C38" s="44" t="str">
        <f>"Totaal "&amp;C35</f>
        <v xml:space="preserve">Totaal Uitvoeren graafwerkzaamheden en leveren en plaatsen buitenbak </v>
      </c>
      <c r="D38" s="45"/>
      <c r="E38" s="46"/>
      <c r="F38" s="46"/>
      <c r="G38" s="47">
        <f>SUM(G36:G37)</f>
        <v>0</v>
      </c>
      <c r="H38" s="16"/>
      <c r="I38" s="16"/>
      <c r="J38" s="18"/>
      <c r="K38" s="13"/>
      <c r="L38" s="13"/>
      <c r="O38" s="16"/>
    </row>
    <row r="39" spans="1:16" s="19" customFormat="1" ht="15.75" thickBot="1" x14ac:dyDescent="0.3">
      <c r="A39" s="17"/>
      <c r="B39" s="16"/>
      <c r="C39" s="35" t="s">
        <v>34</v>
      </c>
      <c r="D39" s="48"/>
      <c r="E39" s="49"/>
      <c r="F39" s="49"/>
      <c r="G39" s="37"/>
      <c r="H39" s="16"/>
      <c r="I39" s="16"/>
      <c r="J39" s="18"/>
      <c r="K39" s="13"/>
      <c r="L39" s="13"/>
      <c r="O39" s="16"/>
    </row>
    <row r="40" spans="1:16" s="19" customFormat="1" ht="15.75" thickBot="1" x14ac:dyDescent="0.3">
      <c r="A40" s="17"/>
      <c r="B40" s="16"/>
      <c r="C40" s="50" t="s">
        <v>61</v>
      </c>
      <c r="D40" s="42">
        <v>1</v>
      </c>
      <c r="E40" s="60"/>
      <c r="F40" s="39"/>
      <c r="G40" s="40">
        <f t="shared" ref="G40" si="5">IFERROR((D40*E40),0)</f>
        <v>0</v>
      </c>
      <c r="H40" s="16"/>
      <c r="I40" s="16"/>
      <c r="J40" s="18"/>
      <c r="K40" s="13"/>
      <c r="L40" s="13"/>
      <c r="O40" s="16"/>
    </row>
    <row r="41" spans="1:16" s="19" customFormat="1" ht="15.75" thickBot="1" x14ac:dyDescent="0.3">
      <c r="A41" s="17"/>
      <c r="B41" s="16"/>
      <c r="C41" s="50" t="s">
        <v>62</v>
      </c>
      <c r="D41" s="42">
        <v>1</v>
      </c>
      <c r="E41" s="67"/>
      <c r="F41" s="60"/>
      <c r="G41" s="40">
        <f>IFERROR((D41*F41*8),0)</f>
        <v>0</v>
      </c>
      <c r="H41" s="16"/>
      <c r="I41" s="16"/>
      <c r="J41" s="18"/>
      <c r="K41" s="13"/>
      <c r="L41" s="13"/>
      <c r="O41" s="16"/>
    </row>
    <row r="42" spans="1:16" s="19" customFormat="1" ht="15.75" thickBot="1" x14ac:dyDescent="0.3">
      <c r="A42" s="17"/>
      <c r="B42" s="16"/>
      <c r="C42" s="44" t="str">
        <f>"Totaal "&amp;C39</f>
        <v>Totaal Containermanagementsysteem (CMS)</v>
      </c>
      <c r="D42" s="45"/>
      <c r="E42" s="46"/>
      <c r="F42" s="46"/>
      <c r="G42" s="47">
        <f>SUM(G40:G41)</f>
        <v>0</v>
      </c>
      <c r="H42" s="16"/>
      <c r="I42" s="16"/>
      <c r="J42" s="18"/>
      <c r="K42" s="13"/>
      <c r="L42" s="13"/>
      <c r="O42" s="16"/>
    </row>
    <row r="43" spans="1:16" s="19" customFormat="1" ht="15.75" thickBot="1" x14ac:dyDescent="0.3">
      <c r="A43" s="17"/>
      <c r="B43" s="16"/>
      <c r="C43" s="35" t="s">
        <v>18</v>
      </c>
      <c r="D43" s="48"/>
      <c r="E43" s="49"/>
      <c r="F43" s="49"/>
      <c r="G43" s="37"/>
      <c r="H43" s="16"/>
      <c r="I43" s="16"/>
      <c r="J43" s="18"/>
      <c r="K43" s="13"/>
      <c r="L43" s="13"/>
      <c r="O43" s="16"/>
    </row>
    <row r="44" spans="1:16" s="19" customFormat="1" ht="15.75" thickBot="1" x14ac:dyDescent="0.3">
      <c r="A44" s="17"/>
      <c r="B44" s="16"/>
      <c r="C44" s="65" t="s">
        <v>17</v>
      </c>
      <c r="D44" s="42">
        <v>1</v>
      </c>
      <c r="E44" s="60"/>
      <c r="F44" s="39"/>
      <c r="G44" s="40">
        <f>IFERROR((D44*E44),0)</f>
        <v>0</v>
      </c>
      <c r="H44" s="16"/>
      <c r="I44" s="16"/>
      <c r="J44" s="18"/>
      <c r="K44" s="13"/>
      <c r="L44" s="13"/>
      <c r="O44" s="16"/>
      <c r="P44" s="16"/>
    </row>
    <row r="45" spans="1:16" s="19" customFormat="1" ht="15.75" thickBot="1" x14ac:dyDescent="0.3">
      <c r="A45" s="17"/>
      <c r="B45" s="16"/>
      <c r="C45" s="65" t="s">
        <v>28</v>
      </c>
      <c r="D45" s="42">
        <v>1</v>
      </c>
      <c r="E45" s="60"/>
      <c r="F45" s="39"/>
      <c r="G45" s="40">
        <f t="shared" ref="G45:G46" si="6">IFERROR((D45*E45),0)</f>
        <v>0</v>
      </c>
      <c r="H45" s="16"/>
      <c r="I45" s="16"/>
      <c r="J45" s="18"/>
      <c r="K45" s="13"/>
      <c r="L45" s="13"/>
      <c r="O45" s="16"/>
      <c r="P45" s="16"/>
    </row>
    <row r="46" spans="1:16" s="19" customFormat="1" ht="26.25" thickBot="1" x14ac:dyDescent="0.3">
      <c r="A46" s="17"/>
      <c r="B46" s="16"/>
      <c r="C46" s="38" t="s">
        <v>51</v>
      </c>
      <c r="D46" s="42">
        <v>1</v>
      </c>
      <c r="E46" s="60"/>
      <c r="F46" s="39"/>
      <c r="G46" s="40">
        <f t="shared" si="6"/>
        <v>0</v>
      </c>
      <c r="H46" s="16"/>
      <c r="I46" s="16"/>
      <c r="J46" s="18"/>
      <c r="K46" s="13"/>
      <c r="L46" s="13"/>
      <c r="O46" s="16"/>
      <c r="P46" s="16"/>
    </row>
    <row r="47" spans="1:16" s="19" customFormat="1" ht="15.75" thickBot="1" x14ac:dyDescent="0.3">
      <c r="A47" s="17"/>
      <c r="B47" s="16"/>
      <c r="C47" s="68" t="s">
        <v>53</v>
      </c>
      <c r="D47" s="42">
        <v>1</v>
      </c>
      <c r="E47" s="60"/>
      <c r="F47" s="39"/>
      <c r="G47" s="40">
        <f t="shared" ref="G47:G54" si="7">IFERROR((D47*E47),0)</f>
        <v>0</v>
      </c>
      <c r="H47" s="16"/>
      <c r="I47" s="16"/>
      <c r="J47" s="18"/>
      <c r="K47" s="13"/>
      <c r="L47" s="13"/>
      <c r="O47" s="16"/>
    </row>
    <row r="48" spans="1:16" s="19" customFormat="1" ht="15.75" thickBot="1" x14ac:dyDescent="0.3">
      <c r="A48" s="17"/>
      <c r="B48" s="16"/>
      <c r="C48" s="68" t="s">
        <v>54</v>
      </c>
      <c r="D48" s="42">
        <v>1</v>
      </c>
      <c r="E48" s="60"/>
      <c r="F48" s="39"/>
      <c r="G48" s="40">
        <f t="shared" ref="G48:G50" si="8">IFERROR((D48*E48),0)</f>
        <v>0</v>
      </c>
      <c r="H48" s="16"/>
      <c r="I48" s="16"/>
      <c r="J48" s="18"/>
      <c r="K48" s="13"/>
      <c r="L48" s="13"/>
      <c r="O48" s="16"/>
    </row>
    <row r="49" spans="1:15" s="19" customFormat="1" ht="15.75" thickBot="1" x14ac:dyDescent="0.3">
      <c r="A49" s="17"/>
      <c r="B49" s="16"/>
      <c r="C49" s="87" t="s">
        <v>55</v>
      </c>
      <c r="D49" s="42">
        <v>1</v>
      </c>
      <c r="E49" s="60"/>
      <c r="F49" s="39"/>
      <c r="G49" s="40">
        <f t="shared" si="8"/>
        <v>0</v>
      </c>
      <c r="H49" s="16"/>
      <c r="I49" s="16"/>
      <c r="J49" s="18"/>
      <c r="K49" s="13"/>
      <c r="L49" s="13"/>
      <c r="O49" s="16"/>
    </row>
    <row r="50" spans="1:15" s="19" customFormat="1" ht="15.75" thickBot="1" x14ac:dyDescent="0.3">
      <c r="A50" s="17"/>
      <c r="B50" s="16"/>
      <c r="C50" s="87" t="s">
        <v>56</v>
      </c>
      <c r="D50" s="42">
        <v>1</v>
      </c>
      <c r="E50" s="60"/>
      <c r="F50" s="39"/>
      <c r="G50" s="40">
        <f t="shared" si="8"/>
        <v>0</v>
      </c>
      <c r="H50" s="16"/>
      <c r="I50" s="16"/>
      <c r="J50" s="18"/>
      <c r="K50" s="13"/>
      <c r="L50" s="13"/>
      <c r="O50" s="16"/>
    </row>
    <row r="51" spans="1:15" ht="15.75" thickBot="1" x14ac:dyDescent="0.3">
      <c r="A51" s="17"/>
      <c r="C51" s="51" t="s">
        <v>57</v>
      </c>
      <c r="D51" s="42">
        <v>1</v>
      </c>
      <c r="E51" s="60"/>
      <c r="F51" s="39"/>
      <c r="G51" s="40">
        <f t="shared" si="7"/>
        <v>0</v>
      </c>
      <c r="J51" s="18"/>
    </row>
    <row r="52" spans="1:15" ht="15.75" thickBot="1" x14ac:dyDescent="0.3">
      <c r="A52" s="17"/>
      <c r="C52" s="51" t="s">
        <v>58</v>
      </c>
      <c r="D52" s="42">
        <v>1</v>
      </c>
      <c r="E52" s="60"/>
      <c r="F52" s="39"/>
      <c r="G52" s="40">
        <f t="shared" si="7"/>
        <v>0</v>
      </c>
      <c r="J52" s="18"/>
    </row>
    <row r="53" spans="1:15" ht="15.75" thickBot="1" x14ac:dyDescent="0.3">
      <c r="A53" s="17"/>
      <c r="C53" s="51" t="s">
        <v>59</v>
      </c>
      <c r="D53" s="42">
        <v>1</v>
      </c>
      <c r="E53" s="60"/>
      <c r="F53" s="39"/>
      <c r="G53" s="40">
        <f t="shared" si="7"/>
        <v>0</v>
      </c>
      <c r="J53" s="18"/>
    </row>
    <row r="54" spans="1:15" ht="15.75" thickBot="1" x14ac:dyDescent="0.3">
      <c r="A54" s="17"/>
      <c r="C54" s="51" t="s">
        <v>60</v>
      </c>
      <c r="D54" s="42">
        <v>1</v>
      </c>
      <c r="E54" s="60"/>
      <c r="F54" s="39"/>
      <c r="G54" s="40">
        <f t="shared" si="7"/>
        <v>0</v>
      </c>
      <c r="J54" s="18"/>
    </row>
    <row r="55" spans="1:15" s="19" customFormat="1" ht="15.75" thickBot="1" x14ac:dyDescent="0.3">
      <c r="A55" s="17"/>
      <c r="B55" s="16"/>
      <c r="C55" s="64" t="s">
        <v>35</v>
      </c>
      <c r="D55" s="42">
        <v>1</v>
      </c>
      <c r="E55" s="60"/>
      <c r="F55" s="39"/>
      <c r="G55" s="40">
        <f>IFERROR((D55*E55),0)</f>
        <v>0</v>
      </c>
      <c r="H55" s="16"/>
      <c r="I55" s="16"/>
      <c r="J55" s="18"/>
      <c r="K55" s="13"/>
      <c r="L55" s="13"/>
      <c r="O55" s="16"/>
    </row>
    <row r="56" spans="1:15" ht="15.75" thickBot="1" x14ac:dyDescent="0.3">
      <c r="A56" s="17"/>
      <c r="C56" s="44" t="str">
        <f>"Totaal "&amp;C43</f>
        <v>Totaal Leveren en plaatsen c.q. inbouwen van losse componenten</v>
      </c>
      <c r="D56" s="45"/>
      <c r="E56" s="46"/>
      <c r="F56" s="46"/>
      <c r="G56" s="47">
        <f>SUM(G44:G55)</f>
        <v>0</v>
      </c>
      <c r="J56" s="18"/>
    </row>
    <row r="57" spans="1:15" ht="15.75" thickBot="1" x14ac:dyDescent="0.3">
      <c r="A57" s="17"/>
      <c r="C57" s="35" t="s">
        <v>63</v>
      </c>
      <c r="D57" s="48"/>
      <c r="E57" s="49"/>
      <c r="F57" s="49"/>
      <c r="G57" s="37"/>
      <c r="J57" s="18"/>
    </row>
    <row r="58" spans="1:15" ht="15.75" thickBot="1" x14ac:dyDescent="0.3">
      <c r="A58" s="17"/>
      <c r="C58" s="52" t="s">
        <v>52</v>
      </c>
      <c r="D58" s="77">
        <f>SUM(D25,D26)</f>
        <v>83</v>
      </c>
      <c r="E58" s="39"/>
      <c r="F58" s="60"/>
      <c r="G58" s="40">
        <f>IFERROR((D58*F58*8),0)</f>
        <v>0</v>
      </c>
      <c r="J58" s="18"/>
    </row>
    <row r="59" spans="1:15" ht="15.75" thickBot="1" x14ac:dyDescent="0.3">
      <c r="A59" s="17"/>
      <c r="C59" s="52" t="s">
        <v>36</v>
      </c>
      <c r="D59" s="77">
        <v>1</v>
      </c>
      <c r="E59" s="39"/>
      <c r="F59" s="60"/>
      <c r="G59" s="40">
        <f>IFERROR((D59*F59*8),0)</f>
        <v>0</v>
      </c>
      <c r="J59" s="18"/>
    </row>
    <row r="60" spans="1:15" ht="15.75" thickBot="1" x14ac:dyDescent="0.3">
      <c r="A60" s="17"/>
      <c r="C60" s="52" t="s">
        <v>38</v>
      </c>
      <c r="D60" s="77">
        <v>120</v>
      </c>
      <c r="E60" s="39"/>
      <c r="F60" s="60"/>
      <c r="G60" s="40">
        <f>IFERROR((D60*F60*8),0)</f>
        <v>0</v>
      </c>
      <c r="J60" s="18"/>
    </row>
    <row r="61" spans="1:15" ht="15.75" thickBot="1" x14ac:dyDescent="0.3">
      <c r="A61" s="17"/>
      <c r="C61" s="52" t="s">
        <v>44</v>
      </c>
      <c r="D61" s="77">
        <f>SUM($D$25:$D$27)</f>
        <v>203</v>
      </c>
      <c r="E61" s="39"/>
      <c r="F61" s="60"/>
      <c r="G61" s="40">
        <f>IFERROR((D61*F61*8),0)</f>
        <v>0</v>
      </c>
      <c r="J61" s="18"/>
    </row>
    <row r="62" spans="1:15" ht="13.5" thickBot="1" x14ac:dyDescent="0.25">
      <c r="A62" s="17"/>
      <c r="C62" s="63" t="s">
        <v>45</v>
      </c>
      <c r="D62" s="77">
        <v>16</v>
      </c>
      <c r="E62" s="60"/>
      <c r="F62" s="39"/>
      <c r="G62" s="40">
        <f t="shared" ref="G62:G65" si="9">IFERROR((D62*E62),0)</f>
        <v>0</v>
      </c>
      <c r="J62" s="18"/>
      <c r="K62" s="16"/>
      <c r="L62" s="16"/>
      <c r="M62" s="16"/>
      <c r="N62" s="16"/>
    </row>
    <row r="63" spans="1:15" ht="13.5" thickBot="1" x14ac:dyDescent="0.25">
      <c r="A63" s="17"/>
      <c r="C63" s="63" t="s">
        <v>46</v>
      </c>
      <c r="D63" s="77">
        <v>16</v>
      </c>
      <c r="E63" s="60"/>
      <c r="F63" s="39"/>
      <c r="G63" s="40">
        <f t="shared" ref="G63:G64" si="10">IFERROR((D63*E63),0)</f>
        <v>0</v>
      </c>
      <c r="J63" s="18"/>
      <c r="K63" s="16"/>
      <c r="L63" s="16"/>
      <c r="M63" s="16"/>
      <c r="N63" s="16"/>
    </row>
    <row r="64" spans="1:15" ht="13.5" thickBot="1" x14ac:dyDescent="0.25">
      <c r="A64" s="17"/>
      <c r="C64" s="63" t="s">
        <v>47</v>
      </c>
      <c r="D64" s="77">
        <v>32</v>
      </c>
      <c r="E64" s="60"/>
      <c r="F64" s="39"/>
      <c r="G64" s="40">
        <f t="shared" si="10"/>
        <v>0</v>
      </c>
      <c r="J64" s="18"/>
      <c r="K64" s="16"/>
      <c r="L64" s="16"/>
      <c r="M64" s="16"/>
      <c r="N64" s="16"/>
    </row>
    <row r="65" spans="1:14" ht="13.5" thickBot="1" x14ac:dyDescent="0.25">
      <c r="A65" s="17"/>
      <c r="C65" s="63" t="s">
        <v>48</v>
      </c>
      <c r="D65" s="77">
        <v>32</v>
      </c>
      <c r="E65" s="60"/>
      <c r="F65" s="39"/>
      <c r="G65" s="40">
        <f t="shared" si="9"/>
        <v>0</v>
      </c>
      <c r="J65" s="18"/>
      <c r="K65" s="16"/>
      <c r="L65" s="16"/>
      <c r="M65" s="16"/>
      <c r="N65" s="16"/>
    </row>
    <row r="66" spans="1:14" ht="13.5" thickBot="1" x14ac:dyDescent="0.25">
      <c r="A66" s="17"/>
      <c r="C66" s="44" t="str">
        <f>"Totaal "&amp;C57</f>
        <v>Totaal Service- en onderhoudswerkzaamheden (Max. looptijd: 8 jaar)</v>
      </c>
      <c r="D66" s="53"/>
      <c r="E66" s="53"/>
      <c r="F66" s="53"/>
      <c r="G66" s="47">
        <f>SUM(G58:G65)</f>
        <v>0</v>
      </c>
      <c r="J66" s="18"/>
      <c r="K66" s="16"/>
      <c r="L66" s="16"/>
      <c r="M66" s="16"/>
      <c r="N66" s="16"/>
    </row>
    <row r="67" spans="1:14" ht="12.75" customHeight="1" thickBot="1" x14ac:dyDescent="0.25">
      <c r="C67" s="54"/>
      <c r="D67" s="55"/>
      <c r="E67" s="55"/>
      <c r="F67" s="55"/>
      <c r="G67" s="56"/>
      <c r="J67" s="18"/>
      <c r="K67" s="16"/>
      <c r="L67" s="16"/>
      <c r="M67" s="16"/>
      <c r="N67" s="16"/>
    </row>
    <row r="68" spans="1:14" ht="13.5" thickBot="1" x14ac:dyDescent="0.25">
      <c r="B68" s="17"/>
      <c r="C68" s="57" t="s">
        <v>24</v>
      </c>
      <c r="D68" s="58"/>
      <c r="E68" s="58"/>
      <c r="F68" s="58"/>
      <c r="G68" s="47">
        <f>SUM(G34,G38,G42,G56,G66)</f>
        <v>0</v>
      </c>
      <c r="J68" s="18"/>
      <c r="K68" s="16"/>
      <c r="L68" s="16"/>
      <c r="M68" s="16"/>
      <c r="N68" s="16"/>
    </row>
    <row r="69" spans="1:14" ht="27" customHeight="1" x14ac:dyDescent="0.2">
      <c r="B69" s="17"/>
      <c r="C69" s="82" t="s">
        <v>30</v>
      </c>
      <c r="D69" s="82"/>
      <c r="E69" s="82"/>
      <c r="F69" s="82"/>
      <c r="G69" s="82"/>
      <c r="J69" s="18"/>
      <c r="K69" s="16"/>
      <c r="L69" s="16"/>
      <c r="M69" s="16"/>
      <c r="N69" s="16"/>
    </row>
    <row r="70" spans="1:14" ht="12.75" x14ac:dyDescent="0.2">
      <c r="C70" s="59"/>
      <c r="J70" s="18"/>
      <c r="K70" s="16"/>
      <c r="L70" s="16"/>
      <c r="M70" s="16"/>
      <c r="N70" s="16"/>
    </row>
    <row r="71" spans="1:14" ht="12.75" x14ac:dyDescent="0.2">
      <c r="A71" s="18"/>
      <c r="B71" s="18"/>
      <c r="C71" s="18"/>
      <c r="D71" s="18"/>
      <c r="E71" s="18"/>
      <c r="F71" s="18"/>
      <c r="G71" s="18"/>
      <c r="H71" s="18"/>
      <c r="I71" s="18"/>
      <c r="J71" s="18"/>
      <c r="K71" s="16"/>
      <c r="L71" s="16"/>
      <c r="M71" s="16"/>
      <c r="N71" s="16"/>
    </row>
    <row r="72" spans="1:14" x14ac:dyDescent="0.25">
      <c r="C72" s="16" t="s">
        <v>14</v>
      </c>
    </row>
  </sheetData>
  <sheetProtection algorithmName="SHA-512" hashValue="w4INpMJWKgOEHqNDxGJA53XZwBnNz0LRqKENrmcBUDO9w/bfHmtug4VqVx7PW79UT81VGwNFj+xELwjCuZD0XQ==" saltValue="O3Fyi6NWG6iVRWj5Ucc8Bg==" spinCount="100000" sheet="1" selectLockedCells="1"/>
  <protectedRanges>
    <protectedRange sqref="F16:F19 D16:D19" name="gegevens_1_2"/>
  </protectedRanges>
  <mergeCells count="6">
    <mergeCell ref="C13:G13"/>
    <mergeCell ref="C69:G69"/>
    <mergeCell ref="D16:G16"/>
    <mergeCell ref="D17:G17"/>
    <mergeCell ref="D18:G18"/>
    <mergeCell ref="D19:G19"/>
  </mergeCells>
  <pageMargins left="0.70866141732283472" right="0.70866141732283472" top="1.1417322834645669" bottom="1.04" header="0.31496062992125984" footer="0.31496062992125984"/>
  <pageSetup paperSize="9" scale="4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7931F47ECDF9747AD8C7A9D2600E62C" ma:contentTypeVersion="10" ma:contentTypeDescription="Een nieuw document maken." ma:contentTypeScope="" ma:versionID="5dc1fffa7feee468b99b5a00155553dd">
  <xsd:schema xmlns:xsd="http://www.w3.org/2001/XMLSchema" xmlns:xs="http://www.w3.org/2001/XMLSchema" xmlns:p="http://schemas.microsoft.com/office/2006/metadata/properties" xmlns:ns3="4c550d6d-4733-46c9-ba60-f92b89c98f42" targetNamespace="http://schemas.microsoft.com/office/2006/metadata/properties" ma:root="true" ma:fieldsID="f714fb4681e49bae9a3b0bb2faac1916" ns3:_="">
    <xsd:import namespace="4c550d6d-4733-46c9-ba60-f92b89c98f42"/>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550d6d-4733-46c9-ba60-f92b89c98f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09F8FA-25B8-4BDB-8CFC-507F0FFBC983}">
  <ds:schemaRefs>
    <ds:schemaRef ds:uri="http://purl.org/dc/terms/"/>
    <ds:schemaRef ds:uri="4c550d6d-4733-46c9-ba60-f92b89c98f42"/>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48F7DAC3-BE93-44E3-A405-4E7E9F131BD0}">
  <ds:schemaRefs>
    <ds:schemaRef ds:uri="http://schemas.microsoft.com/sharepoint/v3/contenttype/forms"/>
  </ds:schemaRefs>
</ds:datastoreItem>
</file>

<file path=customXml/itemProps3.xml><?xml version="1.0" encoding="utf-8"?>
<ds:datastoreItem xmlns:ds="http://schemas.openxmlformats.org/officeDocument/2006/customXml" ds:itemID="{9C3C75DA-E853-4862-BE06-8A5724C406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550d6d-4733-46c9-ba60-f92b89c98f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Inschrijfformulier</vt:lpstr>
      <vt:lpstr>Inschrijfformulier!Afdrukbereik</vt:lpstr>
      <vt:lpstr>Voorblad!Afdrukbereik</vt:lpstr>
      <vt:lpstr>Inschrijfformulier!Afdruktitels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Pluckel</dc:creator>
  <cp:lastModifiedBy>Alexander Pluckel</cp:lastModifiedBy>
  <cp:lastPrinted>2020-07-15T08:01:10Z</cp:lastPrinted>
  <dcterms:created xsi:type="dcterms:W3CDTF">2012-03-19T11:12:17Z</dcterms:created>
  <dcterms:modified xsi:type="dcterms:W3CDTF">2021-06-21T08:55:48Z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0x01010077931F47ECDF9747AD8C7A9D2600E62C</vt:lpwstr>
  </property>
</Properties>
</file>