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07"/>
  <workbookPr/>
  <mc:AlternateContent xmlns:mc="http://schemas.openxmlformats.org/markup-compatibility/2006">
    <mc:Choice Requires="x15">
      <x15ac:absPath xmlns:x15ac="http://schemas.microsoft.com/office/spreadsheetml/2010/11/ac" url="https://noordbrabant-my.sharepoint.com/personal/mvdlee_brabant_nl/Documents/Lijsten met dossiers/"/>
    </mc:Choice>
  </mc:AlternateContent>
  <xr:revisionPtr revIDLastSave="12" documentId="11_9EA491A6F3E3DB91240A37116C7BA472A21C78ED" xr6:coauthVersionLast="47" xr6:coauthVersionMax="47" xr10:uidLastSave="{7CC67449-0159-4F27-AB18-664021A08AC9}"/>
  <bookViews>
    <workbookView xWindow="0" yWindow="0" windowWidth="28800" windowHeight="12000" xr2:uid="{00000000-000D-0000-FFFF-FFFF00000000}"/>
  </bookViews>
  <sheets>
    <sheet name="Overzicht prijsindicatie" sheetId="3" r:id="rId1"/>
    <sheet name="Overzicht doorlooptijden" sheetId="1" r:id="rId2"/>
    <sheet name="Prijsindicatie digitaliseren"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1" l="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2" i="1"/>
  <c r="E64" i="1"/>
  <c r="F70" i="3"/>
  <c r="F71" i="3"/>
  <c r="F72" i="3"/>
  <c r="F73" i="3"/>
  <c r="F74" i="3"/>
  <c r="F75" i="3"/>
  <c r="F76" i="3"/>
  <c r="F77" i="3"/>
  <c r="F69" i="3"/>
  <c r="I82" i="3"/>
  <c r="J82" i="3"/>
  <c r="K82" i="3"/>
  <c r="L82" i="3"/>
  <c r="M82" i="3"/>
  <c r="N82" i="3"/>
  <c r="O82" i="3"/>
  <c r="P82" i="3"/>
  <c r="Q82" i="3"/>
  <c r="H82" i="3"/>
  <c r="F64" i="1"/>
  <c r="G64" i="1"/>
  <c r="H64" i="1"/>
  <c r="I64" i="1"/>
  <c r="J64" i="1"/>
  <c r="F79" i="3" l="1"/>
  <c r="M86" i="3"/>
  <c r="J67" i="1"/>
</calcChain>
</file>

<file path=xl/sharedStrings.xml><?xml version="1.0" encoding="utf-8"?>
<sst xmlns="http://schemas.openxmlformats.org/spreadsheetml/2006/main" count="453" uniqueCount="231">
  <si>
    <t>Archiefblok</t>
  </si>
  <si>
    <t>Aantal Meters</t>
  </si>
  <si>
    <t>Aantal dossiers (vanaf Cel C32 aantal onbekend, vernoeming van jaartal)</t>
  </si>
  <si>
    <t>locatie</t>
  </si>
  <si>
    <t>Korte omschrijving van het Archief</t>
  </si>
  <si>
    <t>Raadpleegfrequentie Hoog = dagelijks, Wekelijks Zeer laag frequent = maandelijks</t>
  </si>
  <si>
    <t>Prijsindicatie      Bewerking</t>
  </si>
  <si>
    <t xml:space="preserve">Prijsindicatie Inventariseren </t>
  </si>
  <si>
    <t>Prijsindicatie                Scan gereed maken</t>
  </si>
  <si>
    <t>Prijsindicatie Digitaliseren</t>
  </si>
  <si>
    <t>Prijsindicatie                AVG proof maken</t>
  </si>
  <si>
    <t>Prijsindicatie     Opleveren</t>
  </si>
  <si>
    <t>Prijsindicatie vernieting archief</t>
  </si>
  <si>
    <t>Prijsindicatie Overige kosten</t>
  </si>
  <si>
    <t>Opslagkosten fysieke archieven per maand ipv digitaliseren</t>
  </si>
  <si>
    <t>Prijsindicatie Opslagkosten als digitaal archief</t>
  </si>
  <si>
    <t>Kosten per digitale opvraging dossier in geval van opslag</t>
  </si>
  <si>
    <t>Kosten per fysieke opvraging dossier in geval van opslag</t>
  </si>
  <si>
    <t>Blok 2000-2015 (bodemdossiers)</t>
  </si>
  <si>
    <t>PNB</t>
  </si>
  <si>
    <t>De regels twee, drie en vijf zijn in principe een archief. Dit archief is nog niet bewerkt, dit zijn in principe de te bewaren archiefdossiers. De te vernietigen archiefdossiers zijn extern opgeslagen (niet overzicht vermeld). Vanwege de inwerkingstreding van de Omgevingswet zijn de bodemdossiers apart gezet. De exacte aantallen bodemdossiers kan pas bepaald worden nadat de bodemdossiers apart zijn gezet in de archiefruimten bij de provincie. Het is de bedoeling dat dit voorafgaand aan de defenitieve aanbesteding gaat gebeuren. Het aantal van 2869 archiefdossiers is op basis van een handmatige selectie het aantal meters is op basis van een schatting.</t>
  </si>
  <si>
    <t>Hoog frequent</t>
  </si>
  <si>
    <t>Blok 2000-2015 (niet-bodemdossiers), inclusief archief CdK</t>
  </si>
  <si>
    <t xml:space="preserve">Bevat het bestuursarchief van de provincie Noord-Brabant (GS en PS) en het archief van de commissaris van de Koning(in) betreffende de provnciale en rijkstaken. De rijkstaken welke gerelateerd waren aan oud Cdk Houben uit de periode 2000-2003 zijn reeds overgebracht. Zie voor een indicatie van de inhoud van het archief de dossierinventarissen bij het BHIC met nummers: 1869 en 2124. Totaal betreft het blok 17359 dossiers (hier worden van afgetrokken 2869 bodemdossiers en 2869 ABDK dossiers), blijven er 12.233 dossiers over echter hier moeten nog dossiers uit CdK-archief afgehaald worden. In meters is de berekening anders. De dossiers van GS/PS en CdK zijn geplaatst in 112 stellingen, elke stelling bevat 80 dozen, dit geeft een totaal van 8724 dozen. Een meter bevat 8 dozen. Dit betekend 1090 meter, waarvan we schatting dat het 1/3 bodemdossiers bevat. </t>
  </si>
  <si>
    <t>Zeer laag frequent</t>
  </si>
  <si>
    <t>ABDK (bodemdossiers)</t>
  </si>
  <si>
    <t>Dit betreft het archief dat  gevormd is tijdens het project Actief Bodembeheer de Kempen (ABDK), zijn bodemdossiers en de aantallen kloppen.</t>
  </si>
  <si>
    <t>Blok DLG</t>
  </si>
  <si>
    <t xml:space="preserve">Bij de overdracht van de DLG-taken is het archief teruggekomen naar de provincie. Hierbij was nog geen selectie tussen bewaren en vernietigen archiefdossiers toegepast. Dit is al gedeeltelijk te gedaan, daarvan is het deel te bewaren archiefdossiers zijn in het blok 2000-2015 geplaatst. Er zijn nog 94 meter (in circa 750 dozen, 15 containers) DLG archief bij de provincie waarbij geen selectie is toegepast. De verwachting is dat hiervaan circa 25 meter (200 dozen) blijvend te bewaren is. </t>
  </si>
  <si>
    <t>Blok 1950-1986</t>
  </si>
  <si>
    <t>Dit archief is reeds overgebracht naar het BHIC, echter niet compleet. De dossiers die bij de provincie Noord-Brabant nog moeten worden bewerkt en overgebracht zijn apart gezet. Bewerking dient in lijn te zijn met wat reeds is overgebracht, zie dossierinventaris bij het BHIC met  nummer 1869.</t>
  </si>
  <si>
    <t>PPC</t>
  </si>
  <si>
    <t>Archief van de Provinciale planologische commissie. Archief bijna geheel verwerkt, geïnventariseerd en materieel verzorgd. Cijfers zijn exact.</t>
  </si>
  <si>
    <t>Bewerking is bijna volledig gereed.</t>
  </si>
  <si>
    <t>Inventarisatie is bijna volledig gereed.</t>
  </si>
  <si>
    <t>De bewerkte dossiers zijn materieel bewerkt.</t>
  </si>
  <si>
    <t>POV</t>
  </si>
  <si>
    <t>Archief van het Provinciaal orgaan verkeersveiligheid 1987-1999. Archief bijna geeel verwerkt, geïnventariseerd en materieel verzorgd. Cijfers zijn exact.</t>
  </si>
  <si>
    <t>RSD</t>
  </si>
  <si>
    <t>Archief van de Rijn Schelde Delta, samenwerkingsverband tussen Nederlandse en Vlaamse provincies en steden.</t>
  </si>
  <si>
    <t>LDD</t>
  </si>
  <si>
    <t>Overlegorgaan Nationaal Park De Loonse en Drunense Duinen.</t>
  </si>
  <si>
    <t>Blok Palet</t>
  </si>
  <si>
    <t>Palet, voormalige steunfunctie instelling van de provincie. Inmiddels opgeheven, archief is door medewerker palet gevormd en beschikbaargesteld aan de provincie. Aantal meters klopt.</t>
  </si>
  <si>
    <t>Provinciaal Bestuur 1987-1999 (Bodem)</t>
  </si>
  <si>
    <t>BHIC</t>
  </si>
  <si>
    <t>Betreft de bodemdossiers uit reeeds overgedragen archief 1987-1999 van het provinciaal bestuur. Cijfers zijn exact. Zie hiervoor de dossier inventaris bij het BHIC met nummer: 1869</t>
  </si>
  <si>
    <t>Provinciaal bestuur 1987-1999 (geen bodem)</t>
  </si>
  <si>
    <t>Betreft de dossiers uit reeeds overgedragen archief 1987-1999 van het provinciaal bestuur. Cijfers zijn exact. Zie hiervoor de dossier inventaris bij het BHIC met nummer: 1869</t>
  </si>
  <si>
    <t>Provinciaal bestuur 1950-1986</t>
  </si>
  <si>
    <t>Betreft de dossiers uit reeeds overgedragen archief 1987-1999 van het provinciaal bestuur. Cijfers zijn exact. Zie hiervoor de dossier inventaris bij het BHIC met nummer: 1392</t>
  </si>
  <si>
    <t>Provinciale Waterstaat</t>
  </si>
  <si>
    <t>Betreft de dossiers uit reeeds overgedragen archief 1987-1999 van de provinciale waterstaat. Cijfers zijn exact. Zie hiervoor de dossier inventaris bij het BHIC met nummer: 1113</t>
  </si>
  <si>
    <t>Commissaris van de Koningin 1987- 1999 (2003)</t>
  </si>
  <si>
    <t>Betreft de dossiers uit reeeds overgedragen archief 1987-1999 (2003) van de commissaris van de Koningin. De archiefdossiers uit de periode 2000-2003 zijn direct gerelateerd aan  CdK Houben. Cijfers zijn exact. Zie hiervoor de dossier inventaris bij het BHIC met nummer: 2124</t>
  </si>
  <si>
    <t>Commissaris van de Koningin 1970-1986</t>
  </si>
  <si>
    <t>Betreft de dossiers uit reeeds overgedragen archief 1970-1986) van de commissaris van de Koningin. De archiefdossiers uit de periode 2000-2003 zijn direct gerelateerd aan  CdK Houben. Cijfers zijn exact. Zie hiervoor de dossier inventaris bij het BHIC met nummer: 1372</t>
  </si>
  <si>
    <t>Bouwcommissie provinciehuis 1952-1972</t>
  </si>
  <si>
    <t>Betreft het archief van de bouw van het provinciehuis. Cijfers zijn exact. Zie hiervoor dossierinventaris bij het BHIC met nummer 1114.</t>
  </si>
  <si>
    <t>Boerderij commissie Brabants Heem 1968-1986</t>
  </si>
  <si>
    <t>Archief van de boerderijen- commissie Stichting Brabants Heem gedurende de periode 1968-1986. Zie hiervoor dossierinventaris bij het BHIC met nummer: 1847.</t>
  </si>
  <si>
    <t>Brabantse Productiviteitscommissie 1956-1982</t>
  </si>
  <si>
    <t>Brabantse Productiviteitencommissie 1956-1982; opgericht voor het verhogen van  kleine en middelgrote bedrijven en de produktiviteit op te voeren. Zie hiervoor dossierinventaris bij het BHIC met nummer: 923.</t>
  </si>
  <si>
    <t>CDA Brabant 1973-2008</t>
  </si>
  <si>
    <t>Betreft het archief van de provinciale afdeling Christen-Democratisch Appèl (CDA) Brabant in de periode 1973-2008. Zie hiervoor dossierinventaris bij het BHIC met nummer: 1857.</t>
  </si>
  <si>
    <t>Cosmo Science Center 1982-1989</t>
  </si>
  <si>
    <t>Mede onder invloed van de grote publieke belangstelling voor de ruimtevaart in de jaren zeventig, werd op 12 mei 1982 de Stichting Cosmocenter opgericht. Doel van de stichting was om te komen tot een educatief-recreatief project op het gebied van de kennis van de ruimte en de betekenis van de aarde daarin. Het project is gericht op popularisering van de sterrekunde en de ruimtevaart. Zie hiervoor dossierinventaris bij het BHIC met nummer: 1126</t>
  </si>
  <si>
    <t>PvdA Gewest Brabant en H. Smeets 1952-1999</t>
  </si>
  <si>
    <t>De archieven zijn in 1995 door de Stichting Internationaal Instituut voor Sociale Geschiedenis te Amsterdam (IISG) overgedragen aan het Rijksarchief in Noord-Brabant (RANB Bij de ordening van de archivalia zijn in beginsel uitsluitend de stukken bewaard die betrekking hebben op de organisatie en de activiteiten van de gewesten van de PvdA in Noord-Brabant en de daaronder ressorterende afdelingen. De overige stukken zijn vernietigd.). Van het in het IISG berustende archief van H. Smeets zijn uitsluitend te stukken betreffende het Gewest Noord-Brabant-Oost, het Gewest Noord-Brabant en de Afdeling Vught van de PvdA aan het RANB overgedragen. Zie hiervoor dossierinventaris bij het BHIC met nummer: 1128</t>
  </si>
  <si>
    <t>Adviesraden welzijn, onderwijs, cultuur en sport 1957-2002</t>
  </si>
  <si>
    <t>Bevat archief van meerdere adviserende instellingen voor de beleidsvelden welzijn, onderwijs en cultuur van de provincie Noord-Brabant. Het zijn de bestanddelen die voor blijvende bewaring in aanmerking komen over de periode 1957 tot en met 2002. De instellingen zijn ingesteld door het provinciaal bestuur van Noord-Brabant.Zie hiervoor dossierinventaris bij het BHIC met nummer: 1393</t>
  </si>
  <si>
    <t>Bureau voor Emancipatiezaken (1975-) 1985-2004 (-2006)</t>
  </si>
  <si>
    <t>het archief van het Bureau voor Emancipatiezaken Noord-Brabant, taakvoorgangers en van enige initiatief- werk- en projectgroepen op het terrein van de emancipatie over de periode (1975-) 1985-2004 (-2006). Zie hiervoor dossierinventaris bij het BHIC met nummer: 2010.</t>
  </si>
  <si>
    <t>Prins Bernard Cultuurfonds 1948-2009</t>
  </si>
  <si>
    <t>Archief van het Prins Bernhard Cultuurfonds Noord-Brabant over de periode 1948-2009. Zie hiervoor dossierinventaris bij het BHIC met nummer: 2011</t>
  </si>
  <si>
    <t>Stichting Volkskunde Leerstoel Brabants Heem 1993-2014</t>
  </si>
  <si>
    <t>Stichting opgericht in 1993 tbv leerstoel Brabants Heem bij de Katholieke Universiteit Brabant te Tilburg. Zie hiervoor dossierinventaris bij het BHIC met nummer: 2097</t>
  </si>
  <si>
    <t>Stichting Brabants Kenniscentrum Jeugd/ K2 1975-2015</t>
  </si>
  <si>
    <t>Stichting Brabants Kenniscentrum Jeugd/ K2 is een samenwerkingsverband tussen instellingen op het gebied van jeugdwerk en jeugdzorg. In de periode 1975-2015.Zie hiervoor dossierinventaris bij het BHIC met nummer: 2099</t>
  </si>
  <si>
    <t>De Peelgemeenschap (1920)1947-1986</t>
  </si>
  <si>
    <t>Het waterschap "wegschap de Peel" te Boxmeer, is ingesteld door besluit der Provinciale Staten van Noord-Brabant van 22 juli 1920, gepubliceerd in provinciaal blad no 54, 1920. De Peelgemeenschap is een op 1 juli 1948 in werking getreden gemeenschappelijke regeling van voor de Wet Gemeenschappelijke Regelingen van 1950. De regeling zou gelden voor een periode van 40 jaren. Zie hiervoor dossierinventaris bij het BHIC met nummer: 7619</t>
  </si>
  <si>
    <t xml:space="preserve">Archiefblok 2016-2025 </t>
  </si>
  <si>
    <t>Betreft (hybride) dossiers met archiefbescheiden welke (nog niet) vervangen mogen worden. Archief wordt momenteel nog gevormd. Cijfers zijn van 14-06-2021</t>
  </si>
  <si>
    <t>Jaartal</t>
  </si>
  <si>
    <t>Gewestelijke en departementale besturen Brabant</t>
  </si>
  <si>
    <t>1975-1814</t>
  </si>
  <si>
    <t>Inventarisnummer: 16 (inclusief 2 charters +8 kaarten)</t>
  </si>
  <si>
    <t>Deze archieven zijn reeds bewerkt</t>
  </si>
  <si>
    <t>Deze archieven zijn reeds geïnventariseerd</t>
  </si>
  <si>
    <t>Deze archieven zijn reeds materieel bewerkt</t>
  </si>
  <si>
    <t>Provinciaal Bestuur Noord-Brabant</t>
  </si>
  <si>
    <t>1814-1920</t>
  </si>
  <si>
    <t>Inventarisnummer: 17 (incusief 1 charter + 1 kaart)</t>
  </si>
  <si>
    <t>Inspecteur nationale belastingen in Brabant</t>
  </si>
  <si>
    <t>1806-1811</t>
  </si>
  <si>
    <t>Inventarisnummer: 84</t>
  </si>
  <si>
    <t>Handschriften Provinciaal Genootschap van K &amp; W/RANB</t>
  </si>
  <si>
    <t>1836-2006</t>
  </si>
  <si>
    <t>Inventarisnummer: 108</t>
  </si>
  <si>
    <t>Schoolbesturen / commissies van onderwijs</t>
  </si>
  <si>
    <t>1801-1857</t>
  </si>
  <si>
    <t>Inventarisnummer: 161</t>
  </si>
  <si>
    <t>Schoolopziener 1e district Noord-Brabant</t>
  </si>
  <si>
    <t>1859-1868</t>
  </si>
  <si>
    <t>Inventarisnummer: 162</t>
  </si>
  <si>
    <t>Totstandkoming Tweede Technische Hogeschool te Eindhoven</t>
  </si>
  <si>
    <t>1946-1956</t>
  </si>
  <si>
    <t>Inventarisnummer: 165 (inclusief) 5 charters)</t>
  </si>
  <si>
    <t>Commissie leniging waterrampen in Noord-Brabant</t>
  </si>
  <si>
    <t>1850 - 1851</t>
  </si>
  <si>
    <t>Inventarisnummer: 208</t>
  </si>
  <si>
    <t>Beurzenstichtingen Meierij van 's-Hertogenbosch</t>
  </si>
  <si>
    <t>1371-1975</t>
  </si>
  <si>
    <t>Inventarisnummer: 220 (inclusief 334 charters)</t>
  </si>
  <si>
    <t>Charters Provinciaal Genootschap van K &amp; W</t>
  </si>
  <si>
    <t>1303-1845</t>
  </si>
  <si>
    <t>Inventarisnummer: 221 (inclusief 1800 charters en 7 kaarten)</t>
  </si>
  <si>
    <t>Noord-Brabants Centrum voor Amateurtoneel, met aanvulling</t>
  </si>
  <si>
    <t>1974-1982</t>
  </si>
  <si>
    <t>Inventarisnummer: 227</t>
  </si>
  <si>
    <t>Kunstcentrum Brabant in Tilburg</t>
  </si>
  <si>
    <t>1947-1976</t>
  </si>
  <si>
    <t>Inventarisnummer: 228</t>
  </si>
  <si>
    <t>Brabants Historisch Documentatiecentrum</t>
  </si>
  <si>
    <t>1974-1986</t>
  </si>
  <si>
    <t>Inventarisnummer: 232</t>
  </si>
  <si>
    <t>Christelijk Historische Unie afdeling Brabant</t>
  </si>
  <si>
    <t>1933-1974</t>
  </si>
  <si>
    <t>Inventarisnummer: 237</t>
  </si>
  <si>
    <t>Hoeve Oude Schouw in Berkel</t>
  </si>
  <si>
    <t>1517-1800</t>
  </si>
  <si>
    <t>Inventarisnummer: 282 (inclusief 14 charters en 1 kaart)</t>
  </si>
  <si>
    <t>Erfsecretarie van Maasland</t>
  </si>
  <si>
    <t>1386-1801</t>
  </si>
  <si>
    <t>Inventarisnummer: 302</t>
  </si>
  <si>
    <t>Van den Bogaerde van Terbrugge en aanverwante families</t>
  </si>
  <si>
    <t>1359-1986</t>
  </si>
  <si>
    <t>Inventarisnummer: 314</t>
  </si>
  <si>
    <t>Collectie Santvoort</t>
  </si>
  <si>
    <t>1629-1803</t>
  </si>
  <si>
    <t>Inventarisnummer: 315</t>
  </si>
  <si>
    <t>Familie De Mele-Gast</t>
  </si>
  <si>
    <t>1800-1900</t>
  </si>
  <si>
    <t>Inventarisnummer: 324 (inclusief 22 charters)</t>
  </si>
  <si>
    <t>Hultman, Van der Fosse en Van den Bogaerde</t>
  </si>
  <si>
    <t>1802-1842</t>
  </si>
  <si>
    <t>Inventarisnummer: 348</t>
  </si>
  <si>
    <t>1876-1949</t>
  </si>
  <si>
    <t>Inventarisnummer: 371</t>
  </si>
  <si>
    <t xml:space="preserve"> </t>
  </si>
  <si>
    <t>Commissaris van de Koningin CdK in Noord-Brabant</t>
  </si>
  <si>
    <t>1920-1969</t>
  </si>
  <si>
    <t>Inventarisnummer: 1085</t>
  </si>
  <si>
    <t>Economisch-Technologisch Instituut Noord-Brabant</t>
  </si>
  <si>
    <t>1879-1994</t>
  </si>
  <si>
    <t>Inventarisnummer: 1140</t>
  </si>
  <si>
    <t>1920-1949</t>
  </si>
  <si>
    <t>Inventarisnummer: 1148</t>
  </si>
  <si>
    <t>Werkverschaffing en Ontginning in Noord-Brabant, 1937 - 1942</t>
  </si>
  <si>
    <t>1937-1942</t>
  </si>
  <si>
    <t>Inventarisnummer: 1217</t>
  </si>
  <si>
    <t>Ridderschap van Noord-Brabant</t>
  </si>
  <si>
    <t>1814-2006</t>
  </si>
  <si>
    <t>Inventarisnummer: 1304</t>
  </si>
  <si>
    <t>Provinciale Planologische Dienst Noord-Brabant</t>
  </si>
  <si>
    <t>1929-1986</t>
  </si>
  <si>
    <t>Inventarisnummer: 1394</t>
  </si>
  <si>
    <t>Prins Bernhard Cultuurfonds</t>
  </si>
  <si>
    <t>Inventarisnummer: 2011</t>
  </si>
  <si>
    <t>Industrie- en Havenschap Moerdijk, 1968-1991</t>
  </si>
  <si>
    <t>1968-1991</t>
  </si>
  <si>
    <t>Inventarisnummer: 2060</t>
  </si>
  <si>
    <t xml:space="preserve">Provinciale Raad voor de volksgezondheid en maatschappelijke zorg in Noord-Brabant </t>
  </si>
  <si>
    <t>1948-2009</t>
  </si>
  <si>
    <t>Inventarisnummer: 2090</t>
  </si>
  <si>
    <t xml:space="preserve">Provinciale Archiefinspectie Noord-Brabant, 1849-2012 </t>
  </si>
  <si>
    <t>1849-2012</t>
  </si>
  <si>
    <t>Inventarisnummer: 2107</t>
  </si>
  <si>
    <t>In kolom N2 tot N62 heeft u de overige kosten per archiefblok ingevuld. Kunt u deze kosten in het onderstaande overzicht specificeren voor alle archiefblokken bij elkaar?</t>
  </si>
  <si>
    <t>Overige kosten totaal</t>
  </si>
  <si>
    <t>Eenheid</t>
  </si>
  <si>
    <t>Aantal</t>
  </si>
  <si>
    <t>Prijs per eenheid</t>
  </si>
  <si>
    <t>Totaal</t>
  </si>
  <si>
    <t>Transport</t>
  </si>
  <si>
    <t>Projectmanagement</t>
  </si>
  <si>
    <t>Uur</t>
  </si>
  <si>
    <t>et cetera</t>
  </si>
  <si>
    <t>Totaal overige kosten</t>
  </si>
  <si>
    <t>Aantal Meter</t>
  </si>
  <si>
    <t>Aantal dossiers</t>
  </si>
  <si>
    <t>Indicatie doorlooptijd bewerking in weken</t>
  </si>
  <si>
    <t>Indicatie doorlooptijd  Inventariseren in weken</t>
  </si>
  <si>
    <t>Indicatie doorlooptijd Scan gereed maken in weken</t>
  </si>
  <si>
    <t>Indicatie doorlooptijd digitaliseren in weken</t>
  </si>
  <si>
    <t>Indicatie doorlooptijd AVG proof maken in weken</t>
  </si>
  <si>
    <t>Indicatie doorlooptijd opleveren in weken</t>
  </si>
  <si>
    <t>Totaal aantal weken</t>
  </si>
  <si>
    <t>ABDK</t>
  </si>
  <si>
    <t>Totaal aantal maanden</t>
  </si>
  <si>
    <t>Doorvoerscanner</t>
  </si>
  <si>
    <t xml:space="preserve">A6 </t>
  </si>
  <si>
    <t>Pagina</t>
  </si>
  <si>
    <t xml:space="preserve">A5 </t>
  </si>
  <si>
    <t xml:space="preserve">A4 </t>
  </si>
  <si>
    <t xml:space="preserve">A3 </t>
  </si>
  <si>
    <t xml:space="preserve">A2 </t>
  </si>
  <si>
    <t xml:space="preserve">A1 </t>
  </si>
  <si>
    <t xml:space="preserve">A0 </t>
  </si>
  <si>
    <t>Foto</t>
  </si>
  <si>
    <t>Fotozijde</t>
  </si>
  <si>
    <t>Fotografisch</t>
  </si>
  <si>
    <t xml:space="preserve">A4  </t>
  </si>
  <si>
    <t xml:space="preserve">Foto </t>
  </si>
  <si>
    <t>Charter</t>
  </si>
  <si>
    <t xml:space="preserve">Boek </t>
  </si>
  <si>
    <t>Bladzijde</t>
  </si>
  <si>
    <t>Dia</t>
  </si>
  <si>
    <t>Negatief</t>
  </si>
  <si>
    <t>(glas)Negatief</t>
  </si>
  <si>
    <t>Krant</t>
  </si>
  <si>
    <t>Overig</t>
  </si>
  <si>
    <t xml:space="preserve">Fiches </t>
  </si>
  <si>
    <t>Fiche</t>
  </si>
  <si>
    <t xml:space="preserve">Vensterponskaart  </t>
  </si>
  <si>
    <t>Vensterponskaart</t>
  </si>
  <si>
    <t xml:space="preserve">CD'rom  </t>
  </si>
  <si>
    <t>CD'rom</t>
  </si>
  <si>
    <t>DVD's</t>
  </si>
  <si>
    <t>Videobanden</t>
  </si>
  <si>
    <t>USB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</si>
</sst>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_ ;_ &quot;€&quot;\ * \-#,##0.000_ ;_ &quot;€&quot;\ * &quot;-&quot;???_ ;_ @_ "/>
  </numFmts>
  <fonts count="8">
    <font>
      <sz val="11"/>
      <color theme="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i/>
      <sz val="11"/>
      <color rgb="FF000000"/>
      <name val="Calibri"/>
      <family val="2"/>
      <scheme val="minor"/>
    </font>
    <font>
      <sz val="11"/>
      <color rgb="FF000000"/>
      <name val="Times New Roman"/>
      <family val="1"/>
    </font>
    <font>
      <sz val="11"/>
      <color rgb="FF444444"/>
      <name val="Calibri"/>
      <family val="2"/>
      <charset val="1"/>
      <scheme val="minor"/>
    </font>
    <font>
      <sz val="9"/>
      <color rgb="FF000000"/>
      <name val="Corbel"/>
      <family val="2"/>
    </font>
  </fonts>
  <fills count="12">
    <fill>
      <patternFill patternType="none"/>
    </fill>
    <fill>
      <patternFill patternType="gray125"/>
    </fill>
    <fill>
      <patternFill patternType="solid">
        <fgColor rgb="FFFCE4D6"/>
        <bgColor rgb="FF000000"/>
      </patternFill>
    </fill>
    <fill>
      <patternFill patternType="solid">
        <fgColor rgb="FFE7E6E6"/>
        <bgColor rgb="FF000000"/>
      </patternFill>
    </fill>
    <fill>
      <patternFill patternType="solid">
        <fgColor rgb="FFE2EFDA"/>
        <bgColor rgb="FF000000"/>
      </patternFill>
    </fill>
    <fill>
      <patternFill patternType="solid">
        <fgColor rgb="FFFFF2CC"/>
        <bgColor rgb="FF000000"/>
      </patternFill>
    </fill>
    <fill>
      <patternFill patternType="solid">
        <fgColor rgb="FFF2F2F2"/>
        <bgColor rgb="FF000000"/>
      </patternFill>
    </fill>
    <fill>
      <patternFill patternType="solid">
        <fgColor rgb="FFBDD7EE"/>
        <bgColor rgb="FF000000"/>
      </patternFill>
    </fill>
    <fill>
      <patternFill patternType="solid">
        <fgColor rgb="FFA9D08E"/>
        <bgColor rgb="FF000000"/>
      </patternFill>
    </fill>
    <fill>
      <patternFill patternType="solid">
        <fgColor rgb="FFED7D31"/>
        <bgColor rgb="FF000000"/>
      </patternFill>
    </fill>
    <fill>
      <patternFill patternType="solid">
        <fgColor rgb="FFC65911"/>
        <bgColor rgb="FF000000"/>
      </patternFill>
    </fill>
    <fill>
      <patternFill patternType="solid">
        <fgColor theme="1" tint="0.249977111117893"/>
        <bgColor indexed="64"/>
      </patternFill>
    </fill>
  </fills>
  <borders count="26">
    <border>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style="thick">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9">
    <xf numFmtId="0" fontId="0" fillId="0" borderId="0" xfId="0"/>
    <xf numFmtId="0" fontId="1" fillId="0" borderId="2" xfId="0" applyFont="1" applyBorder="1" applyAlignment="1">
      <alignment horizontal="center" vertical="center"/>
    </xf>
    <xf numFmtId="0" fontId="1"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xf>
    <xf numFmtId="0" fontId="1" fillId="0" borderId="4" xfId="0" applyFont="1" applyBorder="1" applyAlignment="1">
      <alignment horizontal="center" vertical="center" wrapText="1"/>
    </xf>
    <xf numFmtId="0" fontId="1" fillId="0" borderId="5" xfId="0" applyFont="1" applyBorder="1"/>
    <xf numFmtId="0" fontId="1" fillId="0" borderId="5" xfId="0" applyFont="1" applyBorder="1" applyAlignment="1">
      <alignment horizontal="center" vertical="center"/>
    </xf>
    <xf numFmtId="0" fontId="1" fillId="3" borderId="6" xfId="0" applyFont="1" applyFill="1" applyBorder="1"/>
    <xf numFmtId="0" fontId="1" fillId="0" borderId="6" xfId="0" applyFont="1" applyBorder="1" applyAlignment="1">
      <alignment horizontal="center" vertical="center"/>
    </xf>
    <xf numFmtId="0" fontId="1" fillId="0" borderId="6" xfId="0" applyFont="1" applyBorder="1"/>
    <xf numFmtId="0" fontId="2" fillId="0" borderId="6" xfId="0" applyFont="1" applyBorder="1" applyAlignment="1">
      <alignment wrapText="1"/>
    </xf>
    <xf numFmtId="0" fontId="1" fillId="0" borderId="0" xfId="0" applyFont="1" applyAlignment="1">
      <alignment horizontal="center" vertical="center"/>
    </xf>
    <xf numFmtId="0" fontId="1" fillId="3" borderId="6"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0" borderId="6" xfId="0" applyFont="1" applyBorder="1" applyAlignment="1">
      <alignment horizontal="center" vertical="center" wrapText="1"/>
    </xf>
    <xf numFmtId="0" fontId="1" fillId="6" borderId="0" xfId="0" applyFont="1" applyFill="1" applyAlignment="1">
      <alignment horizontal="center" vertical="center"/>
    </xf>
    <xf numFmtId="0" fontId="4" fillId="0" borderId="6" xfId="0" applyFont="1" applyBorder="1" applyAlignment="1">
      <alignment horizontal="center" vertical="center" wrapText="1"/>
    </xf>
    <xf numFmtId="0" fontId="2" fillId="6" borderId="13" xfId="0" applyFont="1" applyFill="1" applyBorder="1"/>
    <xf numFmtId="0" fontId="2" fillId="6" borderId="14" xfId="0" applyFont="1" applyFill="1" applyBorder="1"/>
    <xf numFmtId="0" fontId="2" fillId="6" borderId="15" xfId="0" applyFont="1" applyFill="1" applyBorder="1"/>
    <xf numFmtId="44" fontId="1" fillId="0" borderId="6" xfId="0" applyNumberFormat="1" applyFont="1" applyBorder="1"/>
    <xf numFmtId="164" fontId="1" fillId="0" borderId="5" xfId="0" applyNumberFormat="1" applyFont="1" applyBorder="1"/>
    <xf numFmtId="164" fontId="1" fillId="3" borderId="6" xfId="0" applyNumberFormat="1" applyFont="1" applyFill="1" applyBorder="1"/>
    <xf numFmtId="164" fontId="1" fillId="0" borderId="6" xfId="0" applyNumberFormat="1" applyFont="1" applyBorder="1"/>
    <xf numFmtId="0" fontId="1" fillId="0" borderId="1" xfId="0" applyFont="1" applyBorder="1" applyAlignment="1">
      <alignment horizontal="center" vertical="center"/>
    </xf>
    <xf numFmtId="0" fontId="1" fillId="0" borderId="18" xfId="0" applyFont="1" applyBorder="1" applyAlignment="1">
      <alignment horizontal="center" vertical="center" wrapText="1"/>
    </xf>
    <xf numFmtId="0" fontId="2" fillId="0" borderId="6" xfId="0" applyFont="1" applyBorder="1"/>
    <xf numFmtId="0" fontId="7" fillId="0" borderId="0" xfId="0" applyFont="1"/>
    <xf numFmtId="0" fontId="2" fillId="0" borderId="6" xfId="0" applyFont="1" applyBorder="1" applyAlignment="1">
      <alignment horizontal="left" wrapText="1"/>
    </xf>
    <xf numFmtId="0" fontId="1" fillId="0" borderId="0" xfId="0" applyFont="1" applyAlignment="1">
      <alignment horizontal="left" vertical="center"/>
    </xf>
    <xf numFmtId="0" fontId="2" fillId="0" borderId="6" xfId="0" applyFont="1" applyBorder="1" applyAlignment="1">
      <alignment vertical="center" wrapText="1"/>
    </xf>
    <xf numFmtId="0" fontId="1" fillId="0" borderId="6" xfId="0" applyFont="1" applyBorder="1" applyAlignment="1">
      <alignment horizontal="left" vertical="center" wrapText="1"/>
    </xf>
    <xf numFmtId="0" fontId="2" fillId="3" borderId="6" xfId="0" applyFont="1" applyFill="1" applyBorder="1" applyAlignment="1">
      <alignment vertical="center" wrapText="1"/>
    </xf>
    <xf numFmtId="0" fontId="1" fillId="3" borderId="6" xfId="0" applyFont="1" applyFill="1" applyBorder="1" applyAlignment="1">
      <alignment horizontal="left" vertical="center" wrapText="1"/>
    </xf>
    <xf numFmtId="0" fontId="1" fillId="0" borderId="5" xfId="0" applyFont="1" applyBorder="1" applyAlignment="1">
      <alignment horizontal="center" vertical="center" wrapText="1"/>
    </xf>
    <xf numFmtId="44" fontId="1" fillId="0" borderId="5" xfId="0" applyNumberFormat="1" applyFont="1" applyBorder="1" applyAlignment="1">
      <alignment horizontal="center" vertical="center"/>
    </xf>
    <xf numFmtId="44" fontId="1" fillId="0" borderId="19" xfId="0" applyNumberFormat="1" applyFont="1" applyBorder="1" applyAlignment="1">
      <alignment horizontal="center" vertical="center"/>
    </xf>
    <xf numFmtId="0" fontId="1" fillId="3" borderId="6" xfId="0" applyFont="1" applyFill="1" applyBorder="1" applyAlignment="1">
      <alignment horizontal="center" vertical="center" wrapText="1"/>
    </xf>
    <xf numFmtId="3" fontId="1" fillId="3" borderId="6" xfId="0" applyNumberFormat="1" applyFont="1" applyFill="1" applyBorder="1" applyAlignment="1">
      <alignment horizontal="center" vertical="center"/>
    </xf>
    <xf numFmtId="44" fontId="1" fillId="3" borderId="6" xfId="0" applyNumberFormat="1" applyFont="1" applyFill="1" applyBorder="1" applyAlignment="1">
      <alignment horizontal="center" vertical="center"/>
    </xf>
    <xf numFmtId="44" fontId="1" fillId="0" borderId="6" xfId="0" applyNumberFormat="1" applyFont="1" applyBorder="1" applyAlignment="1">
      <alignment horizontal="center" vertical="center"/>
    </xf>
    <xf numFmtId="44" fontId="2" fillId="7" borderId="6" xfId="0" applyNumberFormat="1" applyFont="1" applyFill="1" applyBorder="1" applyAlignment="1">
      <alignment horizontal="center" vertical="center" wrapText="1"/>
    </xf>
    <xf numFmtId="44" fontId="2" fillId="8" borderId="6" xfId="0" applyNumberFormat="1" applyFont="1" applyFill="1" applyBorder="1" applyAlignment="1">
      <alignment horizontal="center" vertical="center" wrapText="1"/>
    </xf>
    <xf numFmtId="44" fontId="2" fillId="9" borderId="6" xfId="0" applyNumberFormat="1" applyFont="1" applyFill="1" applyBorder="1" applyAlignment="1">
      <alignment horizontal="center" vertical="center" wrapText="1"/>
    </xf>
    <xf numFmtId="44" fontId="1" fillId="8" borderId="6" xfId="0" applyNumberFormat="1" applyFont="1" applyFill="1" applyBorder="1" applyAlignment="1">
      <alignment horizontal="center" vertical="center"/>
    </xf>
    <xf numFmtId="44" fontId="1" fillId="10" borderId="6" xfId="0" applyNumberFormat="1" applyFont="1" applyFill="1" applyBorder="1" applyAlignment="1">
      <alignment horizontal="center" vertical="center"/>
    </xf>
    <xf numFmtId="44" fontId="1" fillId="7" borderId="6" xfId="0" applyNumberFormat="1" applyFont="1" applyFill="1" applyBorder="1" applyAlignment="1">
      <alignment horizontal="center" vertical="center"/>
    </xf>
    <xf numFmtId="44" fontId="1" fillId="9" borderId="6" xfId="0" applyNumberFormat="1" applyFont="1" applyFill="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horizontal="center" vertical="center" wrapText="1"/>
    </xf>
    <xf numFmtId="44" fontId="1" fillId="0" borderId="16" xfId="0" applyNumberFormat="1" applyFont="1" applyBorder="1" applyAlignment="1">
      <alignment horizontal="center" vertical="center"/>
    </xf>
    <xf numFmtId="0" fontId="2" fillId="0" borderId="6" xfId="0" applyFont="1" applyBorder="1" applyAlignment="1">
      <alignment horizontal="center" vertical="center"/>
    </xf>
    <xf numFmtId="0" fontId="5" fillId="0" borderId="6" xfId="0" applyFont="1" applyBorder="1" applyAlignment="1">
      <alignment horizontal="center" vertical="center" wrapText="1"/>
    </xf>
    <xf numFmtId="0" fontId="5" fillId="3"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1" fillId="0" borderId="2" xfId="0" applyFont="1" applyBorder="1" applyAlignment="1">
      <alignment horizontal="left" vertical="center"/>
    </xf>
    <xf numFmtId="0" fontId="1" fillId="0" borderId="5" xfId="0" applyFont="1" applyBorder="1" applyAlignment="1">
      <alignment horizontal="left" vertical="center" wrapText="1"/>
    </xf>
    <xf numFmtId="0" fontId="1" fillId="3" borderId="6" xfId="0" applyFont="1" applyFill="1" applyBorder="1" applyAlignment="1">
      <alignment horizontal="left" vertical="center"/>
    </xf>
    <xf numFmtId="0" fontId="1" fillId="0" borderId="16" xfId="0" applyFont="1" applyBorder="1" applyAlignment="1">
      <alignment horizontal="left" vertical="center" wrapText="1"/>
    </xf>
    <xf numFmtId="0" fontId="7" fillId="0" borderId="0" xfId="0" applyFont="1" applyAlignment="1">
      <alignment horizontal="left"/>
    </xf>
    <xf numFmtId="0" fontId="1" fillId="0" borderId="6" xfId="0" applyFont="1" applyBorder="1" applyAlignment="1">
      <alignment horizontal="left"/>
    </xf>
    <xf numFmtId="0" fontId="1" fillId="0" borderId="0" xfId="0" applyFont="1" applyAlignment="1">
      <alignment horizontal="left"/>
    </xf>
    <xf numFmtId="0" fontId="0" fillId="0" borderId="0" xfId="0" applyAlignment="1">
      <alignment horizontal="left"/>
    </xf>
    <xf numFmtId="0" fontId="1" fillId="0" borderId="17" xfId="0" applyFont="1" applyBorder="1" applyAlignment="1">
      <alignment vertical="center"/>
    </xf>
    <xf numFmtId="0" fontId="2" fillId="2" borderId="6" xfId="0" applyFont="1" applyFill="1" applyBorder="1" applyAlignment="1">
      <alignment vertical="center" wrapText="1"/>
    </xf>
    <xf numFmtId="0" fontId="2" fillId="4" borderId="6" xfId="0" applyFont="1" applyFill="1" applyBorder="1" applyAlignment="1">
      <alignment vertical="center" wrapText="1"/>
    </xf>
    <xf numFmtId="0" fontId="2" fillId="5" borderId="6" xfId="0" applyFont="1" applyFill="1" applyBorder="1" applyAlignment="1">
      <alignment vertical="center" wrapText="1"/>
    </xf>
    <xf numFmtId="0" fontId="3" fillId="6" borderId="16" xfId="0" applyFont="1" applyFill="1" applyBorder="1" applyAlignment="1">
      <alignment vertical="center" wrapText="1"/>
    </xf>
    <xf numFmtId="0" fontId="7" fillId="0" borderId="0" xfId="0" applyFont="1" applyAlignment="1">
      <alignment vertical="center"/>
    </xf>
    <xf numFmtId="0" fontId="2" fillId="0" borderId="6" xfId="0" applyFont="1" applyBorder="1" applyAlignment="1"/>
    <xf numFmtId="0" fontId="1" fillId="0" borderId="6" xfId="0" applyFont="1" applyBorder="1" applyAlignment="1"/>
    <xf numFmtId="0" fontId="1" fillId="0" borderId="0" xfId="0" applyFont="1" applyAlignment="1">
      <alignment vertical="center"/>
    </xf>
    <xf numFmtId="0" fontId="2" fillId="0" borderId="0" xfId="0" applyFont="1" applyAlignment="1">
      <alignment vertical="center"/>
    </xf>
    <xf numFmtId="0" fontId="0" fillId="0" borderId="0" xfId="0" applyAlignment="1"/>
    <xf numFmtId="0" fontId="0" fillId="0" borderId="0" xfId="0" applyAlignment="1">
      <alignment wrapText="1"/>
    </xf>
    <xf numFmtId="0" fontId="1" fillId="0" borderId="1" xfId="0" applyFont="1" applyBorder="1" applyAlignment="1">
      <alignment vertical="center" wrapText="1"/>
    </xf>
    <xf numFmtId="0" fontId="2" fillId="2" borderId="5" xfId="0" applyFont="1" applyFill="1" applyBorder="1" applyAlignment="1">
      <alignment vertical="center" wrapText="1"/>
    </xf>
    <xf numFmtId="0" fontId="3" fillId="6" borderId="6" xfId="0" applyFont="1" applyFill="1" applyBorder="1" applyAlignment="1">
      <alignment vertical="center" wrapText="1"/>
    </xf>
    <xf numFmtId="0" fontId="1" fillId="0" borderId="0" xfId="0" applyFont="1" applyAlignment="1">
      <alignment vertical="center" wrapText="1"/>
    </xf>
    <xf numFmtId="0" fontId="2" fillId="6" borderId="6" xfId="0" applyFont="1" applyFill="1" applyBorder="1" applyAlignment="1">
      <alignment vertical="center" wrapText="1"/>
    </xf>
    <xf numFmtId="0" fontId="1" fillId="11" borderId="6" xfId="0" applyFont="1" applyFill="1" applyBorder="1"/>
    <xf numFmtId="44" fontId="2" fillId="0" borderId="11" xfId="0" applyNumberFormat="1" applyFont="1" applyBorder="1" applyAlignment="1">
      <alignment horizontal="center"/>
    </xf>
    <xf numFmtId="0" fontId="2" fillId="0" borderId="12" xfId="0" applyFont="1" applyBorder="1" applyAlignment="1">
      <alignment horizontal="center"/>
    </xf>
    <xf numFmtId="0" fontId="1" fillId="0" borderId="20"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44" fontId="1" fillId="0" borderId="11" xfId="0" applyNumberFormat="1" applyFont="1" applyBorder="1" applyAlignment="1">
      <alignment horizontal="center"/>
    </xf>
    <xf numFmtId="0" fontId="1" fillId="0" borderId="12" xfId="0"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wrapText="1"/>
    </xf>
    <xf numFmtId="0" fontId="1" fillId="0" borderId="12" xfId="0"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7"/>
  <sheetViews>
    <sheetView tabSelected="1" zoomScale="85" zoomScaleNormal="85" workbookViewId="0">
      <pane ySplit="1" topLeftCell="A4" activePane="bottomLeft" state="frozen"/>
      <selection pane="bottomLeft" activeCell="B5" sqref="B5"/>
    </sheetView>
  </sheetViews>
  <sheetFormatPr defaultColWidth="0" defaultRowHeight="15"/>
  <cols>
    <col min="1" max="1" width="24.5703125" style="77" customWidth="1"/>
    <col min="2" max="2" width="13.5703125" bestFit="1" customWidth="1"/>
    <col min="3" max="4" width="12.7109375" customWidth="1"/>
    <col min="5" max="5" width="49.85546875" style="66" customWidth="1"/>
    <col min="6" max="6" width="23.28515625" customWidth="1"/>
    <col min="7" max="7" width="12.7109375" customWidth="1"/>
    <col min="8" max="8" width="13.85546875" customWidth="1"/>
    <col min="9" max="9" width="16.140625" customWidth="1"/>
    <col min="10" max="10" width="14.85546875" customWidth="1"/>
    <col min="11" max="11" width="14.28515625" customWidth="1"/>
    <col min="12" max="12" width="14.42578125" customWidth="1"/>
    <col min="13" max="16" width="13.7109375" customWidth="1"/>
    <col min="17" max="17" width="14.42578125" customWidth="1"/>
    <col min="18" max="18" width="13.5703125" customWidth="1"/>
    <col min="19" max="19" width="14.42578125" customWidth="1"/>
    <col min="20" max="16384" width="9.140625" hidden="1"/>
  </cols>
  <sheetData>
    <row r="1" spans="1:19" ht="106.5" thickTop="1" thickBot="1">
      <c r="A1" s="67" t="s">
        <v>0</v>
      </c>
      <c r="B1" s="27" t="s">
        <v>1</v>
      </c>
      <c r="C1" s="3" t="s">
        <v>2</v>
      </c>
      <c r="D1" s="3" t="s">
        <v>3</v>
      </c>
      <c r="E1" s="59" t="s">
        <v>4</v>
      </c>
      <c r="F1" s="3" t="s">
        <v>5</v>
      </c>
      <c r="G1" s="1"/>
      <c r="H1" s="3" t="s">
        <v>6</v>
      </c>
      <c r="I1" s="3" t="s">
        <v>7</v>
      </c>
      <c r="J1" s="3" t="s">
        <v>8</v>
      </c>
      <c r="K1" s="3" t="s">
        <v>9</v>
      </c>
      <c r="L1" s="3" t="s">
        <v>10</v>
      </c>
      <c r="M1" s="28" t="s">
        <v>11</v>
      </c>
      <c r="N1" s="28" t="s">
        <v>12</v>
      </c>
      <c r="O1" s="28" t="s">
        <v>13</v>
      </c>
      <c r="P1" s="3" t="s">
        <v>14</v>
      </c>
      <c r="Q1" s="3" t="s">
        <v>15</v>
      </c>
      <c r="R1" s="3" t="s">
        <v>16</v>
      </c>
      <c r="S1" s="3" t="s">
        <v>17</v>
      </c>
    </row>
    <row r="2" spans="1:19" ht="210">
      <c r="A2" s="68" t="s">
        <v>18</v>
      </c>
      <c r="B2" s="37">
        <v>365</v>
      </c>
      <c r="C2" s="37">
        <v>2869</v>
      </c>
      <c r="D2" s="37" t="s">
        <v>19</v>
      </c>
      <c r="E2" s="60" t="s">
        <v>20</v>
      </c>
      <c r="F2" s="37" t="s">
        <v>21</v>
      </c>
      <c r="G2" s="8"/>
      <c r="H2" s="38"/>
      <c r="I2" s="38"/>
      <c r="J2" s="38"/>
      <c r="K2" s="38"/>
      <c r="L2" s="38"/>
      <c r="M2" s="39"/>
      <c r="N2" s="39"/>
      <c r="O2" s="39"/>
      <c r="P2" s="39"/>
      <c r="Q2" s="39"/>
      <c r="R2" s="39"/>
      <c r="S2" s="39"/>
    </row>
    <row r="3" spans="1:19" ht="270">
      <c r="A3" s="68" t="s">
        <v>22</v>
      </c>
      <c r="B3" s="40">
        <v>725</v>
      </c>
      <c r="C3" s="41">
        <v>12233</v>
      </c>
      <c r="D3" s="41" t="s">
        <v>19</v>
      </c>
      <c r="E3" s="36" t="s">
        <v>23</v>
      </c>
      <c r="F3" s="40" t="s">
        <v>24</v>
      </c>
      <c r="G3" s="14"/>
      <c r="H3" s="42"/>
      <c r="I3" s="42"/>
      <c r="J3" s="42"/>
      <c r="K3" s="42"/>
      <c r="L3" s="42"/>
      <c r="M3" s="42"/>
      <c r="N3" s="42"/>
      <c r="O3" s="42"/>
      <c r="P3" s="42"/>
      <c r="Q3" s="42"/>
      <c r="R3" s="42"/>
      <c r="S3" s="42"/>
    </row>
    <row r="4" spans="1:19" ht="45">
      <c r="A4" s="68" t="s">
        <v>25</v>
      </c>
      <c r="B4" s="10">
        <v>36</v>
      </c>
      <c r="C4" s="10">
        <v>2257</v>
      </c>
      <c r="D4" s="10" t="s">
        <v>19</v>
      </c>
      <c r="E4" s="34" t="s">
        <v>26</v>
      </c>
      <c r="F4" s="17" t="s">
        <v>24</v>
      </c>
      <c r="G4" s="10"/>
      <c r="H4" s="43"/>
      <c r="I4" s="43"/>
      <c r="J4" s="43"/>
      <c r="K4" s="43"/>
      <c r="L4" s="43"/>
      <c r="M4" s="43"/>
      <c r="N4" s="43"/>
      <c r="O4" s="43"/>
      <c r="P4" s="43"/>
      <c r="Q4" s="43"/>
      <c r="R4" s="43"/>
      <c r="S4" s="43"/>
    </row>
    <row r="5" spans="1:19" ht="150">
      <c r="A5" s="68" t="s">
        <v>27</v>
      </c>
      <c r="B5" s="14">
        <v>94</v>
      </c>
      <c r="C5" s="14"/>
      <c r="D5" s="14" t="s">
        <v>19</v>
      </c>
      <c r="E5" s="36" t="s">
        <v>28</v>
      </c>
      <c r="F5" s="40" t="s">
        <v>24</v>
      </c>
      <c r="G5" s="14"/>
      <c r="H5" s="42"/>
      <c r="I5" s="42"/>
      <c r="J5" s="42"/>
      <c r="K5" s="42"/>
      <c r="L5" s="42"/>
      <c r="M5" s="42"/>
      <c r="N5" s="42"/>
      <c r="O5" s="42"/>
      <c r="P5" s="42"/>
      <c r="Q5" s="42"/>
      <c r="R5" s="42"/>
      <c r="S5" s="42"/>
    </row>
    <row r="6" spans="1:19" ht="90">
      <c r="A6" s="69" t="s">
        <v>29</v>
      </c>
      <c r="B6" s="10">
        <v>28</v>
      </c>
      <c r="C6" s="10"/>
      <c r="D6" s="10" t="s">
        <v>19</v>
      </c>
      <c r="E6" s="34" t="s">
        <v>30</v>
      </c>
      <c r="F6" s="17" t="s">
        <v>24</v>
      </c>
      <c r="G6" s="10"/>
      <c r="H6" s="43"/>
      <c r="I6" s="43"/>
      <c r="J6" s="43"/>
      <c r="K6" s="43"/>
      <c r="L6" s="43"/>
      <c r="M6" s="43"/>
      <c r="N6" s="43"/>
      <c r="O6" s="43"/>
      <c r="P6" s="43"/>
      <c r="Q6" s="43"/>
      <c r="R6" s="43"/>
      <c r="S6" s="43"/>
    </row>
    <row r="7" spans="1:19" ht="60">
      <c r="A7" s="69" t="s">
        <v>31</v>
      </c>
      <c r="B7" s="14">
        <v>6</v>
      </c>
      <c r="C7" s="14">
        <v>179</v>
      </c>
      <c r="D7" s="14" t="s">
        <v>19</v>
      </c>
      <c r="E7" s="36" t="s">
        <v>32</v>
      </c>
      <c r="F7" s="40" t="s">
        <v>24</v>
      </c>
      <c r="G7" s="14"/>
      <c r="H7" s="44" t="s">
        <v>33</v>
      </c>
      <c r="I7" s="45" t="s">
        <v>34</v>
      </c>
      <c r="J7" s="46" t="s">
        <v>35</v>
      </c>
      <c r="K7" s="42"/>
      <c r="L7" s="42"/>
      <c r="M7" s="42"/>
      <c r="N7" s="42"/>
      <c r="O7" s="42"/>
      <c r="P7" s="42"/>
      <c r="Q7" s="42"/>
      <c r="R7" s="42"/>
      <c r="S7" s="42"/>
    </row>
    <row r="8" spans="1:19" ht="60">
      <c r="A8" s="69" t="s">
        <v>36</v>
      </c>
      <c r="B8" s="10">
        <v>3</v>
      </c>
      <c r="C8" s="10">
        <v>125</v>
      </c>
      <c r="D8" s="10" t="s">
        <v>19</v>
      </c>
      <c r="E8" s="34" t="s">
        <v>37</v>
      </c>
      <c r="F8" s="17" t="s">
        <v>24</v>
      </c>
      <c r="G8" s="10"/>
      <c r="H8" s="44"/>
      <c r="I8" s="47"/>
      <c r="J8" s="48"/>
      <c r="K8" s="43"/>
      <c r="L8" s="43"/>
      <c r="M8" s="43"/>
      <c r="N8" s="43"/>
      <c r="O8" s="43"/>
      <c r="P8" s="43"/>
      <c r="Q8" s="43"/>
      <c r="R8" s="43"/>
      <c r="S8" s="43"/>
    </row>
    <row r="9" spans="1:19">
      <c r="A9" s="69" t="s">
        <v>38</v>
      </c>
      <c r="B9" s="14">
        <v>7</v>
      </c>
      <c r="C9" s="14">
        <v>268</v>
      </c>
      <c r="D9" s="14" t="s">
        <v>19</v>
      </c>
      <c r="E9" s="61" t="s">
        <v>39</v>
      </c>
      <c r="F9" s="40" t="s">
        <v>24</v>
      </c>
      <c r="G9" s="14"/>
      <c r="H9" s="44"/>
      <c r="I9" s="47"/>
      <c r="J9" s="48"/>
      <c r="K9" s="42"/>
      <c r="L9" s="42"/>
      <c r="M9" s="42"/>
      <c r="N9" s="42"/>
      <c r="O9" s="42"/>
      <c r="P9" s="42"/>
      <c r="Q9" s="42"/>
      <c r="R9" s="42"/>
      <c r="S9" s="42"/>
    </row>
    <row r="10" spans="1:19" ht="30">
      <c r="A10" s="69" t="s">
        <v>40</v>
      </c>
      <c r="B10" s="10">
        <v>3.5</v>
      </c>
      <c r="C10" s="10">
        <v>175</v>
      </c>
      <c r="D10" s="10" t="s">
        <v>19</v>
      </c>
      <c r="E10" s="34" t="s">
        <v>41</v>
      </c>
      <c r="F10" s="17" t="s">
        <v>24</v>
      </c>
      <c r="G10" s="10"/>
      <c r="H10" s="44"/>
      <c r="I10" s="47"/>
      <c r="J10" s="48"/>
      <c r="K10" s="43"/>
      <c r="L10" s="43"/>
      <c r="M10" s="43"/>
      <c r="N10" s="43"/>
      <c r="O10" s="43"/>
      <c r="P10" s="43"/>
      <c r="Q10" s="43"/>
      <c r="R10" s="43"/>
      <c r="S10" s="43"/>
    </row>
    <row r="11" spans="1:19" ht="60">
      <c r="A11" s="69" t="s">
        <v>42</v>
      </c>
      <c r="B11" s="14">
        <v>4.5</v>
      </c>
      <c r="C11" s="14"/>
      <c r="D11" s="14" t="s">
        <v>19</v>
      </c>
      <c r="E11" s="36" t="s">
        <v>43</v>
      </c>
      <c r="F11" s="40" t="s">
        <v>24</v>
      </c>
      <c r="G11" s="14"/>
      <c r="H11" s="44"/>
      <c r="I11" s="47"/>
      <c r="J11" s="48"/>
      <c r="K11" s="42"/>
      <c r="L11" s="42"/>
      <c r="M11" s="42"/>
      <c r="N11" s="42"/>
      <c r="O11" s="42"/>
      <c r="P11" s="42"/>
      <c r="Q11" s="42"/>
      <c r="R11" s="42"/>
      <c r="S11" s="42"/>
    </row>
    <row r="12" spans="1:19" ht="60">
      <c r="A12" s="70" t="s">
        <v>44</v>
      </c>
      <c r="B12" s="10">
        <v>239</v>
      </c>
      <c r="C12" s="10">
        <v>8138</v>
      </c>
      <c r="D12" s="10" t="s">
        <v>45</v>
      </c>
      <c r="E12" s="34" t="s">
        <v>46</v>
      </c>
      <c r="F12" s="17" t="s">
        <v>21</v>
      </c>
      <c r="G12" s="10"/>
      <c r="H12" s="44"/>
      <c r="I12" s="45"/>
      <c r="J12" s="46"/>
      <c r="K12" s="43"/>
      <c r="L12" s="43"/>
      <c r="M12" s="43"/>
      <c r="N12" s="43"/>
      <c r="O12" s="43"/>
      <c r="P12" s="43"/>
      <c r="Q12" s="43"/>
      <c r="R12" s="43"/>
      <c r="S12" s="43"/>
    </row>
    <row r="13" spans="1:19" ht="60">
      <c r="A13" s="70" t="s">
        <v>47</v>
      </c>
      <c r="B13" s="14">
        <v>518.5</v>
      </c>
      <c r="C13" s="14">
        <v>21460</v>
      </c>
      <c r="D13" s="14" t="s">
        <v>45</v>
      </c>
      <c r="E13" s="36" t="s">
        <v>48</v>
      </c>
      <c r="F13" s="40" t="s">
        <v>24</v>
      </c>
      <c r="G13" s="14"/>
      <c r="H13" s="49"/>
      <c r="I13" s="47"/>
      <c r="J13" s="50"/>
      <c r="K13" s="42"/>
      <c r="L13" s="42"/>
      <c r="M13" s="42"/>
      <c r="N13" s="42"/>
      <c r="O13" s="42"/>
      <c r="P13" s="42"/>
      <c r="Q13" s="42"/>
      <c r="R13" s="42"/>
      <c r="S13" s="42"/>
    </row>
    <row r="14" spans="1:19" ht="60">
      <c r="A14" s="70" t="s">
        <v>49</v>
      </c>
      <c r="B14" s="10">
        <v>257</v>
      </c>
      <c r="C14" s="10">
        <v>8475</v>
      </c>
      <c r="D14" s="10" t="s">
        <v>45</v>
      </c>
      <c r="E14" s="34" t="s">
        <v>50</v>
      </c>
      <c r="F14" s="17" t="s">
        <v>24</v>
      </c>
      <c r="G14" s="10"/>
      <c r="H14" s="49"/>
      <c r="I14" s="47"/>
      <c r="J14" s="50"/>
      <c r="K14" s="43"/>
      <c r="L14" s="43"/>
      <c r="M14" s="43"/>
      <c r="N14" s="43"/>
      <c r="O14" s="43"/>
      <c r="P14" s="43"/>
      <c r="Q14" s="43"/>
      <c r="R14" s="43"/>
      <c r="S14" s="43"/>
    </row>
    <row r="15" spans="1:19" ht="60">
      <c r="A15" s="70" t="s">
        <v>51</v>
      </c>
      <c r="B15" s="14">
        <v>99</v>
      </c>
      <c r="C15" s="14">
        <v>4118</v>
      </c>
      <c r="D15" s="14" t="s">
        <v>45</v>
      </c>
      <c r="E15" s="36" t="s">
        <v>52</v>
      </c>
      <c r="F15" s="40" t="s">
        <v>24</v>
      </c>
      <c r="G15" s="14"/>
      <c r="H15" s="49"/>
      <c r="I15" s="47"/>
      <c r="J15" s="50"/>
      <c r="K15" s="42"/>
      <c r="L15" s="42"/>
      <c r="M15" s="42"/>
      <c r="N15" s="42"/>
      <c r="O15" s="42"/>
      <c r="P15" s="42"/>
      <c r="Q15" s="42"/>
      <c r="R15" s="42"/>
      <c r="S15" s="42"/>
    </row>
    <row r="16" spans="1:19" ht="90">
      <c r="A16" s="70" t="s">
        <v>53</v>
      </c>
      <c r="B16" s="10">
        <v>17</v>
      </c>
      <c r="C16" s="10">
        <v>1747</v>
      </c>
      <c r="D16" s="10" t="s">
        <v>45</v>
      </c>
      <c r="E16" s="34" t="s">
        <v>54</v>
      </c>
      <c r="F16" s="17" t="s">
        <v>24</v>
      </c>
      <c r="G16" s="10"/>
      <c r="H16" s="49"/>
      <c r="I16" s="47"/>
      <c r="J16" s="50"/>
      <c r="K16" s="43"/>
      <c r="L16" s="43"/>
      <c r="M16" s="43"/>
      <c r="N16" s="43"/>
      <c r="O16" s="43"/>
      <c r="P16" s="43"/>
      <c r="Q16" s="43"/>
      <c r="R16" s="43"/>
      <c r="S16" s="43"/>
    </row>
    <row r="17" spans="1:19" ht="90">
      <c r="A17" s="70" t="s">
        <v>55</v>
      </c>
      <c r="B17" s="14">
        <v>26</v>
      </c>
      <c r="C17" s="14">
        <v>1088</v>
      </c>
      <c r="D17" s="14" t="s">
        <v>45</v>
      </c>
      <c r="E17" s="36" t="s">
        <v>56</v>
      </c>
      <c r="F17" s="40" t="s">
        <v>24</v>
      </c>
      <c r="G17" s="14"/>
      <c r="H17" s="49"/>
      <c r="I17" s="47"/>
      <c r="J17" s="50"/>
      <c r="K17" s="42"/>
      <c r="L17" s="42"/>
      <c r="M17" s="42"/>
      <c r="N17" s="42"/>
      <c r="O17" s="42"/>
      <c r="P17" s="42"/>
      <c r="Q17" s="42"/>
      <c r="R17" s="42"/>
      <c r="S17" s="42"/>
    </row>
    <row r="18" spans="1:19" ht="45">
      <c r="A18" s="70" t="s">
        <v>57</v>
      </c>
      <c r="B18" s="10">
        <v>7</v>
      </c>
      <c r="C18" s="10">
        <v>245</v>
      </c>
      <c r="D18" s="10" t="s">
        <v>45</v>
      </c>
      <c r="E18" s="34" t="s">
        <v>58</v>
      </c>
      <c r="F18" s="17" t="s">
        <v>24</v>
      </c>
      <c r="G18" s="10"/>
      <c r="H18" s="49"/>
      <c r="I18" s="47"/>
      <c r="J18" s="50"/>
      <c r="K18" s="43"/>
      <c r="L18" s="43"/>
      <c r="M18" s="43"/>
      <c r="N18" s="43"/>
      <c r="O18" s="43"/>
      <c r="P18" s="43"/>
      <c r="Q18" s="43"/>
      <c r="R18" s="43"/>
      <c r="S18" s="43"/>
    </row>
    <row r="19" spans="1:19" ht="60">
      <c r="A19" s="70" t="s">
        <v>59</v>
      </c>
      <c r="B19" s="14">
        <v>17</v>
      </c>
      <c r="C19" s="14">
        <v>1083</v>
      </c>
      <c r="D19" s="14" t="s">
        <v>45</v>
      </c>
      <c r="E19" s="36" t="s">
        <v>60</v>
      </c>
      <c r="F19" s="40" t="s">
        <v>24</v>
      </c>
      <c r="G19" s="14"/>
      <c r="H19" s="49"/>
      <c r="I19" s="47"/>
      <c r="J19" s="50"/>
      <c r="K19" s="42"/>
      <c r="L19" s="42"/>
      <c r="M19" s="42"/>
      <c r="N19" s="42"/>
      <c r="O19" s="42"/>
      <c r="P19" s="42"/>
      <c r="Q19" s="42"/>
      <c r="R19" s="42"/>
      <c r="S19" s="42"/>
    </row>
    <row r="20" spans="1:19" ht="75">
      <c r="A20" s="70" t="s">
        <v>61</v>
      </c>
      <c r="B20" s="10">
        <v>50</v>
      </c>
      <c r="C20" s="10">
        <v>35</v>
      </c>
      <c r="D20" s="10" t="s">
        <v>45</v>
      </c>
      <c r="E20" s="34" t="s">
        <v>62</v>
      </c>
      <c r="F20" s="17" t="s">
        <v>24</v>
      </c>
      <c r="G20" s="10"/>
      <c r="H20" s="49"/>
      <c r="I20" s="47"/>
      <c r="J20" s="50"/>
      <c r="K20" s="43"/>
      <c r="L20" s="43"/>
      <c r="M20" s="43"/>
      <c r="N20" s="43"/>
      <c r="O20" s="43"/>
      <c r="P20" s="43"/>
      <c r="Q20" s="43"/>
      <c r="R20" s="43"/>
      <c r="S20" s="43"/>
    </row>
    <row r="21" spans="1:19" ht="60">
      <c r="A21" s="70" t="s">
        <v>63</v>
      </c>
      <c r="B21" s="14">
        <v>11</v>
      </c>
      <c r="C21" s="14">
        <v>219</v>
      </c>
      <c r="D21" s="14" t="s">
        <v>45</v>
      </c>
      <c r="E21" s="36" t="s">
        <v>64</v>
      </c>
      <c r="F21" s="40" t="s">
        <v>24</v>
      </c>
      <c r="G21" s="14"/>
      <c r="H21" s="49"/>
      <c r="I21" s="47"/>
      <c r="J21" s="50"/>
      <c r="K21" s="42"/>
      <c r="L21" s="42"/>
      <c r="M21" s="42"/>
      <c r="N21" s="42"/>
      <c r="O21" s="42"/>
      <c r="P21" s="42"/>
      <c r="Q21" s="42"/>
      <c r="R21" s="42"/>
      <c r="S21" s="42"/>
    </row>
    <row r="22" spans="1:19" ht="150">
      <c r="A22" s="70" t="s">
        <v>65</v>
      </c>
      <c r="B22" s="10">
        <v>2</v>
      </c>
      <c r="C22" s="10">
        <v>18</v>
      </c>
      <c r="D22" s="10" t="s">
        <v>45</v>
      </c>
      <c r="E22" s="34" t="s">
        <v>66</v>
      </c>
      <c r="F22" s="17" t="s">
        <v>24</v>
      </c>
      <c r="G22" s="10"/>
      <c r="H22" s="49"/>
      <c r="I22" s="47"/>
      <c r="J22" s="50"/>
      <c r="K22" s="43"/>
      <c r="L22" s="43"/>
      <c r="M22" s="43"/>
      <c r="N22" s="43"/>
      <c r="O22" s="43"/>
      <c r="P22" s="43"/>
      <c r="Q22" s="43"/>
      <c r="R22" s="43"/>
      <c r="S22" s="43"/>
    </row>
    <row r="23" spans="1:19" ht="225">
      <c r="A23" s="70" t="s">
        <v>67</v>
      </c>
      <c r="B23" s="14">
        <v>10</v>
      </c>
      <c r="C23" s="14">
        <v>119</v>
      </c>
      <c r="D23" s="14" t="s">
        <v>45</v>
      </c>
      <c r="E23" s="36" t="s">
        <v>68</v>
      </c>
      <c r="F23" s="40" t="s">
        <v>24</v>
      </c>
      <c r="G23" s="14"/>
      <c r="H23" s="49"/>
      <c r="I23" s="47"/>
      <c r="J23" s="50"/>
      <c r="K23" s="42"/>
      <c r="L23" s="42"/>
      <c r="M23" s="42"/>
      <c r="N23" s="42"/>
      <c r="O23" s="42"/>
      <c r="P23" s="42"/>
      <c r="Q23" s="42"/>
      <c r="R23" s="42"/>
      <c r="S23" s="42"/>
    </row>
    <row r="24" spans="1:19" ht="120">
      <c r="A24" s="70" t="s">
        <v>69</v>
      </c>
      <c r="B24" s="10">
        <v>9</v>
      </c>
      <c r="C24" s="10">
        <v>358</v>
      </c>
      <c r="D24" s="10" t="s">
        <v>45</v>
      </c>
      <c r="E24" s="34" t="s">
        <v>70</v>
      </c>
      <c r="F24" s="17" t="s">
        <v>24</v>
      </c>
      <c r="G24" s="10"/>
      <c r="H24" s="49"/>
      <c r="I24" s="47"/>
      <c r="J24" s="50"/>
      <c r="K24" s="43"/>
      <c r="L24" s="43"/>
      <c r="M24" s="43"/>
      <c r="N24" s="43"/>
      <c r="O24" s="43"/>
      <c r="P24" s="43"/>
      <c r="Q24" s="43"/>
      <c r="R24" s="43"/>
      <c r="S24" s="43"/>
    </row>
    <row r="25" spans="1:19" ht="90">
      <c r="A25" s="70" t="s">
        <v>71</v>
      </c>
      <c r="B25" s="14">
        <v>7</v>
      </c>
      <c r="C25" s="14">
        <v>528</v>
      </c>
      <c r="D25" s="14" t="s">
        <v>45</v>
      </c>
      <c r="E25" s="36" t="s">
        <v>72</v>
      </c>
      <c r="F25" s="40" t="s">
        <v>24</v>
      </c>
      <c r="G25" s="14"/>
      <c r="H25" s="49"/>
      <c r="I25" s="47"/>
      <c r="J25" s="50"/>
      <c r="K25" s="42"/>
      <c r="L25" s="42"/>
      <c r="M25" s="42"/>
      <c r="N25" s="42"/>
      <c r="O25" s="42"/>
      <c r="P25" s="42"/>
      <c r="Q25" s="42"/>
      <c r="R25" s="42"/>
      <c r="S25" s="42"/>
    </row>
    <row r="26" spans="1:19" ht="45">
      <c r="A26" s="70" t="s">
        <v>73</v>
      </c>
      <c r="B26" s="10">
        <v>9</v>
      </c>
      <c r="C26" s="10">
        <v>1222</v>
      </c>
      <c r="D26" s="10" t="s">
        <v>45</v>
      </c>
      <c r="E26" s="34" t="s">
        <v>74</v>
      </c>
      <c r="F26" s="17" t="s">
        <v>24</v>
      </c>
      <c r="G26" s="10"/>
      <c r="H26" s="49"/>
      <c r="I26" s="47"/>
      <c r="J26" s="50"/>
      <c r="K26" s="43"/>
      <c r="L26" s="43"/>
      <c r="M26" s="43"/>
      <c r="N26" s="43"/>
      <c r="O26" s="43"/>
      <c r="P26" s="43"/>
      <c r="Q26" s="43"/>
      <c r="R26" s="43"/>
      <c r="S26" s="43"/>
    </row>
    <row r="27" spans="1:19" ht="60">
      <c r="A27" s="70" t="s">
        <v>75</v>
      </c>
      <c r="B27" s="14">
        <v>1</v>
      </c>
      <c r="C27" s="14">
        <v>12</v>
      </c>
      <c r="D27" s="14" t="s">
        <v>45</v>
      </c>
      <c r="E27" s="36" t="s">
        <v>76</v>
      </c>
      <c r="F27" s="40" t="s">
        <v>24</v>
      </c>
      <c r="G27" s="14"/>
      <c r="H27" s="49"/>
      <c r="I27" s="47"/>
      <c r="J27" s="50"/>
      <c r="K27" s="42"/>
      <c r="L27" s="42"/>
      <c r="M27" s="42"/>
      <c r="N27" s="42"/>
      <c r="O27" s="42"/>
      <c r="P27" s="42"/>
      <c r="Q27" s="42"/>
      <c r="R27" s="42"/>
      <c r="S27" s="42"/>
    </row>
    <row r="28" spans="1:19" ht="75">
      <c r="A28" s="70" t="s">
        <v>77</v>
      </c>
      <c r="B28" s="10">
        <v>5</v>
      </c>
      <c r="C28" s="10">
        <v>393</v>
      </c>
      <c r="D28" s="10" t="s">
        <v>45</v>
      </c>
      <c r="E28" s="34" t="s">
        <v>78</v>
      </c>
      <c r="F28" s="17" t="s">
        <v>24</v>
      </c>
      <c r="G28" s="10"/>
      <c r="H28" s="49"/>
      <c r="I28" s="47"/>
      <c r="J28" s="50"/>
      <c r="K28" s="43"/>
      <c r="L28" s="43"/>
      <c r="M28" s="43"/>
      <c r="N28" s="43"/>
      <c r="O28" s="43"/>
      <c r="P28" s="43"/>
      <c r="Q28" s="43"/>
      <c r="R28" s="43"/>
      <c r="S28" s="43"/>
    </row>
    <row r="29" spans="1:19" ht="150">
      <c r="A29" s="70" t="s">
        <v>79</v>
      </c>
      <c r="B29" s="14">
        <v>16</v>
      </c>
      <c r="C29" s="14">
        <v>511</v>
      </c>
      <c r="D29" s="14" t="s">
        <v>45</v>
      </c>
      <c r="E29" s="36" t="s">
        <v>80</v>
      </c>
      <c r="F29" s="40" t="s">
        <v>24</v>
      </c>
      <c r="G29" s="14"/>
      <c r="H29" s="49"/>
      <c r="I29" s="47"/>
      <c r="J29" s="50"/>
      <c r="K29" s="42"/>
      <c r="L29" s="42"/>
      <c r="M29" s="42"/>
      <c r="N29" s="42"/>
      <c r="O29" s="42"/>
      <c r="P29" s="42"/>
      <c r="Q29" s="42"/>
      <c r="R29" s="42"/>
      <c r="S29" s="42"/>
    </row>
    <row r="30" spans="1:19" ht="60">
      <c r="A30" s="71" t="s">
        <v>81</v>
      </c>
      <c r="B30" s="51">
        <v>15</v>
      </c>
      <c r="C30" s="51">
        <v>1109</v>
      </c>
      <c r="D30" s="51" t="s">
        <v>19</v>
      </c>
      <c r="E30" s="62" t="s">
        <v>82</v>
      </c>
      <c r="F30" s="52" t="s">
        <v>24</v>
      </c>
      <c r="G30" s="51"/>
      <c r="H30" s="53"/>
      <c r="I30" s="53"/>
      <c r="J30" s="53"/>
      <c r="K30" s="53"/>
      <c r="L30" s="53"/>
      <c r="M30" s="43"/>
      <c r="N30" s="43"/>
      <c r="O30" s="43"/>
      <c r="P30" s="43"/>
      <c r="Q30" s="43"/>
      <c r="R30" s="43"/>
      <c r="S30" s="43"/>
    </row>
    <row r="31" spans="1:19">
      <c r="A31" s="71"/>
      <c r="B31" s="51"/>
      <c r="C31" s="51"/>
      <c r="D31" s="51"/>
      <c r="E31" s="62"/>
      <c r="F31" s="52"/>
      <c r="G31" s="51"/>
      <c r="H31" s="53"/>
      <c r="I31" s="53"/>
      <c r="J31" s="53"/>
      <c r="K31" s="53"/>
      <c r="L31" s="53"/>
      <c r="M31" s="43"/>
      <c r="N31" s="43"/>
      <c r="O31" s="43"/>
      <c r="P31" s="43"/>
      <c r="Q31" s="43"/>
      <c r="R31" s="43"/>
      <c r="S31" s="43"/>
    </row>
    <row r="32" spans="1:19">
      <c r="A32" s="33"/>
      <c r="B32" s="10"/>
      <c r="C32" s="54" t="s">
        <v>83</v>
      </c>
      <c r="D32" s="10"/>
      <c r="E32" s="34"/>
      <c r="F32" s="54"/>
      <c r="G32" s="54"/>
      <c r="H32" s="43"/>
      <c r="I32" s="43"/>
      <c r="J32" s="43"/>
      <c r="K32" s="43"/>
      <c r="L32" s="43"/>
      <c r="M32" s="43"/>
      <c r="N32" s="43"/>
      <c r="O32" s="43"/>
      <c r="P32" s="43"/>
      <c r="Q32" s="43"/>
      <c r="R32" s="43"/>
      <c r="S32" s="43"/>
    </row>
    <row r="33" spans="1:19" ht="75">
      <c r="A33" s="33" t="s">
        <v>84</v>
      </c>
      <c r="B33" s="17">
        <v>168</v>
      </c>
      <c r="C33" s="10" t="s">
        <v>85</v>
      </c>
      <c r="D33" s="10" t="s">
        <v>45</v>
      </c>
      <c r="E33" s="34" t="s">
        <v>86</v>
      </c>
      <c r="F33" s="17" t="s">
        <v>24</v>
      </c>
      <c r="G33" s="55"/>
      <c r="H33" s="44" t="s">
        <v>87</v>
      </c>
      <c r="I33" s="45" t="s">
        <v>88</v>
      </c>
      <c r="J33" s="46" t="s">
        <v>89</v>
      </c>
      <c r="K33" s="43"/>
      <c r="L33" s="43"/>
      <c r="M33" s="43"/>
      <c r="N33" s="43"/>
      <c r="O33" s="43"/>
      <c r="P33" s="43"/>
      <c r="Q33" s="43"/>
      <c r="R33" s="43"/>
      <c r="S33" s="43"/>
    </row>
    <row r="34" spans="1:19" ht="30">
      <c r="A34" s="35" t="s">
        <v>90</v>
      </c>
      <c r="B34" s="40">
        <v>1773</v>
      </c>
      <c r="C34" s="14" t="s">
        <v>91</v>
      </c>
      <c r="D34" s="14" t="s">
        <v>45</v>
      </c>
      <c r="E34" s="36" t="s">
        <v>92</v>
      </c>
      <c r="F34" s="40" t="s">
        <v>24</v>
      </c>
      <c r="G34" s="56"/>
      <c r="H34" s="44"/>
      <c r="I34" s="45"/>
      <c r="J34" s="46"/>
      <c r="K34" s="42"/>
      <c r="L34" s="42"/>
      <c r="M34" s="42"/>
      <c r="N34" s="42"/>
      <c r="O34" s="42"/>
      <c r="P34" s="42"/>
      <c r="Q34" s="42"/>
      <c r="R34" s="42"/>
      <c r="S34" s="42"/>
    </row>
    <row r="35" spans="1:19" ht="30">
      <c r="A35" s="33" t="s">
        <v>93</v>
      </c>
      <c r="B35" s="17">
        <v>2</v>
      </c>
      <c r="C35" s="10" t="s">
        <v>94</v>
      </c>
      <c r="D35" s="10" t="s">
        <v>45</v>
      </c>
      <c r="E35" s="34" t="s">
        <v>95</v>
      </c>
      <c r="F35" s="17" t="s">
        <v>24</v>
      </c>
      <c r="G35" s="55"/>
      <c r="H35" s="44"/>
      <c r="I35" s="45"/>
      <c r="J35" s="46"/>
      <c r="K35" s="43"/>
      <c r="L35" s="43"/>
      <c r="M35" s="43"/>
      <c r="N35" s="43"/>
      <c r="O35" s="43"/>
      <c r="P35" s="43"/>
      <c r="Q35" s="43"/>
      <c r="R35" s="43"/>
      <c r="S35" s="43"/>
    </row>
    <row r="36" spans="1:19" ht="60">
      <c r="A36" s="35" t="s">
        <v>96</v>
      </c>
      <c r="B36" s="40">
        <v>4.5</v>
      </c>
      <c r="C36" s="14" t="s">
        <v>97</v>
      </c>
      <c r="D36" s="14" t="s">
        <v>45</v>
      </c>
      <c r="E36" s="36" t="s">
        <v>98</v>
      </c>
      <c r="F36" s="40" t="s">
        <v>24</v>
      </c>
      <c r="G36" s="56"/>
      <c r="H36" s="44"/>
      <c r="I36" s="45"/>
      <c r="J36" s="46"/>
      <c r="K36" s="42"/>
      <c r="L36" s="42"/>
      <c r="M36" s="42"/>
      <c r="N36" s="42"/>
      <c r="O36" s="42"/>
      <c r="P36" s="42"/>
      <c r="Q36" s="42"/>
      <c r="R36" s="42"/>
      <c r="S36" s="42"/>
    </row>
    <row r="37" spans="1:19" ht="45">
      <c r="A37" s="33" t="s">
        <v>99</v>
      </c>
      <c r="B37" s="17">
        <v>4</v>
      </c>
      <c r="C37" s="10" t="s">
        <v>100</v>
      </c>
      <c r="D37" s="10" t="s">
        <v>45</v>
      </c>
      <c r="E37" s="34" t="s">
        <v>101</v>
      </c>
      <c r="F37" s="17" t="s">
        <v>24</v>
      </c>
      <c r="G37" s="55"/>
      <c r="H37" s="44"/>
      <c r="I37" s="45"/>
      <c r="J37" s="46"/>
      <c r="K37" s="43"/>
      <c r="L37" s="43"/>
      <c r="M37" s="43"/>
      <c r="N37" s="43"/>
      <c r="O37" s="43"/>
      <c r="P37" s="43"/>
      <c r="Q37" s="43"/>
      <c r="R37" s="43"/>
      <c r="S37" s="43"/>
    </row>
    <row r="38" spans="1:19" ht="30">
      <c r="A38" s="35" t="s">
        <v>102</v>
      </c>
      <c r="B38" s="40">
        <v>1</v>
      </c>
      <c r="C38" s="14" t="s">
        <v>103</v>
      </c>
      <c r="D38" s="14" t="s">
        <v>45</v>
      </c>
      <c r="E38" s="36" t="s">
        <v>104</v>
      </c>
      <c r="F38" s="40" t="s">
        <v>24</v>
      </c>
      <c r="G38" s="56"/>
      <c r="H38" s="44"/>
      <c r="I38" s="45"/>
      <c r="J38" s="46"/>
      <c r="K38" s="42"/>
      <c r="L38" s="42"/>
      <c r="M38" s="42"/>
      <c r="N38" s="42"/>
      <c r="O38" s="42"/>
      <c r="P38" s="42"/>
      <c r="Q38" s="42"/>
      <c r="R38" s="42"/>
      <c r="S38" s="42"/>
    </row>
    <row r="39" spans="1:19" ht="60">
      <c r="A39" s="33" t="s">
        <v>105</v>
      </c>
      <c r="B39" s="17">
        <v>5</v>
      </c>
      <c r="C39" s="10" t="s">
        <v>106</v>
      </c>
      <c r="D39" s="10" t="s">
        <v>45</v>
      </c>
      <c r="E39" s="34" t="s">
        <v>107</v>
      </c>
      <c r="F39" s="17" t="s">
        <v>24</v>
      </c>
      <c r="G39" s="55"/>
      <c r="H39" s="44"/>
      <c r="I39" s="45"/>
      <c r="J39" s="46"/>
      <c r="K39" s="43"/>
      <c r="L39" s="43"/>
      <c r="M39" s="43"/>
      <c r="N39" s="43"/>
      <c r="O39" s="43"/>
      <c r="P39" s="43"/>
      <c r="Q39" s="43"/>
      <c r="R39" s="43"/>
      <c r="S39" s="43"/>
    </row>
    <row r="40" spans="1:19" ht="45">
      <c r="A40" s="35" t="s">
        <v>108</v>
      </c>
      <c r="B40" s="40">
        <v>2</v>
      </c>
      <c r="C40" s="57" t="s">
        <v>109</v>
      </c>
      <c r="D40" s="57" t="s">
        <v>45</v>
      </c>
      <c r="E40" s="36" t="s">
        <v>110</v>
      </c>
      <c r="F40" s="40" t="s">
        <v>24</v>
      </c>
      <c r="G40" s="56"/>
      <c r="H40" s="44"/>
      <c r="I40" s="45"/>
      <c r="J40" s="46"/>
      <c r="K40" s="42"/>
      <c r="L40" s="42"/>
      <c r="M40" s="42"/>
      <c r="N40" s="42"/>
      <c r="O40" s="42"/>
      <c r="P40" s="42"/>
      <c r="Q40" s="42"/>
      <c r="R40" s="42"/>
      <c r="S40" s="42"/>
    </row>
    <row r="41" spans="1:19" ht="45">
      <c r="A41" s="33" t="s">
        <v>111</v>
      </c>
      <c r="B41" s="17">
        <v>32</v>
      </c>
      <c r="C41" s="10" t="s">
        <v>112</v>
      </c>
      <c r="D41" s="10" t="s">
        <v>45</v>
      </c>
      <c r="E41" s="34" t="s">
        <v>113</v>
      </c>
      <c r="F41" s="17" t="s">
        <v>24</v>
      </c>
      <c r="G41" s="55"/>
      <c r="H41" s="44"/>
      <c r="I41" s="45"/>
      <c r="J41" s="46"/>
      <c r="K41" s="43"/>
      <c r="L41" s="43"/>
      <c r="M41" s="43"/>
      <c r="N41" s="43"/>
      <c r="O41" s="43"/>
      <c r="P41" s="43"/>
      <c r="Q41" s="43"/>
      <c r="R41" s="43"/>
      <c r="S41" s="43"/>
    </row>
    <row r="42" spans="1:19" ht="45">
      <c r="A42" s="35" t="s">
        <v>114</v>
      </c>
      <c r="B42" s="40">
        <v>3</v>
      </c>
      <c r="C42" s="14" t="s">
        <v>115</v>
      </c>
      <c r="D42" s="14" t="s">
        <v>45</v>
      </c>
      <c r="E42" s="36" t="s">
        <v>116</v>
      </c>
      <c r="F42" s="40" t="s">
        <v>24</v>
      </c>
      <c r="G42" s="56"/>
      <c r="H42" s="44"/>
      <c r="I42" s="45"/>
      <c r="J42" s="46"/>
      <c r="K42" s="42"/>
      <c r="L42" s="42"/>
      <c r="M42" s="42"/>
      <c r="N42" s="42"/>
      <c r="O42" s="42"/>
      <c r="P42" s="42"/>
      <c r="Q42" s="42"/>
      <c r="R42" s="42"/>
      <c r="S42" s="42"/>
    </row>
    <row r="43" spans="1:19" ht="60">
      <c r="A43" s="33" t="s">
        <v>117</v>
      </c>
      <c r="B43" s="17">
        <v>4</v>
      </c>
      <c r="C43" s="10" t="s">
        <v>118</v>
      </c>
      <c r="D43" s="10" t="s">
        <v>45</v>
      </c>
      <c r="E43" s="34" t="s">
        <v>119</v>
      </c>
      <c r="F43" s="17" t="s">
        <v>24</v>
      </c>
      <c r="G43" s="55"/>
      <c r="H43" s="44"/>
      <c r="I43" s="45"/>
      <c r="J43" s="46"/>
      <c r="K43" s="43"/>
      <c r="L43" s="43"/>
      <c r="M43" s="43"/>
      <c r="N43" s="43"/>
      <c r="O43" s="43"/>
      <c r="P43" s="43"/>
      <c r="Q43" s="43"/>
      <c r="R43" s="43"/>
      <c r="S43" s="43"/>
    </row>
    <row r="44" spans="1:19" ht="30">
      <c r="A44" s="35" t="s">
        <v>120</v>
      </c>
      <c r="B44" s="40">
        <v>41</v>
      </c>
      <c r="C44" s="14" t="s">
        <v>121</v>
      </c>
      <c r="D44" s="14" t="s">
        <v>45</v>
      </c>
      <c r="E44" s="36" t="s">
        <v>122</v>
      </c>
      <c r="F44" s="40" t="s">
        <v>24</v>
      </c>
      <c r="G44" s="56"/>
      <c r="H44" s="44"/>
      <c r="I44" s="45"/>
      <c r="J44" s="46"/>
      <c r="K44" s="42"/>
      <c r="L44" s="42"/>
      <c r="M44" s="42"/>
      <c r="N44" s="42"/>
      <c r="O44" s="42"/>
      <c r="P44" s="42"/>
      <c r="Q44" s="42"/>
      <c r="R44" s="42"/>
      <c r="S44" s="42"/>
    </row>
    <row r="45" spans="1:19" ht="30">
      <c r="A45" s="33" t="s">
        <v>123</v>
      </c>
      <c r="B45" s="17">
        <v>1</v>
      </c>
      <c r="C45" s="10" t="s">
        <v>124</v>
      </c>
      <c r="D45" s="10" t="s">
        <v>45</v>
      </c>
      <c r="E45" s="34" t="s">
        <v>125</v>
      </c>
      <c r="F45" s="17" t="s">
        <v>24</v>
      </c>
      <c r="G45" s="55"/>
      <c r="H45" s="44"/>
      <c r="I45" s="45"/>
      <c r="J45" s="46"/>
      <c r="K45" s="43"/>
      <c r="L45" s="43"/>
      <c r="M45" s="43"/>
      <c r="N45" s="43"/>
      <c r="O45" s="43"/>
      <c r="P45" s="43"/>
      <c r="Q45" s="43"/>
      <c r="R45" s="43"/>
      <c r="S45" s="43"/>
    </row>
    <row r="46" spans="1:19" ht="30">
      <c r="A46" s="35" t="s">
        <v>126</v>
      </c>
      <c r="B46" s="40">
        <v>1</v>
      </c>
      <c r="C46" s="14" t="s">
        <v>127</v>
      </c>
      <c r="D46" s="14" t="s">
        <v>45</v>
      </c>
      <c r="E46" s="36" t="s">
        <v>128</v>
      </c>
      <c r="F46" s="40" t="s">
        <v>24</v>
      </c>
      <c r="G46" s="56"/>
      <c r="H46" s="44"/>
      <c r="I46" s="45"/>
      <c r="J46" s="46"/>
      <c r="K46" s="42"/>
      <c r="L46" s="42"/>
      <c r="M46" s="42"/>
      <c r="N46" s="42"/>
      <c r="O46" s="42"/>
      <c r="P46" s="42"/>
      <c r="Q46" s="42"/>
      <c r="R46" s="42"/>
      <c r="S46" s="42"/>
    </row>
    <row r="47" spans="1:19" ht="30">
      <c r="A47" s="33" t="s">
        <v>129</v>
      </c>
      <c r="B47" s="17">
        <v>1</v>
      </c>
      <c r="C47" s="10" t="s">
        <v>130</v>
      </c>
      <c r="D47" s="10" t="s">
        <v>45</v>
      </c>
      <c r="E47" s="34" t="s">
        <v>131</v>
      </c>
      <c r="F47" s="17" t="s">
        <v>24</v>
      </c>
      <c r="G47" s="55"/>
      <c r="H47" s="44"/>
      <c r="I47" s="45"/>
      <c r="J47" s="46"/>
      <c r="K47" s="43"/>
      <c r="L47" s="43"/>
      <c r="M47" s="43"/>
      <c r="N47" s="43"/>
      <c r="O47" s="43"/>
      <c r="P47" s="43"/>
      <c r="Q47" s="43"/>
      <c r="R47" s="43"/>
      <c r="S47" s="43"/>
    </row>
    <row r="48" spans="1:19" ht="30">
      <c r="A48" s="35" t="s">
        <v>132</v>
      </c>
      <c r="B48" s="40">
        <v>1</v>
      </c>
      <c r="C48" s="14" t="s">
        <v>133</v>
      </c>
      <c r="D48" s="14" t="s">
        <v>45</v>
      </c>
      <c r="E48" s="36" t="s">
        <v>134</v>
      </c>
      <c r="F48" s="40" t="s">
        <v>24</v>
      </c>
      <c r="G48" s="56"/>
      <c r="H48" s="44"/>
      <c r="I48" s="45"/>
      <c r="J48" s="46"/>
      <c r="K48" s="42"/>
      <c r="L48" s="42"/>
      <c r="M48" s="42"/>
      <c r="N48" s="42"/>
      <c r="O48" s="42"/>
      <c r="P48" s="42"/>
      <c r="Q48" s="42"/>
      <c r="R48" s="42"/>
      <c r="S48" s="42"/>
    </row>
    <row r="49" spans="1:19" ht="45">
      <c r="A49" s="33" t="s">
        <v>135</v>
      </c>
      <c r="B49" s="17">
        <v>1</v>
      </c>
      <c r="C49" s="10" t="s">
        <v>136</v>
      </c>
      <c r="D49" s="10" t="s">
        <v>45</v>
      </c>
      <c r="E49" s="34" t="s">
        <v>137</v>
      </c>
      <c r="F49" s="17" t="s">
        <v>24</v>
      </c>
      <c r="G49" s="55"/>
      <c r="H49" s="44"/>
      <c r="I49" s="45"/>
      <c r="J49" s="46"/>
      <c r="K49" s="43"/>
      <c r="L49" s="43"/>
      <c r="M49" s="43"/>
      <c r="N49" s="43"/>
      <c r="O49" s="43"/>
      <c r="P49" s="43"/>
      <c r="Q49" s="43"/>
      <c r="R49" s="43"/>
      <c r="S49" s="43"/>
    </row>
    <row r="50" spans="1:19">
      <c r="A50" s="35" t="s">
        <v>138</v>
      </c>
      <c r="B50" s="40">
        <v>3</v>
      </c>
      <c r="C50" s="14" t="s">
        <v>139</v>
      </c>
      <c r="D50" s="14" t="s">
        <v>45</v>
      </c>
      <c r="E50" s="36" t="s">
        <v>140</v>
      </c>
      <c r="F50" s="40" t="s">
        <v>24</v>
      </c>
      <c r="G50" s="56"/>
      <c r="H50" s="44"/>
      <c r="I50" s="45"/>
      <c r="J50" s="46"/>
      <c r="K50" s="42"/>
      <c r="L50" s="42"/>
      <c r="M50" s="42"/>
      <c r="N50" s="42"/>
      <c r="O50" s="42"/>
      <c r="P50" s="42"/>
      <c r="Q50" s="42"/>
      <c r="R50" s="42"/>
      <c r="S50" s="42"/>
    </row>
    <row r="51" spans="1:19">
      <c r="A51" s="33" t="s">
        <v>141</v>
      </c>
      <c r="B51" s="17">
        <v>3</v>
      </c>
      <c r="C51" s="10" t="s">
        <v>142</v>
      </c>
      <c r="D51" s="10" t="s">
        <v>45</v>
      </c>
      <c r="E51" s="34" t="s">
        <v>143</v>
      </c>
      <c r="F51" s="17" t="s">
        <v>24</v>
      </c>
      <c r="G51" s="55"/>
      <c r="H51" s="44"/>
      <c r="I51" s="45"/>
      <c r="J51" s="46"/>
      <c r="K51" s="43"/>
      <c r="L51" s="43"/>
      <c r="M51" s="43"/>
      <c r="N51" s="43"/>
      <c r="O51" s="43"/>
      <c r="P51" s="43"/>
      <c r="Q51" s="43"/>
      <c r="R51" s="43"/>
      <c r="S51" s="43"/>
    </row>
    <row r="52" spans="1:19" ht="45">
      <c r="A52" s="35" t="s">
        <v>144</v>
      </c>
      <c r="B52" s="40">
        <v>3</v>
      </c>
      <c r="C52" s="14" t="s">
        <v>145</v>
      </c>
      <c r="D52" s="14" t="s">
        <v>45</v>
      </c>
      <c r="E52" s="36" t="s">
        <v>146</v>
      </c>
      <c r="F52" s="40" t="s">
        <v>24</v>
      </c>
      <c r="G52" s="56"/>
      <c r="H52" s="44"/>
      <c r="I52" s="45"/>
      <c r="J52" s="46"/>
      <c r="K52" s="42"/>
      <c r="L52" s="42"/>
      <c r="M52" s="42"/>
      <c r="N52" s="42"/>
      <c r="O52" s="42"/>
      <c r="P52" s="42"/>
      <c r="Q52" s="42"/>
      <c r="R52" s="42"/>
      <c r="S52" s="42"/>
    </row>
    <row r="53" spans="1:19">
      <c r="A53" s="33" t="s">
        <v>51</v>
      </c>
      <c r="B53" s="17">
        <v>50</v>
      </c>
      <c r="C53" s="58" t="s">
        <v>147</v>
      </c>
      <c r="D53" s="58" t="s">
        <v>45</v>
      </c>
      <c r="E53" s="34" t="s">
        <v>148</v>
      </c>
      <c r="F53" s="17" t="s">
        <v>24</v>
      </c>
      <c r="G53" s="55" t="s">
        <v>149</v>
      </c>
      <c r="H53" s="44"/>
      <c r="I53" s="45"/>
      <c r="J53" s="46"/>
      <c r="K53" s="43"/>
      <c r="L53" s="43"/>
      <c r="M53" s="43"/>
      <c r="N53" s="43"/>
      <c r="O53" s="43"/>
      <c r="P53" s="43"/>
      <c r="Q53" s="43"/>
      <c r="R53" s="43"/>
      <c r="S53" s="43"/>
    </row>
    <row r="54" spans="1:19" ht="45">
      <c r="A54" s="35" t="s">
        <v>150</v>
      </c>
      <c r="B54" s="40">
        <v>12</v>
      </c>
      <c r="C54" s="14" t="s">
        <v>151</v>
      </c>
      <c r="D54" s="14" t="s">
        <v>45</v>
      </c>
      <c r="E54" s="36" t="s">
        <v>152</v>
      </c>
      <c r="F54" s="40" t="s">
        <v>24</v>
      </c>
      <c r="G54" s="56"/>
      <c r="H54" s="44"/>
      <c r="I54" s="45"/>
      <c r="J54" s="46"/>
      <c r="K54" s="42"/>
      <c r="L54" s="42"/>
      <c r="M54" s="42"/>
      <c r="N54" s="42"/>
      <c r="O54" s="42"/>
      <c r="P54" s="42"/>
      <c r="Q54" s="42"/>
      <c r="R54" s="42"/>
      <c r="S54" s="42"/>
    </row>
    <row r="55" spans="1:19" ht="60">
      <c r="A55" s="33" t="s">
        <v>153</v>
      </c>
      <c r="B55" s="17">
        <v>85</v>
      </c>
      <c r="C55" s="10" t="s">
        <v>154</v>
      </c>
      <c r="D55" s="10" t="s">
        <v>45</v>
      </c>
      <c r="E55" s="34" t="s">
        <v>155</v>
      </c>
      <c r="F55" s="17" t="s">
        <v>24</v>
      </c>
      <c r="G55" s="55"/>
      <c r="H55" s="44"/>
      <c r="I55" s="45"/>
      <c r="J55" s="46"/>
      <c r="K55" s="43"/>
      <c r="L55" s="43"/>
      <c r="M55" s="43"/>
      <c r="N55" s="43"/>
      <c r="O55" s="43"/>
      <c r="P55" s="43"/>
      <c r="Q55" s="43"/>
      <c r="R55" s="43"/>
      <c r="S55" s="43"/>
    </row>
    <row r="56" spans="1:19" ht="30">
      <c r="A56" s="35" t="s">
        <v>90</v>
      </c>
      <c r="B56" s="40">
        <v>49</v>
      </c>
      <c r="C56" s="14" t="s">
        <v>156</v>
      </c>
      <c r="D56" s="14" t="s">
        <v>45</v>
      </c>
      <c r="E56" s="36" t="s">
        <v>157</v>
      </c>
      <c r="F56" s="40" t="s">
        <v>24</v>
      </c>
      <c r="G56" s="56"/>
      <c r="H56" s="44"/>
      <c r="I56" s="45"/>
      <c r="J56" s="46"/>
      <c r="K56" s="42"/>
      <c r="L56" s="42"/>
      <c r="M56" s="42"/>
      <c r="N56" s="42"/>
      <c r="O56" s="42"/>
      <c r="P56" s="42"/>
      <c r="Q56" s="42"/>
      <c r="R56" s="42"/>
      <c r="S56" s="42"/>
    </row>
    <row r="57" spans="1:19" ht="66.75" customHeight="1">
      <c r="A57" s="33" t="s">
        <v>158</v>
      </c>
      <c r="B57" s="17">
        <v>1</v>
      </c>
      <c r="C57" s="10" t="s">
        <v>159</v>
      </c>
      <c r="D57" s="10" t="s">
        <v>45</v>
      </c>
      <c r="E57" s="34" t="s">
        <v>160</v>
      </c>
      <c r="F57" s="17" t="s">
        <v>24</v>
      </c>
      <c r="G57" s="55"/>
      <c r="H57" s="44"/>
      <c r="I57" s="45"/>
      <c r="J57" s="46"/>
      <c r="K57" s="43"/>
      <c r="L57" s="43"/>
      <c r="M57" s="43"/>
      <c r="N57" s="43"/>
      <c r="O57" s="43"/>
      <c r="P57" s="43"/>
      <c r="Q57" s="43"/>
      <c r="R57" s="43"/>
      <c r="S57" s="43"/>
    </row>
    <row r="58" spans="1:19" ht="30">
      <c r="A58" s="35" t="s">
        <v>161</v>
      </c>
      <c r="B58" s="40">
        <v>4</v>
      </c>
      <c r="C58" s="14" t="s">
        <v>162</v>
      </c>
      <c r="D58" s="14" t="s">
        <v>45</v>
      </c>
      <c r="E58" s="36" t="s">
        <v>163</v>
      </c>
      <c r="F58" s="40" t="s">
        <v>24</v>
      </c>
      <c r="G58" s="56"/>
      <c r="H58" s="44"/>
      <c r="I58" s="45"/>
      <c r="J58" s="46"/>
      <c r="K58" s="42"/>
      <c r="L58" s="42"/>
      <c r="M58" s="42"/>
      <c r="N58" s="42"/>
      <c r="O58" s="42"/>
      <c r="P58" s="42"/>
      <c r="Q58" s="42"/>
      <c r="R58" s="42"/>
      <c r="S58" s="42"/>
    </row>
    <row r="59" spans="1:19" ht="45">
      <c r="A59" s="33" t="s">
        <v>164</v>
      </c>
      <c r="B59" s="17">
        <v>27</v>
      </c>
      <c r="C59" s="10" t="s">
        <v>165</v>
      </c>
      <c r="D59" s="10" t="s">
        <v>45</v>
      </c>
      <c r="E59" s="34" t="s">
        <v>166</v>
      </c>
      <c r="F59" s="17" t="s">
        <v>24</v>
      </c>
      <c r="G59" s="55"/>
      <c r="H59" s="44"/>
      <c r="I59" s="45"/>
      <c r="J59" s="46"/>
      <c r="K59" s="43"/>
      <c r="L59" s="43"/>
      <c r="M59" s="43"/>
      <c r="N59" s="43"/>
      <c r="O59" s="43"/>
      <c r="P59" s="43"/>
      <c r="Q59" s="43"/>
      <c r="R59" s="43"/>
      <c r="S59" s="43"/>
    </row>
    <row r="60" spans="1:19" ht="30">
      <c r="A60" s="35" t="s">
        <v>167</v>
      </c>
      <c r="B60" s="40">
        <v>9</v>
      </c>
      <c r="C60" s="14"/>
      <c r="D60" s="14" t="s">
        <v>45</v>
      </c>
      <c r="E60" s="36" t="s">
        <v>168</v>
      </c>
      <c r="F60" s="40" t="s">
        <v>24</v>
      </c>
      <c r="G60" s="56"/>
      <c r="H60" s="44"/>
      <c r="I60" s="45"/>
      <c r="J60" s="46"/>
      <c r="K60" s="42"/>
      <c r="L60" s="42"/>
      <c r="M60" s="42"/>
      <c r="N60" s="42"/>
      <c r="O60" s="42"/>
      <c r="P60" s="42"/>
      <c r="Q60" s="42"/>
      <c r="R60" s="42"/>
      <c r="S60" s="42"/>
    </row>
    <row r="61" spans="1:19" ht="45">
      <c r="A61" s="33" t="s">
        <v>169</v>
      </c>
      <c r="B61" s="17">
        <v>18</v>
      </c>
      <c r="C61" s="10" t="s">
        <v>170</v>
      </c>
      <c r="D61" s="10" t="s">
        <v>45</v>
      </c>
      <c r="E61" s="34" t="s">
        <v>171</v>
      </c>
      <c r="F61" s="17" t="s">
        <v>24</v>
      </c>
      <c r="G61" s="55"/>
      <c r="H61" s="44"/>
      <c r="I61" s="45"/>
      <c r="J61" s="46"/>
      <c r="K61" s="43"/>
      <c r="L61" s="43"/>
      <c r="M61" s="43"/>
      <c r="N61" s="43"/>
      <c r="O61" s="43"/>
      <c r="P61" s="43"/>
      <c r="Q61" s="43"/>
      <c r="R61" s="43"/>
      <c r="S61" s="43"/>
    </row>
    <row r="62" spans="1:19" ht="60">
      <c r="A62" s="35" t="s">
        <v>172</v>
      </c>
      <c r="B62" s="40">
        <v>22</v>
      </c>
      <c r="C62" s="14" t="s">
        <v>173</v>
      </c>
      <c r="D62" s="14" t="s">
        <v>45</v>
      </c>
      <c r="E62" s="36" t="s">
        <v>174</v>
      </c>
      <c r="F62" s="40" t="s">
        <v>24</v>
      </c>
      <c r="G62" s="56"/>
      <c r="H62" s="44"/>
      <c r="I62" s="45"/>
      <c r="J62" s="46"/>
      <c r="K62" s="42"/>
      <c r="L62" s="42"/>
      <c r="M62" s="42"/>
      <c r="N62" s="42"/>
      <c r="O62" s="42"/>
      <c r="P62" s="42"/>
      <c r="Q62" s="42"/>
      <c r="R62" s="42"/>
      <c r="S62" s="42"/>
    </row>
    <row r="63" spans="1:19" ht="60">
      <c r="A63" s="33" t="s">
        <v>175</v>
      </c>
      <c r="B63" s="17">
        <v>8</v>
      </c>
      <c r="C63" s="10" t="s">
        <v>176</v>
      </c>
      <c r="D63" s="10" t="s">
        <v>45</v>
      </c>
      <c r="E63" s="34" t="s">
        <v>177</v>
      </c>
      <c r="F63" s="17" t="s">
        <v>24</v>
      </c>
      <c r="G63" s="55"/>
      <c r="H63" s="44"/>
      <c r="I63" s="45"/>
      <c r="J63" s="46"/>
      <c r="K63" s="43"/>
      <c r="L63" s="43"/>
      <c r="M63" s="43"/>
      <c r="N63" s="43"/>
      <c r="O63" s="43"/>
      <c r="P63" s="43"/>
      <c r="Q63" s="43"/>
      <c r="R63" s="43"/>
      <c r="S63" s="43"/>
    </row>
    <row r="64" spans="1:19" ht="15.75" thickBot="1">
      <c r="A64" s="72"/>
      <c r="B64" s="30"/>
      <c r="C64" s="30"/>
      <c r="D64" s="30"/>
      <c r="E64" s="63"/>
      <c r="F64" s="2"/>
      <c r="G64" s="2"/>
      <c r="H64" s="2"/>
      <c r="I64" s="2"/>
      <c r="J64" s="2"/>
      <c r="K64" s="2"/>
      <c r="L64" s="2"/>
      <c r="M64" s="2"/>
      <c r="N64" s="2"/>
      <c r="O64" s="2"/>
      <c r="P64" s="2"/>
      <c r="Q64" s="2"/>
      <c r="R64" s="2"/>
      <c r="S64" s="2"/>
    </row>
    <row r="65" spans="1:19">
      <c r="A65" s="91" t="s">
        <v>178</v>
      </c>
      <c r="B65" s="92"/>
      <c r="C65" s="92"/>
      <c r="D65" s="92"/>
      <c r="E65" s="92"/>
      <c r="F65" s="92"/>
      <c r="G65" s="2"/>
      <c r="H65" s="2"/>
      <c r="I65" s="2"/>
      <c r="J65" s="2"/>
      <c r="K65" s="2"/>
      <c r="L65" s="2"/>
      <c r="M65" s="2"/>
      <c r="N65" s="2"/>
      <c r="O65" s="2"/>
      <c r="P65" s="2"/>
      <c r="Q65" s="2"/>
      <c r="R65" s="2"/>
      <c r="S65" s="2"/>
    </row>
    <row r="66" spans="1:19">
      <c r="A66" s="93"/>
      <c r="B66" s="94"/>
      <c r="C66" s="94"/>
      <c r="D66" s="94"/>
      <c r="E66" s="94"/>
      <c r="F66" s="94"/>
      <c r="G66" s="2"/>
      <c r="H66" s="2"/>
      <c r="I66" s="2"/>
      <c r="J66" s="2"/>
      <c r="K66" s="2"/>
      <c r="L66" s="2"/>
      <c r="M66" s="2"/>
      <c r="N66" s="2"/>
      <c r="O66" s="2"/>
      <c r="P66" s="2"/>
      <c r="Q66" s="2"/>
      <c r="R66" s="2"/>
      <c r="S66" s="2"/>
    </row>
    <row r="67" spans="1:19">
      <c r="A67" s="72"/>
      <c r="B67" s="30"/>
      <c r="C67" s="30"/>
      <c r="D67" s="30"/>
      <c r="E67" s="63"/>
      <c r="F67" s="2"/>
      <c r="G67" s="2"/>
      <c r="H67" s="2"/>
      <c r="I67" s="2"/>
      <c r="J67" s="2"/>
      <c r="K67" s="2"/>
      <c r="L67" s="2"/>
      <c r="M67" s="2"/>
      <c r="N67" s="2"/>
      <c r="O67" s="2"/>
      <c r="P67" s="2"/>
      <c r="Q67" s="2"/>
      <c r="R67" s="2"/>
      <c r="S67" s="2"/>
    </row>
    <row r="68" spans="1:19">
      <c r="A68" s="73" t="s">
        <v>179</v>
      </c>
      <c r="B68" s="29" t="s">
        <v>180</v>
      </c>
      <c r="C68" s="29" t="s">
        <v>181</v>
      </c>
      <c r="D68" s="29"/>
      <c r="E68" s="31" t="s">
        <v>182</v>
      </c>
      <c r="F68" s="12" t="s">
        <v>183</v>
      </c>
      <c r="G68" s="2"/>
      <c r="H68" s="2"/>
      <c r="I68" s="2"/>
      <c r="J68" s="2"/>
      <c r="K68" s="2"/>
      <c r="L68" s="2"/>
      <c r="M68" s="2"/>
      <c r="N68" s="2"/>
      <c r="O68" s="2"/>
      <c r="P68" s="2"/>
      <c r="Q68" s="2"/>
      <c r="R68" s="2"/>
      <c r="S68" s="2"/>
    </row>
    <row r="69" spans="1:19">
      <c r="A69" s="74" t="s">
        <v>184</v>
      </c>
      <c r="B69" s="11" t="s">
        <v>184</v>
      </c>
      <c r="C69" s="11"/>
      <c r="D69" s="11"/>
      <c r="E69" s="64"/>
      <c r="F69" s="23">
        <f>C69*E69</f>
        <v>0</v>
      </c>
      <c r="G69" s="2"/>
      <c r="H69" s="2"/>
      <c r="I69" s="2"/>
      <c r="J69" s="2"/>
      <c r="K69" s="2"/>
      <c r="L69" s="2"/>
      <c r="M69" s="2"/>
      <c r="N69" s="2"/>
      <c r="O69" s="2"/>
      <c r="P69" s="2"/>
      <c r="Q69" s="2"/>
      <c r="R69" s="2"/>
      <c r="S69" s="2"/>
    </row>
    <row r="70" spans="1:19">
      <c r="A70" s="74" t="s">
        <v>185</v>
      </c>
      <c r="B70" s="11" t="s">
        <v>186</v>
      </c>
      <c r="C70" s="11"/>
      <c r="D70" s="11"/>
      <c r="E70" s="64"/>
      <c r="F70" s="23">
        <f t="shared" ref="F70:F77" si="0">C70*E70</f>
        <v>0</v>
      </c>
      <c r="G70" s="2"/>
      <c r="H70" s="2"/>
      <c r="I70" s="2"/>
      <c r="J70" s="2"/>
      <c r="K70" s="2"/>
      <c r="L70" s="2"/>
      <c r="M70" s="2"/>
      <c r="N70" s="2"/>
      <c r="O70" s="2"/>
      <c r="P70" s="2"/>
      <c r="Q70" s="2"/>
      <c r="R70" s="2"/>
      <c r="S70" s="2"/>
    </row>
    <row r="71" spans="1:19">
      <c r="A71" s="74" t="s">
        <v>187</v>
      </c>
      <c r="B71" s="11"/>
      <c r="C71" s="11"/>
      <c r="D71" s="11"/>
      <c r="E71" s="64"/>
      <c r="F71" s="23">
        <f t="shared" si="0"/>
        <v>0</v>
      </c>
      <c r="G71" s="2"/>
      <c r="H71" s="2"/>
      <c r="I71" s="2"/>
      <c r="J71" s="2"/>
      <c r="K71" s="2"/>
      <c r="L71" s="2"/>
      <c r="M71" s="2"/>
      <c r="N71" s="2"/>
      <c r="O71" s="2"/>
      <c r="P71" s="2"/>
      <c r="Q71" s="2"/>
      <c r="R71" s="2"/>
      <c r="S71" s="2"/>
    </row>
    <row r="72" spans="1:19">
      <c r="A72" s="74" t="s">
        <v>187</v>
      </c>
      <c r="B72" s="11"/>
      <c r="C72" s="11"/>
      <c r="D72" s="11"/>
      <c r="E72" s="64"/>
      <c r="F72" s="23">
        <f t="shared" si="0"/>
        <v>0</v>
      </c>
      <c r="G72" s="2"/>
      <c r="H72" s="2"/>
      <c r="I72" s="2"/>
      <c r="J72" s="2"/>
      <c r="K72" s="2"/>
      <c r="L72" s="2"/>
      <c r="M72" s="2"/>
      <c r="N72" s="2"/>
      <c r="O72" s="2"/>
      <c r="P72" s="2"/>
      <c r="Q72" s="2"/>
      <c r="R72" s="2"/>
      <c r="S72" s="2"/>
    </row>
    <row r="73" spans="1:19">
      <c r="A73" s="74" t="s">
        <v>187</v>
      </c>
      <c r="B73" s="11"/>
      <c r="C73" s="11"/>
      <c r="D73" s="11"/>
      <c r="E73" s="64"/>
      <c r="F73" s="23">
        <f t="shared" si="0"/>
        <v>0</v>
      </c>
      <c r="G73" s="2"/>
      <c r="H73" s="2"/>
      <c r="I73" s="2"/>
      <c r="J73" s="2"/>
      <c r="K73" s="2"/>
      <c r="L73" s="2"/>
      <c r="M73" s="2"/>
      <c r="N73" s="2"/>
      <c r="O73" s="2"/>
      <c r="P73" s="2"/>
      <c r="Q73" s="2"/>
      <c r="R73" s="2"/>
      <c r="S73" s="2"/>
    </row>
    <row r="74" spans="1:19">
      <c r="A74" s="74" t="s">
        <v>187</v>
      </c>
      <c r="B74" s="11"/>
      <c r="C74" s="11"/>
      <c r="D74" s="11"/>
      <c r="E74" s="64"/>
      <c r="F74" s="23">
        <f t="shared" si="0"/>
        <v>0</v>
      </c>
      <c r="G74" s="2"/>
      <c r="H74" s="2"/>
      <c r="I74" s="2"/>
      <c r="J74" s="2"/>
      <c r="K74" s="2"/>
      <c r="L74" s="2"/>
      <c r="M74" s="2"/>
      <c r="N74" s="2"/>
      <c r="O74" s="2"/>
      <c r="P74" s="2"/>
      <c r="Q74" s="2"/>
      <c r="R74" s="2"/>
      <c r="S74" s="2"/>
    </row>
    <row r="75" spans="1:19">
      <c r="A75" s="74" t="s">
        <v>187</v>
      </c>
      <c r="B75" s="11"/>
      <c r="C75" s="11"/>
      <c r="D75" s="11"/>
      <c r="E75" s="64"/>
      <c r="F75" s="23">
        <f t="shared" si="0"/>
        <v>0</v>
      </c>
      <c r="G75" s="2"/>
      <c r="H75" s="2"/>
      <c r="I75" s="2"/>
      <c r="J75" s="2"/>
      <c r="K75" s="2"/>
      <c r="L75" s="2"/>
      <c r="M75" s="2"/>
      <c r="N75" s="2"/>
      <c r="O75" s="2"/>
      <c r="P75" s="2"/>
      <c r="Q75" s="2"/>
      <c r="R75" s="2"/>
      <c r="S75" s="2"/>
    </row>
    <row r="76" spans="1:19">
      <c r="A76" s="74" t="s">
        <v>187</v>
      </c>
      <c r="B76" s="11"/>
      <c r="C76" s="11"/>
      <c r="D76" s="11"/>
      <c r="E76" s="64"/>
      <c r="F76" s="23">
        <f t="shared" si="0"/>
        <v>0</v>
      </c>
      <c r="G76" s="2"/>
      <c r="H76" s="2"/>
      <c r="I76" s="2"/>
      <c r="J76" s="2"/>
      <c r="K76" s="2"/>
      <c r="L76" s="2"/>
      <c r="M76" s="2"/>
      <c r="N76" s="2"/>
      <c r="O76" s="2"/>
      <c r="P76" s="2"/>
      <c r="Q76" s="2"/>
      <c r="R76" s="2"/>
      <c r="S76" s="2"/>
    </row>
    <row r="77" spans="1:19">
      <c r="A77" s="74" t="s">
        <v>187</v>
      </c>
      <c r="B77" s="11"/>
      <c r="C77" s="11"/>
      <c r="D77" s="11"/>
      <c r="E77" s="64"/>
      <c r="F77" s="23">
        <f t="shared" si="0"/>
        <v>0</v>
      </c>
      <c r="G77" s="2"/>
      <c r="H77" s="2"/>
      <c r="I77" s="2"/>
      <c r="J77" s="2"/>
      <c r="K77" s="2"/>
      <c r="L77" s="2"/>
      <c r="M77" s="2"/>
      <c r="N77" s="2"/>
      <c r="O77" s="2"/>
      <c r="P77" s="2"/>
      <c r="Q77" s="2"/>
      <c r="R77" s="2"/>
      <c r="S77" s="2"/>
    </row>
    <row r="78" spans="1:19" ht="15.75" thickBot="1">
      <c r="A78" s="75"/>
      <c r="B78" s="2"/>
      <c r="C78" s="2"/>
      <c r="D78" s="2"/>
      <c r="E78" s="65"/>
      <c r="F78" s="2"/>
      <c r="G78" s="2"/>
      <c r="H78" s="2"/>
      <c r="I78" s="2"/>
      <c r="J78" s="2"/>
      <c r="K78" s="2"/>
      <c r="L78" s="2"/>
      <c r="M78" s="2"/>
      <c r="N78" s="2"/>
      <c r="O78" s="2"/>
      <c r="P78" s="2"/>
      <c r="Q78" s="2"/>
      <c r="R78" s="2"/>
      <c r="S78" s="2"/>
    </row>
    <row r="79" spans="1:19">
      <c r="A79" s="75"/>
      <c r="B79" s="2"/>
      <c r="C79" s="2"/>
      <c r="D79" s="2"/>
      <c r="E79" s="95" t="s">
        <v>188</v>
      </c>
      <c r="F79" s="97">
        <f>SUM(F69:F77)</f>
        <v>0</v>
      </c>
      <c r="G79" s="2"/>
      <c r="H79" s="2"/>
      <c r="I79" s="2"/>
      <c r="J79" s="2"/>
      <c r="K79" s="2"/>
      <c r="L79" s="2"/>
      <c r="M79" s="2"/>
      <c r="N79" s="2"/>
      <c r="O79" s="2"/>
      <c r="P79" s="2"/>
      <c r="Q79" s="2"/>
      <c r="R79" s="2"/>
      <c r="S79" s="2"/>
    </row>
    <row r="80" spans="1:19" ht="15.75" thickBot="1">
      <c r="A80" s="75"/>
      <c r="B80" s="2"/>
      <c r="C80" s="2"/>
      <c r="D80" s="2"/>
      <c r="E80" s="96"/>
      <c r="F80" s="98"/>
      <c r="G80" s="2"/>
      <c r="H80" s="2"/>
      <c r="I80" s="2"/>
      <c r="J80" s="2"/>
      <c r="K80" s="2"/>
      <c r="L80" s="2"/>
      <c r="M80" s="2"/>
      <c r="N80" s="2"/>
      <c r="O80" s="2"/>
      <c r="P80" s="2"/>
      <c r="Q80" s="2"/>
      <c r="R80" s="2"/>
      <c r="S80" s="2"/>
    </row>
    <row r="81" spans="1:19" ht="15.75" thickBot="1">
      <c r="A81" s="75"/>
      <c r="B81" s="2"/>
      <c r="C81" s="2"/>
      <c r="D81" s="2"/>
      <c r="E81" s="65"/>
      <c r="F81" s="2"/>
      <c r="G81" s="2"/>
      <c r="H81" s="2"/>
      <c r="I81" s="2"/>
      <c r="J81" s="2"/>
      <c r="K81" s="2"/>
      <c r="L81" s="2"/>
      <c r="M81" s="2"/>
      <c r="N81" s="2"/>
      <c r="O81" s="2"/>
      <c r="P81" s="2"/>
      <c r="Q81" s="2"/>
      <c r="R81" s="2"/>
      <c r="S81" s="2"/>
    </row>
    <row r="82" spans="1:19">
      <c r="A82" s="75"/>
      <c r="B82" s="2"/>
      <c r="C82" s="2"/>
      <c r="D82" s="2"/>
      <c r="E82" s="32"/>
      <c r="F82" s="99" t="s">
        <v>183</v>
      </c>
      <c r="G82" s="2"/>
      <c r="H82" s="85">
        <f>SUM(H2:H63)</f>
        <v>0</v>
      </c>
      <c r="I82" s="85">
        <f t="shared" ref="I82:Q82" si="1">SUM(I2:I63)</f>
        <v>0</v>
      </c>
      <c r="J82" s="85">
        <f t="shared" si="1"/>
        <v>0</v>
      </c>
      <c r="K82" s="85">
        <f t="shared" si="1"/>
        <v>0</v>
      </c>
      <c r="L82" s="85">
        <f t="shared" si="1"/>
        <v>0</v>
      </c>
      <c r="M82" s="85">
        <f t="shared" si="1"/>
        <v>0</v>
      </c>
      <c r="N82" s="85">
        <f t="shared" si="1"/>
        <v>0</v>
      </c>
      <c r="O82" s="85">
        <f t="shared" si="1"/>
        <v>0</v>
      </c>
      <c r="P82" s="85">
        <f t="shared" si="1"/>
        <v>0</v>
      </c>
      <c r="Q82" s="85">
        <f t="shared" si="1"/>
        <v>0</v>
      </c>
      <c r="R82" s="2"/>
      <c r="S82" s="2"/>
    </row>
    <row r="83" spans="1:19" ht="15.75" thickBot="1">
      <c r="A83" s="75"/>
      <c r="B83" s="2"/>
      <c r="C83" s="2"/>
      <c r="D83" s="2"/>
      <c r="E83" s="32"/>
      <c r="F83" s="100"/>
      <c r="G83" s="2"/>
      <c r="H83" s="86"/>
      <c r="I83" s="86"/>
      <c r="J83" s="86"/>
      <c r="K83" s="86"/>
      <c r="L83" s="86"/>
      <c r="M83" s="86"/>
      <c r="N83" s="86"/>
      <c r="O83" s="86"/>
      <c r="P83" s="86"/>
      <c r="Q83" s="86"/>
      <c r="R83" s="2"/>
      <c r="S83" s="2"/>
    </row>
    <row r="84" spans="1:19">
      <c r="A84" s="75"/>
      <c r="B84" s="2"/>
      <c r="C84" s="2"/>
      <c r="D84" s="2"/>
      <c r="E84" s="65"/>
      <c r="F84" s="2"/>
      <c r="G84" s="2"/>
      <c r="H84" s="2"/>
      <c r="I84" s="2"/>
      <c r="J84" s="2"/>
      <c r="K84" s="2"/>
      <c r="L84" s="2"/>
      <c r="M84" s="2"/>
      <c r="N84" s="2"/>
      <c r="O84" s="2"/>
      <c r="P84" s="2"/>
      <c r="Q84" s="2"/>
      <c r="R84" s="2"/>
      <c r="S84" s="2"/>
    </row>
    <row r="85" spans="1:19" ht="15.75" thickBot="1">
      <c r="A85" s="75"/>
      <c r="B85" s="2"/>
      <c r="C85" s="2"/>
      <c r="D85" s="2"/>
      <c r="E85" s="65"/>
      <c r="F85" s="2"/>
      <c r="G85" s="2"/>
      <c r="H85" s="2"/>
      <c r="I85" s="2"/>
      <c r="J85" s="2"/>
      <c r="K85" s="2"/>
      <c r="L85" s="2"/>
      <c r="M85" s="2"/>
      <c r="N85" s="2"/>
      <c r="O85" s="2"/>
      <c r="P85" s="2"/>
      <c r="Q85" s="2"/>
      <c r="R85" s="2"/>
      <c r="S85" s="2"/>
    </row>
    <row r="86" spans="1:19">
      <c r="A86" s="76"/>
      <c r="B86" s="2"/>
      <c r="C86" s="2"/>
      <c r="D86" s="2"/>
      <c r="E86" s="65"/>
      <c r="F86" s="2"/>
      <c r="G86" s="2"/>
      <c r="H86" s="2"/>
      <c r="I86" s="2"/>
      <c r="J86" s="2"/>
      <c r="K86" s="87" t="s">
        <v>183</v>
      </c>
      <c r="L86" s="88"/>
      <c r="M86" s="85">
        <f>SUM(H82:O83)</f>
        <v>0</v>
      </c>
      <c r="N86" s="2"/>
      <c r="O86" s="2"/>
      <c r="P86" s="2"/>
      <c r="Q86" s="2"/>
      <c r="R86" s="2"/>
      <c r="S86" s="2"/>
    </row>
    <row r="87" spans="1:19" ht="15.75" thickBot="1">
      <c r="A87" s="76"/>
      <c r="B87" s="2"/>
      <c r="C87" s="2"/>
      <c r="D87" s="2"/>
      <c r="E87" s="65"/>
      <c r="F87" s="2"/>
      <c r="G87" s="2"/>
      <c r="H87" s="2"/>
      <c r="I87" s="2"/>
      <c r="J87" s="2"/>
      <c r="K87" s="89"/>
      <c r="L87" s="90"/>
      <c r="M87" s="86"/>
      <c r="N87" s="2"/>
      <c r="O87" s="2"/>
      <c r="P87" s="2"/>
      <c r="Q87" s="2"/>
      <c r="R87" s="2"/>
      <c r="S87" s="2"/>
    </row>
  </sheetData>
  <mergeCells count="16">
    <mergeCell ref="I82:I83"/>
    <mergeCell ref="A65:F66"/>
    <mergeCell ref="E79:E80"/>
    <mergeCell ref="F79:F80"/>
    <mergeCell ref="F82:F83"/>
    <mergeCell ref="H82:H83"/>
    <mergeCell ref="P82:P83"/>
    <mergeCell ref="Q82:Q83"/>
    <mergeCell ref="K86:L87"/>
    <mergeCell ref="M86:M87"/>
    <mergeCell ref="J82:J83"/>
    <mergeCell ref="K82:K83"/>
    <mergeCell ref="L82:L83"/>
    <mergeCell ref="M82:M83"/>
    <mergeCell ref="N82:N83"/>
    <mergeCell ref="O82:O8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8"/>
  <sheetViews>
    <sheetView topLeftCell="A59" workbookViewId="0">
      <selection activeCell="A69" sqref="A69:XFD1048576"/>
    </sheetView>
  </sheetViews>
  <sheetFormatPr defaultColWidth="0" defaultRowHeight="15" zeroHeight="1"/>
  <cols>
    <col min="1" max="1" width="24.42578125" style="78" customWidth="1"/>
    <col min="2" max="2" width="12.5703125" bestFit="1" customWidth="1"/>
    <col min="3" max="3" width="14.5703125" bestFit="1" customWidth="1"/>
    <col min="4" max="4" width="2.42578125" customWidth="1"/>
    <col min="5" max="10" width="20.7109375" customWidth="1"/>
    <col min="11" max="11" width="3" customWidth="1"/>
    <col min="12" max="12" width="20.7109375" customWidth="1"/>
    <col min="13" max="16384" width="9.140625" hidden="1"/>
  </cols>
  <sheetData>
    <row r="1" spans="1:12" ht="45.75" thickBot="1">
      <c r="A1" s="79" t="s">
        <v>0</v>
      </c>
      <c r="B1" s="1" t="s">
        <v>189</v>
      </c>
      <c r="C1" s="1" t="s">
        <v>190</v>
      </c>
      <c r="D1" s="1"/>
      <c r="E1" s="3" t="s">
        <v>191</v>
      </c>
      <c r="F1" s="3" t="s">
        <v>192</v>
      </c>
      <c r="G1" s="3" t="s">
        <v>193</v>
      </c>
      <c r="H1" s="3" t="s">
        <v>194</v>
      </c>
      <c r="I1" s="3" t="s">
        <v>195</v>
      </c>
      <c r="J1" s="4" t="s">
        <v>196</v>
      </c>
      <c r="K1" s="5"/>
      <c r="L1" s="6" t="s">
        <v>197</v>
      </c>
    </row>
    <row r="2" spans="1:12" ht="30">
      <c r="A2" s="80" t="s">
        <v>18</v>
      </c>
      <c r="B2" s="8">
        <v>680</v>
      </c>
      <c r="C2" s="8">
        <v>2869</v>
      </c>
      <c r="D2" s="8"/>
      <c r="E2" s="8"/>
      <c r="F2" s="8"/>
      <c r="G2" s="8"/>
      <c r="H2" s="8"/>
      <c r="I2" s="8"/>
      <c r="J2" s="8"/>
      <c r="K2" s="13"/>
      <c r="L2" s="8">
        <f>SUM(E2:J2)</f>
        <v>0</v>
      </c>
    </row>
    <row r="3" spans="1:12" ht="45">
      <c r="A3" s="68" t="s">
        <v>22</v>
      </c>
      <c r="B3" s="14">
        <v>720</v>
      </c>
      <c r="C3" s="14">
        <v>14480</v>
      </c>
      <c r="D3" s="14"/>
      <c r="E3" s="14"/>
      <c r="F3" s="14"/>
      <c r="G3" s="14"/>
      <c r="H3" s="14"/>
      <c r="I3" s="14"/>
      <c r="J3" s="14"/>
      <c r="K3" s="13"/>
      <c r="L3" s="8">
        <f t="shared" ref="L3:L62" si="0">SUM(E3:J3)</f>
        <v>0</v>
      </c>
    </row>
    <row r="4" spans="1:12">
      <c r="A4" s="68" t="s">
        <v>198</v>
      </c>
      <c r="B4" s="10">
        <v>36</v>
      </c>
      <c r="C4" s="10">
        <v>2257</v>
      </c>
      <c r="D4" s="10"/>
      <c r="E4" s="10"/>
      <c r="F4" s="10"/>
      <c r="G4" s="10"/>
      <c r="H4" s="10"/>
      <c r="I4" s="10"/>
      <c r="J4" s="10"/>
      <c r="K4" s="13"/>
      <c r="L4" s="8">
        <f t="shared" si="0"/>
        <v>0</v>
      </c>
    </row>
    <row r="5" spans="1:12">
      <c r="A5" s="68" t="s">
        <v>27</v>
      </c>
      <c r="B5" s="14">
        <v>94</v>
      </c>
      <c r="C5" s="14"/>
      <c r="D5" s="14"/>
      <c r="E5" s="14"/>
      <c r="F5" s="14"/>
      <c r="G5" s="14"/>
      <c r="H5" s="14"/>
      <c r="I5" s="14"/>
      <c r="J5" s="14"/>
      <c r="K5" s="13"/>
      <c r="L5" s="8">
        <f t="shared" si="0"/>
        <v>0</v>
      </c>
    </row>
    <row r="6" spans="1:12">
      <c r="A6" s="69" t="s">
        <v>29</v>
      </c>
      <c r="B6" s="10">
        <v>29</v>
      </c>
      <c r="C6" s="10"/>
      <c r="D6" s="10"/>
      <c r="E6" s="10"/>
      <c r="F6" s="10"/>
      <c r="G6" s="10"/>
      <c r="H6" s="10"/>
      <c r="I6" s="10"/>
      <c r="J6" s="10"/>
      <c r="K6" s="13"/>
      <c r="L6" s="8">
        <f t="shared" si="0"/>
        <v>0</v>
      </c>
    </row>
    <row r="7" spans="1:12">
      <c r="A7" s="69" t="s">
        <v>31</v>
      </c>
      <c r="B7" s="14">
        <v>6</v>
      </c>
      <c r="C7" s="14"/>
      <c r="D7" s="14"/>
      <c r="E7" s="14"/>
      <c r="F7" s="14"/>
      <c r="G7" s="14"/>
      <c r="H7" s="14"/>
      <c r="I7" s="14"/>
      <c r="J7" s="14"/>
      <c r="K7" s="13"/>
      <c r="L7" s="8">
        <f t="shared" si="0"/>
        <v>0</v>
      </c>
    </row>
    <row r="8" spans="1:12">
      <c r="A8" s="69" t="s">
        <v>36</v>
      </c>
      <c r="B8" s="10">
        <v>3</v>
      </c>
      <c r="C8" s="10">
        <v>125</v>
      </c>
      <c r="D8" s="10"/>
      <c r="E8" s="10"/>
      <c r="F8" s="10"/>
      <c r="G8" s="10"/>
      <c r="H8" s="10"/>
      <c r="I8" s="10"/>
      <c r="J8" s="10"/>
      <c r="K8" s="13"/>
      <c r="L8" s="8">
        <f t="shared" si="0"/>
        <v>0</v>
      </c>
    </row>
    <row r="9" spans="1:12">
      <c r="A9" s="69" t="s">
        <v>38</v>
      </c>
      <c r="B9" s="14">
        <v>7</v>
      </c>
      <c r="C9" s="14">
        <v>268</v>
      </c>
      <c r="D9" s="14"/>
      <c r="E9" s="14"/>
      <c r="F9" s="14"/>
      <c r="G9" s="14"/>
      <c r="H9" s="14"/>
      <c r="I9" s="14"/>
      <c r="J9" s="14"/>
      <c r="K9" s="13"/>
      <c r="L9" s="8">
        <f t="shared" si="0"/>
        <v>0</v>
      </c>
    </row>
    <row r="10" spans="1:12">
      <c r="A10" s="69" t="s">
        <v>40</v>
      </c>
      <c r="B10" s="10">
        <v>3.5</v>
      </c>
      <c r="C10" s="10">
        <v>175</v>
      </c>
      <c r="D10" s="10"/>
      <c r="E10" s="10"/>
      <c r="F10" s="10"/>
      <c r="G10" s="10"/>
      <c r="H10" s="10"/>
      <c r="I10" s="10"/>
      <c r="J10" s="10"/>
      <c r="K10" s="13"/>
      <c r="L10" s="8">
        <f t="shared" si="0"/>
        <v>0</v>
      </c>
    </row>
    <row r="11" spans="1:12">
      <c r="A11" s="69" t="s">
        <v>42</v>
      </c>
      <c r="B11" s="14">
        <v>4.5</v>
      </c>
      <c r="C11" s="14"/>
      <c r="D11" s="14"/>
      <c r="E11" s="14"/>
      <c r="F11" s="14"/>
      <c r="G11" s="14"/>
      <c r="H11" s="14"/>
      <c r="I11" s="14"/>
      <c r="J11" s="14"/>
      <c r="K11" s="13"/>
      <c r="L11" s="8">
        <f t="shared" si="0"/>
        <v>0</v>
      </c>
    </row>
    <row r="12" spans="1:12" ht="30">
      <c r="A12" s="70" t="s">
        <v>44</v>
      </c>
      <c r="B12" s="10">
        <v>239</v>
      </c>
      <c r="C12" s="10">
        <v>8138</v>
      </c>
      <c r="D12" s="10"/>
      <c r="E12" s="10"/>
      <c r="F12" s="10"/>
      <c r="G12" s="10"/>
      <c r="H12" s="10"/>
      <c r="I12" s="10"/>
      <c r="J12" s="10"/>
      <c r="K12" s="13"/>
      <c r="L12" s="8">
        <f t="shared" si="0"/>
        <v>0</v>
      </c>
    </row>
    <row r="13" spans="1:12" ht="30">
      <c r="A13" s="70" t="s">
        <v>47</v>
      </c>
      <c r="B13" s="14">
        <v>518.5</v>
      </c>
      <c r="C13" s="14">
        <v>21460</v>
      </c>
      <c r="D13" s="14"/>
      <c r="E13" s="14"/>
      <c r="F13" s="14"/>
      <c r="G13" s="14"/>
      <c r="H13" s="14"/>
      <c r="I13" s="14"/>
      <c r="J13" s="14"/>
      <c r="K13" s="13"/>
      <c r="L13" s="8">
        <f t="shared" si="0"/>
        <v>0</v>
      </c>
    </row>
    <row r="14" spans="1:12" ht="30">
      <c r="A14" s="70" t="s">
        <v>49</v>
      </c>
      <c r="B14" s="10">
        <v>257</v>
      </c>
      <c r="C14" s="10">
        <v>8475</v>
      </c>
      <c r="D14" s="10"/>
      <c r="E14" s="10"/>
      <c r="F14" s="10"/>
      <c r="G14" s="10"/>
      <c r="H14" s="10"/>
      <c r="I14" s="10"/>
      <c r="J14" s="10"/>
      <c r="K14" s="13"/>
      <c r="L14" s="8">
        <f t="shared" si="0"/>
        <v>0</v>
      </c>
    </row>
    <row r="15" spans="1:12">
      <c r="A15" s="70" t="s">
        <v>51</v>
      </c>
      <c r="B15" s="14">
        <v>99</v>
      </c>
      <c r="C15" s="14">
        <v>4118</v>
      </c>
      <c r="D15" s="14"/>
      <c r="E15" s="14"/>
      <c r="F15" s="14"/>
      <c r="G15" s="14"/>
      <c r="H15" s="14"/>
      <c r="I15" s="14"/>
      <c r="J15" s="14"/>
      <c r="K15" s="13"/>
      <c r="L15" s="8">
        <f t="shared" si="0"/>
        <v>0</v>
      </c>
    </row>
    <row r="16" spans="1:12" ht="45">
      <c r="A16" s="70" t="s">
        <v>53</v>
      </c>
      <c r="B16" s="10">
        <v>17</v>
      </c>
      <c r="C16" s="10">
        <v>1747</v>
      </c>
      <c r="D16" s="10"/>
      <c r="E16" s="10"/>
      <c r="F16" s="10"/>
      <c r="G16" s="10"/>
      <c r="H16" s="10"/>
      <c r="I16" s="10"/>
      <c r="J16" s="10"/>
      <c r="K16" s="13"/>
      <c r="L16" s="8">
        <f t="shared" si="0"/>
        <v>0</v>
      </c>
    </row>
    <row r="17" spans="1:12" ht="30">
      <c r="A17" s="70" t="s">
        <v>55</v>
      </c>
      <c r="B17" s="14">
        <v>26</v>
      </c>
      <c r="C17" s="14">
        <v>1088</v>
      </c>
      <c r="D17" s="14"/>
      <c r="E17" s="14"/>
      <c r="F17" s="14"/>
      <c r="G17" s="14"/>
      <c r="H17" s="14"/>
      <c r="I17" s="14"/>
      <c r="J17" s="14"/>
      <c r="K17" s="13"/>
      <c r="L17" s="8">
        <f t="shared" si="0"/>
        <v>0</v>
      </c>
    </row>
    <row r="18" spans="1:12" ht="30">
      <c r="A18" s="70" t="s">
        <v>57</v>
      </c>
      <c r="B18" s="10">
        <v>7</v>
      </c>
      <c r="C18" s="10">
        <v>245</v>
      </c>
      <c r="D18" s="10"/>
      <c r="E18" s="10"/>
      <c r="F18" s="10"/>
      <c r="G18" s="10"/>
      <c r="H18" s="10"/>
      <c r="I18" s="10"/>
      <c r="J18" s="10"/>
      <c r="K18" s="13"/>
      <c r="L18" s="8">
        <f t="shared" si="0"/>
        <v>0</v>
      </c>
    </row>
    <row r="19" spans="1:12" ht="30">
      <c r="A19" s="70" t="s">
        <v>59</v>
      </c>
      <c r="B19" s="14">
        <v>17</v>
      </c>
      <c r="C19" s="14">
        <v>1083</v>
      </c>
      <c r="D19" s="14"/>
      <c r="E19" s="14"/>
      <c r="F19" s="14"/>
      <c r="G19" s="14"/>
      <c r="H19" s="14"/>
      <c r="I19" s="14"/>
      <c r="J19" s="14"/>
      <c r="K19" s="13"/>
      <c r="L19" s="8">
        <f t="shared" si="0"/>
        <v>0</v>
      </c>
    </row>
    <row r="20" spans="1:12" ht="45">
      <c r="A20" s="70" t="s">
        <v>61</v>
      </c>
      <c r="B20" s="10">
        <v>50</v>
      </c>
      <c r="C20" s="10">
        <v>35</v>
      </c>
      <c r="D20" s="10"/>
      <c r="E20" s="10"/>
      <c r="F20" s="10"/>
      <c r="G20" s="10"/>
      <c r="H20" s="10"/>
      <c r="I20" s="10"/>
      <c r="J20" s="10"/>
      <c r="K20" s="13"/>
      <c r="L20" s="8">
        <f t="shared" si="0"/>
        <v>0</v>
      </c>
    </row>
    <row r="21" spans="1:12">
      <c r="A21" s="70" t="s">
        <v>63</v>
      </c>
      <c r="B21" s="14">
        <v>11</v>
      </c>
      <c r="C21" s="14">
        <v>219</v>
      </c>
      <c r="D21" s="14"/>
      <c r="E21" s="14"/>
      <c r="F21" s="14"/>
      <c r="G21" s="14"/>
      <c r="H21" s="14"/>
      <c r="I21" s="14"/>
      <c r="J21" s="14"/>
      <c r="K21" s="13"/>
      <c r="L21" s="8">
        <f t="shared" si="0"/>
        <v>0</v>
      </c>
    </row>
    <row r="22" spans="1:12" ht="30">
      <c r="A22" s="70" t="s">
        <v>65</v>
      </c>
      <c r="B22" s="10">
        <v>2</v>
      </c>
      <c r="C22" s="10">
        <v>18</v>
      </c>
      <c r="D22" s="10"/>
      <c r="E22" s="10"/>
      <c r="F22" s="10"/>
      <c r="G22" s="10"/>
      <c r="H22" s="10"/>
      <c r="I22" s="10"/>
      <c r="J22" s="10"/>
      <c r="K22" s="13"/>
      <c r="L22" s="8">
        <f t="shared" si="0"/>
        <v>0</v>
      </c>
    </row>
    <row r="23" spans="1:12" ht="30">
      <c r="A23" s="70" t="s">
        <v>67</v>
      </c>
      <c r="B23" s="14">
        <v>10</v>
      </c>
      <c r="C23" s="14">
        <v>119</v>
      </c>
      <c r="D23" s="14"/>
      <c r="E23" s="14"/>
      <c r="F23" s="14"/>
      <c r="G23" s="14"/>
      <c r="H23" s="14"/>
      <c r="I23" s="14"/>
      <c r="J23" s="14"/>
      <c r="K23" s="13"/>
      <c r="L23" s="8">
        <f t="shared" si="0"/>
        <v>0</v>
      </c>
    </row>
    <row r="24" spans="1:12" ht="45">
      <c r="A24" s="70" t="s">
        <v>69</v>
      </c>
      <c r="B24" s="10">
        <v>9</v>
      </c>
      <c r="C24" s="10">
        <v>358</v>
      </c>
      <c r="D24" s="10"/>
      <c r="E24" s="10"/>
      <c r="F24" s="10"/>
      <c r="G24" s="10"/>
      <c r="H24" s="10"/>
      <c r="I24" s="10"/>
      <c r="J24" s="10"/>
      <c r="K24" s="13"/>
      <c r="L24" s="8">
        <f t="shared" si="0"/>
        <v>0</v>
      </c>
    </row>
    <row r="25" spans="1:12" ht="45">
      <c r="A25" s="70" t="s">
        <v>71</v>
      </c>
      <c r="B25" s="14">
        <v>7</v>
      </c>
      <c r="C25" s="14">
        <v>528</v>
      </c>
      <c r="D25" s="14"/>
      <c r="E25" s="14"/>
      <c r="F25" s="14"/>
      <c r="G25" s="14"/>
      <c r="H25" s="14"/>
      <c r="I25" s="14"/>
      <c r="J25" s="14"/>
      <c r="K25" s="13"/>
      <c r="L25" s="8">
        <f t="shared" si="0"/>
        <v>0</v>
      </c>
    </row>
    <row r="26" spans="1:12" ht="30">
      <c r="A26" s="70" t="s">
        <v>73</v>
      </c>
      <c r="B26" s="10">
        <v>9</v>
      </c>
      <c r="C26" s="10">
        <v>1222</v>
      </c>
      <c r="D26" s="10"/>
      <c r="E26" s="10"/>
      <c r="F26" s="10"/>
      <c r="G26" s="10"/>
      <c r="H26" s="10"/>
      <c r="I26" s="10"/>
      <c r="J26" s="10"/>
      <c r="K26" s="13"/>
      <c r="L26" s="8">
        <f t="shared" si="0"/>
        <v>0</v>
      </c>
    </row>
    <row r="27" spans="1:12" ht="45">
      <c r="A27" s="70" t="s">
        <v>75</v>
      </c>
      <c r="B27" s="14">
        <v>1</v>
      </c>
      <c r="C27" s="14">
        <v>12</v>
      </c>
      <c r="D27" s="14"/>
      <c r="E27" s="14"/>
      <c r="F27" s="14"/>
      <c r="G27" s="14"/>
      <c r="H27" s="14"/>
      <c r="I27" s="14"/>
      <c r="J27" s="14"/>
      <c r="K27" s="13"/>
      <c r="L27" s="8">
        <f t="shared" si="0"/>
        <v>0</v>
      </c>
    </row>
    <row r="28" spans="1:12" ht="45">
      <c r="A28" s="70" t="s">
        <v>77</v>
      </c>
      <c r="B28" s="10">
        <v>5</v>
      </c>
      <c r="C28" s="10">
        <v>393</v>
      </c>
      <c r="D28" s="10"/>
      <c r="E28" s="10"/>
      <c r="F28" s="10"/>
      <c r="G28" s="10"/>
      <c r="H28" s="10"/>
      <c r="I28" s="10"/>
      <c r="J28" s="10"/>
      <c r="K28" s="13"/>
      <c r="L28" s="8">
        <f t="shared" si="0"/>
        <v>0</v>
      </c>
    </row>
    <row r="29" spans="1:12" ht="30">
      <c r="A29" s="70" t="s">
        <v>79</v>
      </c>
      <c r="B29" s="14">
        <v>16</v>
      </c>
      <c r="C29" s="14">
        <v>511</v>
      </c>
      <c r="D29" s="14"/>
      <c r="E29" s="14"/>
      <c r="F29" s="14"/>
      <c r="G29" s="14"/>
      <c r="H29" s="14"/>
      <c r="I29" s="14"/>
      <c r="J29" s="14"/>
      <c r="K29" s="13"/>
      <c r="L29" s="8">
        <f t="shared" si="0"/>
        <v>0</v>
      </c>
    </row>
    <row r="30" spans="1:12">
      <c r="A30" s="81" t="s">
        <v>81</v>
      </c>
      <c r="B30" s="10">
        <v>10.4</v>
      </c>
      <c r="C30" s="10">
        <v>1104</v>
      </c>
      <c r="D30" s="10"/>
      <c r="E30" s="10"/>
      <c r="F30" s="10"/>
      <c r="G30" s="10"/>
      <c r="H30" s="10"/>
      <c r="I30" s="10"/>
      <c r="J30" s="10"/>
      <c r="K30" s="13"/>
      <c r="L30" s="8">
        <f t="shared" si="0"/>
        <v>0</v>
      </c>
    </row>
    <row r="31" spans="1:12">
      <c r="A31" s="82"/>
      <c r="B31" s="13"/>
      <c r="C31" s="13"/>
      <c r="D31" s="13"/>
      <c r="E31" s="13"/>
      <c r="F31" s="13"/>
      <c r="G31" s="13"/>
      <c r="H31" s="13"/>
      <c r="I31" s="13"/>
      <c r="J31" s="13"/>
      <c r="K31" s="13"/>
      <c r="L31" s="8">
        <f t="shared" si="0"/>
        <v>0</v>
      </c>
    </row>
    <row r="32" spans="1:12" ht="45">
      <c r="A32" s="83" t="s">
        <v>84</v>
      </c>
      <c r="B32" s="15">
        <v>168</v>
      </c>
      <c r="C32" s="16"/>
      <c r="D32" s="16"/>
      <c r="E32" s="16"/>
      <c r="F32" s="16"/>
      <c r="G32" s="16"/>
      <c r="H32" s="16"/>
      <c r="I32" s="16"/>
      <c r="J32" s="16"/>
      <c r="K32" s="13"/>
      <c r="L32" s="8">
        <f t="shared" si="0"/>
        <v>0</v>
      </c>
    </row>
    <row r="33" spans="1:12" ht="30">
      <c r="A33" s="33" t="s">
        <v>90</v>
      </c>
      <c r="B33" s="17">
        <v>1773</v>
      </c>
      <c r="C33" s="10"/>
      <c r="D33" s="10"/>
      <c r="E33" s="10"/>
      <c r="F33" s="10"/>
      <c r="G33" s="10"/>
      <c r="H33" s="10"/>
      <c r="I33" s="10"/>
      <c r="J33" s="10"/>
      <c r="K33" s="13"/>
      <c r="L33" s="8">
        <f t="shared" si="0"/>
        <v>0</v>
      </c>
    </row>
    <row r="34" spans="1:12" ht="30">
      <c r="A34" s="83" t="s">
        <v>93</v>
      </c>
      <c r="B34" s="15">
        <v>2</v>
      </c>
      <c r="C34" s="16"/>
      <c r="D34" s="16"/>
      <c r="E34" s="16"/>
      <c r="F34" s="16"/>
      <c r="G34" s="16"/>
      <c r="H34" s="16"/>
      <c r="I34" s="16"/>
      <c r="J34" s="16"/>
      <c r="K34" s="18"/>
      <c r="L34" s="8">
        <f t="shared" si="0"/>
        <v>0</v>
      </c>
    </row>
    <row r="35" spans="1:12" ht="45">
      <c r="A35" s="33" t="s">
        <v>96</v>
      </c>
      <c r="B35" s="19">
        <v>4.5</v>
      </c>
      <c r="C35" s="10"/>
      <c r="D35" s="10"/>
      <c r="E35" s="10"/>
      <c r="F35" s="10"/>
      <c r="G35" s="10"/>
      <c r="H35" s="10"/>
      <c r="I35" s="10"/>
      <c r="J35" s="10"/>
      <c r="K35" s="13"/>
      <c r="L35" s="8">
        <f t="shared" si="0"/>
        <v>0</v>
      </c>
    </row>
    <row r="36" spans="1:12" ht="45">
      <c r="A36" s="83" t="s">
        <v>99</v>
      </c>
      <c r="B36" s="15">
        <v>4</v>
      </c>
      <c r="C36" s="16"/>
      <c r="D36" s="16"/>
      <c r="E36" s="16"/>
      <c r="F36" s="16"/>
      <c r="G36" s="16"/>
      <c r="H36" s="16"/>
      <c r="I36" s="16"/>
      <c r="J36" s="16"/>
      <c r="K36" s="18"/>
      <c r="L36" s="8">
        <f t="shared" si="0"/>
        <v>0</v>
      </c>
    </row>
    <row r="37" spans="1:12" ht="30">
      <c r="A37" s="33" t="s">
        <v>102</v>
      </c>
      <c r="B37" s="17">
        <v>1</v>
      </c>
      <c r="C37" s="10"/>
      <c r="D37" s="10"/>
      <c r="E37" s="10"/>
      <c r="F37" s="10"/>
      <c r="G37" s="10"/>
      <c r="H37" s="10"/>
      <c r="I37" s="10"/>
      <c r="J37" s="10"/>
      <c r="K37" s="13"/>
      <c r="L37" s="8">
        <f t="shared" si="0"/>
        <v>0</v>
      </c>
    </row>
    <row r="38" spans="1:12" ht="45">
      <c r="A38" s="83" t="s">
        <v>105</v>
      </c>
      <c r="B38" s="15">
        <v>5</v>
      </c>
      <c r="C38" s="16"/>
      <c r="D38" s="16"/>
      <c r="E38" s="16"/>
      <c r="F38" s="16"/>
      <c r="G38" s="16"/>
      <c r="H38" s="16"/>
      <c r="I38" s="16"/>
      <c r="J38" s="16"/>
      <c r="K38" s="18"/>
      <c r="L38" s="8">
        <f t="shared" si="0"/>
        <v>0</v>
      </c>
    </row>
    <row r="39" spans="1:12" ht="45">
      <c r="A39" s="33" t="s">
        <v>108</v>
      </c>
      <c r="B39" s="17">
        <v>2</v>
      </c>
      <c r="C39" s="10"/>
      <c r="D39" s="10"/>
      <c r="E39" s="10"/>
      <c r="F39" s="10"/>
      <c r="G39" s="10"/>
      <c r="H39" s="10"/>
      <c r="I39" s="10"/>
      <c r="J39" s="10"/>
      <c r="K39" s="13"/>
      <c r="L39" s="8">
        <f t="shared" si="0"/>
        <v>0</v>
      </c>
    </row>
    <row r="40" spans="1:12" ht="45">
      <c r="A40" s="83" t="s">
        <v>111</v>
      </c>
      <c r="B40" s="15">
        <v>32</v>
      </c>
      <c r="C40" s="16"/>
      <c r="D40" s="16"/>
      <c r="E40" s="16"/>
      <c r="F40" s="16"/>
      <c r="G40" s="16"/>
      <c r="H40" s="16"/>
      <c r="I40" s="16"/>
      <c r="J40" s="16"/>
      <c r="K40" s="18"/>
      <c r="L40" s="8">
        <f t="shared" si="0"/>
        <v>0</v>
      </c>
    </row>
    <row r="41" spans="1:12" ht="30">
      <c r="A41" s="33" t="s">
        <v>114</v>
      </c>
      <c r="B41" s="17">
        <v>3</v>
      </c>
      <c r="C41" s="10"/>
      <c r="D41" s="10"/>
      <c r="E41" s="10"/>
      <c r="F41" s="10"/>
      <c r="G41" s="10"/>
      <c r="H41" s="10"/>
      <c r="I41" s="10"/>
      <c r="J41" s="10"/>
      <c r="K41" s="13"/>
      <c r="L41" s="8">
        <f t="shared" si="0"/>
        <v>0</v>
      </c>
    </row>
    <row r="42" spans="1:12" ht="45">
      <c r="A42" s="83" t="s">
        <v>117</v>
      </c>
      <c r="B42" s="15">
        <v>4</v>
      </c>
      <c r="C42" s="16"/>
      <c r="D42" s="16"/>
      <c r="E42" s="16"/>
      <c r="F42" s="16"/>
      <c r="G42" s="16"/>
      <c r="H42" s="16"/>
      <c r="I42" s="16"/>
      <c r="J42" s="16"/>
      <c r="K42" s="18"/>
      <c r="L42" s="8">
        <f t="shared" si="0"/>
        <v>0</v>
      </c>
    </row>
    <row r="43" spans="1:12" ht="30">
      <c r="A43" s="33" t="s">
        <v>120</v>
      </c>
      <c r="B43" s="17">
        <v>41</v>
      </c>
      <c r="C43" s="10"/>
      <c r="D43" s="10"/>
      <c r="E43" s="10"/>
      <c r="F43" s="10"/>
      <c r="G43" s="10"/>
      <c r="H43" s="10"/>
      <c r="I43" s="10"/>
      <c r="J43" s="10"/>
      <c r="K43" s="13"/>
      <c r="L43" s="8">
        <f t="shared" si="0"/>
        <v>0</v>
      </c>
    </row>
    <row r="44" spans="1:12" ht="30">
      <c r="A44" s="83" t="s">
        <v>123</v>
      </c>
      <c r="B44" s="15">
        <v>1</v>
      </c>
      <c r="C44" s="16"/>
      <c r="D44" s="16"/>
      <c r="E44" s="16"/>
      <c r="F44" s="16"/>
      <c r="G44" s="16"/>
      <c r="H44" s="16"/>
      <c r="I44" s="16"/>
      <c r="J44" s="16"/>
      <c r="K44" s="18"/>
      <c r="L44" s="8">
        <f t="shared" si="0"/>
        <v>0</v>
      </c>
    </row>
    <row r="45" spans="1:12" ht="30">
      <c r="A45" s="33" t="s">
        <v>126</v>
      </c>
      <c r="B45" s="17">
        <v>1</v>
      </c>
      <c r="C45" s="10"/>
      <c r="D45" s="10"/>
      <c r="E45" s="10"/>
      <c r="F45" s="10"/>
      <c r="G45" s="10"/>
      <c r="H45" s="10"/>
      <c r="I45" s="10"/>
      <c r="J45" s="10"/>
      <c r="K45" s="13"/>
      <c r="L45" s="8">
        <f t="shared" si="0"/>
        <v>0</v>
      </c>
    </row>
    <row r="46" spans="1:12" ht="30">
      <c r="A46" s="83" t="s">
        <v>129</v>
      </c>
      <c r="B46" s="15">
        <v>1</v>
      </c>
      <c r="C46" s="16"/>
      <c r="D46" s="16"/>
      <c r="E46" s="16"/>
      <c r="F46" s="16"/>
      <c r="G46" s="16"/>
      <c r="H46" s="16"/>
      <c r="I46" s="16"/>
      <c r="J46" s="16"/>
      <c r="K46" s="18"/>
      <c r="L46" s="8">
        <f t="shared" si="0"/>
        <v>0</v>
      </c>
    </row>
    <row r="47" spans="1:12" ht="30">
      <c r="A47" s="33" t="s">
        <v>132</v>
      </c>
      <c r="B47" s="17">
        <v>1</v>
      </c>
      <c r="C47" s="10"/>
      <c r="D47" s="10"/>
      <c r="E47" s="10"/>
      <c r="F47" s="10"/>
      <c r="G47" s="10"/>
      <c r="H47" s="10"/>
      <c r="I47" s="10"/>
      <c r="J47" s="10"/>
      <c r="K47" s="13"/>
      <c r="L47" s="8">
        <f t="shared" si="0"/>
        <v>0</v>
      </c>
    </row>
    <row r="48" spans="1:12" ht="45">
      <c r="A48" s="83" t="s">
        <v>135</v>
      </c>
      <c r="B48" s="15">
        <v>1</v>
      </c>
      <c r="C48" s="16"/>
      <c r="D48" s="16"/>
      <c r="E48" s="16"/>
      <c r="F48" s="16"/>
      <c r="G48" s="16"/>
      <c r="H48" s="16"/>
      <c r="I48" s="16"/>
      <c r="J48" s="16"/>
      <c r="K48" s="18"/>
      <c r="L48" s="8">
        <f t="shared" si="0"/>
        <v>0</v>
      </c>
    </row>
    <row r="49" spans="1:12">
      <c r="A49" s="33" t="s">
        <v>138</v>
      </c>
      <c r="B49" s="17">
        <v>3</v>
      </c>
      <c r="C49" s="10"/>
      <c r="D49" s="10"/>
      <c r="E49" s="10"/>
      <c r="F49" s="10"/>
      <c r="G49" s="10"/>
      <c r="H49" s="10"/>
      <c r="I49" s="10"/>
      <c r="J49" s="10"/>
      <c r="K49" s="13"/>
      <c r="L49" s="8">
        <f t="shared" si="0"/>
        <v>0</v>
      </c>
    </row>
    <row r="50" spans="1:12">
      <c r="A50" s="83" t="s">
        <v>141</v>
      </c>
      <c r="B50" s="15">
        <v>3</v>
      </c>
      <c r="C50" s="16"/>
      <c r="D50" s="16"/>
      <c r="E50" s="16"/>
      <c r="F50" s="16"/>
      <c r="G50" s="16"/>
      <c r="H50" s="16"/>
      <c r="I50" s="16"/>
      <c r="J50" s="16"/>
      <c r="K50" s="18"/>
      <c r="L50" s="8">
        <f t="shared" si="0"/>
        <v>0</v>
      </c>
    </row>
    <row r="51" spans="1:12" ht="30">
      <c r="A51" s="33" t="s">
        <v>144</v>
      </c>
      <c r="B51" s="17">
        <v>3</v>
      </c>
      <c r="C51" s="10"/>
      <c r="D51" s="10"/>
      <c r="E51" s="10"/>
      <c r="F51" s="10"/>
      <c r="G51" s="10"/>
      <c r="H51" s="10"/>
      <c r="I51" s="10"/>
      <c r="J51" s="10"/>
      <c r="K51" s="13"/>
      <c r="L51" s="8">
        <f t="shared" si="0"/>
        <v>0</v>
      </c>
    </row>
    <row r="52" spans="1:12">
      <c r="A52" s="83" t="s">
        <v>51</v>
      </c>
      <c r="B52" s="15">
        <v>50</v>
      </c>
      <c r="C52" s="16"/>
      <c r="D52" s="16"/>
      <c r="E52" s="16"/>
      <c r="F52" s="16"/>
      <c r="G52" s="16"/>
      <c r="H52" s="16"/>
      <c r="I52" s="16"/>
      <c r="J52" s="16"/>
      <c r="K52" s="18"/>
      <c r="L52" s="8">
        <f t="shared" si="0"/>
        <v>0</v>
      </c>
    </row>
    <row r="53" spans="1:12" ht="45">
      <c r="A53" s="33" t="s">
        <v>150</v>
      </c>
      <c r="B53" s="17">
        <v>12</v>
      </c>
      <c r="C53" s="10"/>
      <c r="D53" s="10"/>
      <c r="E53" s="10"/>
      <c r="F53" s="10"/>
      <c r="G53" s="10"/>
      <c r="H53" s="10"/>
      <c r="I53" s="10"/>
      <c r="J53" s="10"/>
      <c r="K53" s="13"/>
      <c r="L53" s="8">
        <f t="shared" si="0"/>
        <v>0</v>
      </c>
    </row>
    <row r="54" spans="1:12" ht="45">
      <c r="A54" s="83" t="s">
        <v>153</v>
      </c>
      <c r="B54" s="15">
        <v>85</v>
      </c>
      <c r="C54" s="16"/>
      <c r="D54" s="16"/>
      <c r="E54" s="16"/>
      <c r="F54" s="16"/>
      <c r="G54" s="16"/>
      <c r="H54" s="16"/>
      <c r="I54" s="16"/>
      <c r="J54" s="16"/>
      <c r="K54" s="18"/>
      <c r="L54" s="8">
        <f t="shared" si="0"/>
        <v>0</v>
      </c>
    </row>
    <row r="55" spans="1:12" ht="30">
      <c r="A55" s="33" t="s">
        <v>90</v>
      </c>
      <c r="B55" s="17">
        <v>49</v>
      </c>
      <c r="C55" s="10"/>
      <c r="D55" s="10"/>
      <c r="E55" s="10"/>
      <c r="F55" s="10"/>
      <c r="G55" s="10"/>
      <c r="H55" s="10"/>
      <c r="I55" s="10"/>
      <c r="J55" s="10"/>
      <c r="K55" s="13"/>
      <c r="L55" s="8">
        <f t="shared" si="0"/>
        <v>0</v>
      </c>
    </row>
    <row r="56" spans="1:12" ht="45">
      <c r="A56" s="83" t="s">
        <v>158</v>
      </c>
      <c r="B56" s="15">
        <v>1</v>
      </c>
      <c r="C56" s="16"/>
      <c r="D56" s="16"/>
      <c r="E56" s="16"/>
      <c r="F56" s="16"/>
      <c r="G56" s="16"/>
      <c r="H56" s="16"/>
      <c r="I56" s="16"/>
      <c r="J56" s="16"/>
      <c r="K56" s="18"/>
      <c r="L56" s="8">
        <f t="shared" si="0"/>
        <v>0</v>
      </c>
    </row>
    <row r="57" spans="1:12" ht="30">
      <c r="A57" s="33" t="s">
        <v>161</v>
      </c>
      <c r="B57" s="17">
        <v>4</v>
      </c>
      <c r="C57" s="10"/>
      <c r="D57" s="10"/>
      <c r="E57" s="10"/>
      <c r="F57" s="10"/>
      <c r="G57" s="10"/>
      <c r="H57" s="10"/>
      <c r="I57" s="10"/>
      <c r="J57" s="10"/>
      <c r="K57" s="13"/>
      <c r="L57" s="8">
        <f t="shared" si="0"/>
        <v>0</v>
      </c>
    </row>
    <row r="58" spans="1:12" ht="30">
      <c r="A58" s="83" t="s">
        <v>164</v>
      </c>
      <c r="B58" s="15">
        <v>27</v>
      </c>
      <c r="C58" s="16"/>
      <c r="D58" s="16"/>
      <c r="E58" s="16"/>
      <c r="F58" s="16"/>
      <c r="G58" s="16"/>
      <c r="H58" s="16"/>
      <c r="I58" s="16"/>
      <c r="J58" s="16"/>
      <c r="K58" s="18"/>
      <c r="L58" s="8">
        <f t="shared" si="0"/>
        <v>0</v>
      </c>
    </row>
    <row r="59" spans="1:12" ht="30">
      <c r="A59" s="33" t="s">
        <v>167</v>
      </c>
      <c r="B59" s="17">
        <v>9</v>
      </c>
      <c r="C59" s="10"/>
      <c r="D59" s="10"/>
      <c r="E59" s="10"/>
      <c r="F59" s="10"/>
      <c r="G59" s="10"/>
      <c r="H59" s="10"/>
      <c r="I59" s="10"/>
      <c r="J59" s="10"/>
      <c r="K59" s="13"/>
      <c r="L59" s="8">
        <f t="shared" si="0"/>
        <v>0</v>
      </c>
    </row>
    <row r="60" spans="1:12" ht="30">
      <c r="A60" s="83" t="s">
        <v>169</v>
      </c>
      <c r="B60" s="15">
        <v>18</v>
      </c>
      <c r="C60" s="16"/>
      <c r="D60" s="16"/>
      <c r="E60" s="16"/>
      <c r="F60" s="16"/>
      <c r="G60" s="16"/>
      <c r="H60" s="16"/>
      <c r="I60" s="16"/>
      <c r="J60" s="16"/>
      <c r="K60" s="18"/>
      <c r="L60" s="8">
        <f t="shared" si="0"/>
        <v>0</v>
      </c>
    </row>
    <row r="61" spans="1:12" ht="60">
      <c r="A61" s="33" t="s">
        <v>172</v>
      </c>
      <c r="B61" s="17">
        <v>22</v>
      </c>
      <c r="C61" s="10"/>
      <c r="D61" s="10"/>
      <c r="E61" s="10"/>
      <c r="F61" s="10"/>
      <c r="G61" s="10"/>
      <c r="H61" s="10"/>
      <c r="I61" s="10"/>
      <c r="J61" s="10"/>
      <c r="K61" s="13"/>
      <c r="L61" s="8">
        <f t="shared" si="0"/>
        <v>0</v>
      </c>
    </row>
    <row r="62" spans="1:12" ht="45">
      <c r="A62" s="83" t="s">
        <v>175</v>
      </c>
      <c r="B62" s="15">
        <v>8</v>
      </c>
      <c r="C62" s="16"/>
      <c r="D62" s="16"/>
      <c r="E62" s="16"/>
      <c r="F62" s="16"/>
      <c r="G62" s="16"/>
      <c r="H62" s="16"/>
      <c r="I62" s="16"/>
      <c r="J62" s="16"/>
      <c r="K62" s="18"/>
      <c r="L62" s="8">
        <f t="shared" si="0"/>
        <v>0</v>
      </c>
    </row>
    <row r="63" spans="1:12" ht="15.75" thickBot="1">
      <c r="A63" s="82"/>
      <c r="B63" s="2"/>
      <c r="C63" s="2"/>
      <c r="D63" s="2"/>
      <c r="E63" s="2"/>
      <c r="F63" s="2"/>
      <c r="G63" s="2"/>
      <c r="H63" s="2"/>
      <c r="I63" s="2"/>
      <c r="J63" s="2"/>
      <c r="K63" s="2"/>
      <c r="L63" s="2"/>
    </row>
    <row r="64" spans="1:12">
      <c r="A64" s="82"/>
      <c r="B64" s="2"/>
      <c r="C64" s="107" t="s">
        <v>199</v>
      </c>
      <c r="D64" s="2"/>
      <c r="E64" s="101">
        <f>SUM(E2:E62)/4.33</f>
        <v>0</v>
      </c>
      <c r="F64" s="101">
        <f t="shared" ref="F64:J64" si="1">SUM(F2:F62)/4.33</f>
        <v>0</v>
      </c>
      <c r="G64" s="101">
        <f t="shared" si="1"/>
        <v>0</v>
      </c>
      <c r="H64" s="101">
        <f t="shared" si="1"/>
        <v>0</v>
      </c>
      <c r="I64" s="101">
        <f t="shared" si="1"/>
        <v>0</v>
      </c>
      <c r="J64" s="101">
        <f t="shared" si="1"/>
        <v>0</v>
      </c>
      <c r="K64" s="2"/>
      <c r="L64" s="2"/>
    </row>
    <row r="65" spans="1:12" ht="15.75" thickBot="1">
      <c r="A65" s="82"/>
      <c r="B65" s="2"/>
      <c r="C65" s="108"/>
      <c r="D65" s="2"/>
      <c r="E65" s="102"/>
      <c r="F65" s="102"/>
      <c r="G65" s="102"/>
      <c r="H65" s="102"/>
      <c r="I65" s="102"/>
      <c r="J65" s="102"/>
      <c r="K65" s="2"/>
      <c r="L65" s="2"/>
    </row>
    <row r="66" spans="1:12" ht="15.75" thickBot="1">
      <c r="A66" s="82"/>
      <c r="B66" s="2"/>
      <c r="C66" s="2"/>
      <c r="D66" s="2"/>
      <c r="E66" s="2"/>
      <c r="F66" s="2"/>
      <c r="G66" s="2"/>
      <c r="H66" s="2"/>
      <c r="I66" s="2"/>
      <c r="J66" s="2"/>
      <c r="K66" s="2"/>
      <c r="L66" s="2"/>
    </row>
    <row r="67" spans="1:12">
      <c r="A67" s="82"/>
      <c r="B67" s="2"/>
      <c r="C67" s="2"/>
      <c r="D67" s="2"/>
      <c r="E67" s="2"/>
      <c r="F67" s="2"/>
      <c r="G67" s="2"/>
      <c r="H67" s="2"/>
      <c r="I67" s="103" t="s">
        <v>199</v>
      </c>
      <c r="J67" s="105">
        <f>SUM(E64:J65)</f>
        <v>0</v>
      </c>
      <c r="K67" s="2"/>
      <c r="L67" s="2"/>
    </row>
    <row r="68" spans="1:12" ht="15.75" thickBot="1">
      <c r="A68" s="82"/>
      <c r="B68" s="2"/>
      <c r="C68" s="2"/>
      <c r="D68" s="2"/>
      <c r="E68" s="2"/>
      <c r="F68" s="2"/>
      <c r="G68" s="2"/>
      <c r="H68" s="2"/>
      <c r="I68" s="104"/>
      <c r="J68" s="106"/>
      <c r="K68" s="2"/>
      <c r="L68" s="2"/>
    </row>
  </sheetData>
  <mergeCells count="9">
    <mergeCell ref="J64:J65"/>
    <mergeCell ref="I67:I68"/>
    <mergeCell ref="J67:J68"/>
    <mergeCell ref="C64:C65"/>
    <mergeCell ref="E64:E65"/>
    <mergeCell ref="F64:F65"/>
    <mergeCell ref="G64:G65"/>
    <mergeCell ref="H64:H65"/>
    <mergeCell ref="I64:I6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9"/>
  <sheetViews>
    <sheetView workbookViewId="0">
      <selection activeCell="A26" sqref="A26:C26"/>
    </sheetView>
  </sheetViews>
  <sheetFormatPr defaultColWidth="0" defaultRowHeight="15" zeroHeight="1"/>
  <cols>
    <col min="1" max="1" width="17.85546875" bestFit="1" customWidth="1"/>
    <col min="2" max="2" width="16.85546875" bestFit="1" customWidth="1"/>
    <col min="3" max="3" width="16.28515625" bestFit="1" customWidth="1"/>
    <col min="4" max="16384" width="9.140625" hidden="1"/>
  </cols>
  <sheetData>
    <row r="1" spans="1:3" ht="15.75" thickBot="1">
      <c r="A1" s="20" t="s">
        <v>200</v>
      </c>
      <c r="B1" s="21" t="s">
        <v>180</v>
      </c>
      <c r="C1" s="22" t="s">
        <v>182</v>
      </c>
    </row>
    <row r="2" spans="1:3">
      <c r="A2" s="11" t="s">
        <v>201</v>
      </c>
      <c r="B2" s="11" t="s">
        <v>202</v>
      </c>
      <c r="C2" s="26"/>
    </row>
    <row r="3" spans="1:3">
      <c r="A3" s="9" t="s">
        <v>203</v>
      </c>
      <c r="B3" s="9" t="s">
        <v>202</v>
      </c>
      <c r="C3" s="25"/>
    </row>
    <row r="4" spans="1:3">
      <c r="A4" s="11" t="s">
        <v>204</v>
      </c>
      <c r="B4" s="11" t="s">
        <v>202</v>
      </c>
      <c r="C4" s="26"/>
    </row>
    <row r="5" spans="1:3">
      <c r="A5" s="9" t="s">
        <v>205</v>
      </c>
      <c r="B5" s="9" t="s">
        <v>202</v>
      </c>
      <c r="C5" s="25"/>
    </row>
    <row r="6" spans="1:3">
      <c r="A6" s="11" t="s">
        <v>206</v>
      </c>
      <c r="B6" s="11" t="s">
        <v>202</v>
      </c>
      <c r="C6" s="26"/>
    </row>
    <row r="7" spans="1:3">
      <c r="A7" s="9" t="s">
        <v>207</v>
      </c>
      <c r="B7" s="9" t="s">
        <v>202</v>
      </c>
      <c r="C7" s="25"/>
    </row>
    <row r="8" spans="1:3">
      <c r="A8" s="11" t="s">
        <v>208</v>
      </c>
      <c r="B8" s="11" t="s">
        <v>202</v>
      </c>
      <c r="C8" s="26"/>
    </row>
    <row r="9" spans="1:3">
      <c r="A9" s="9" t="s">
        <v>209</v>
      </c>
      <c r="B9" s="9" t="s">
        <v>210</v>
      </c>
      <c r="C9" s="25"/>
    </row>
    <row r="10" spans="1:3" ht="15.75" thickBot="1">
      <c r="A10" s="84"/>
      <c r="B10" s="84"/>
      <c r="C10" s="84"/>
    </row>
    <row r="11" spans="1:3" ht="15.75" thickBot="1">
      <c r="A11" s="20" t="s">
        <v>211</v>
      </c>
      <c r="B11" s="21" t="s">
        <v>180</v>
      </c>
      <c r="C11" s="22" t="s">
        <v>182</v>
      </c>
    </row>
    <row r="12" spans="1:3">
      <c r="A12" s="7" t="s">
        <v>201</v>
      </c>
      <c r="B12" s="7" t="s">
        <v>202</v>
      </c>
      <c r="C12" s="24"/>
    </row>
    <row r="13" spans="1:3">
      <c r="A13" s="9" t="s">
        <v>203</v>
      </c>
      <c r="B13" s="9" t="s">
        <v>202</v>
      </c>
      <c r="C13" s="25"/>
    </row>
    <row r="14" spans="1:3">
      <c r="A14" s="11" t="s">
        <v>212</v>
      </c>
      <c r="B14" s="11" t="s">
        <v>202</v>
      </c>
      <c r="C14" s="26"/>
    </row>
    <row r="15" spans="1:3">
      <c r="A15" s="9" t="s">
        <v>205</v>
      </c>
      <c r="B15" s="9" t="s">
        <v>202</v>
      </c>
      <c r="C15" s="25"/>
    </row>
    <row r="16" spans="1:3">
      <c r="A16" s="11" t="s">
        <v>206</v>
      </c>
      <c r="B16" s="11" t="s">
        <v>202</v>
      </c>
      <c r="C16" s="26"/>
    </row>
    <row r="17" spans="1:3">
      <c r="A17" s="9" t="s">
        <v>207</v>
      </c>
      <c r="B17" s="9" t="s">
        <v>202</v>
      </c>
      <c r="C17" s="25"/>
    </row>
    <row r="18" spans="1:3">
      <c r="A18" s="11" t="s">
        <v>208</v>
      </c>
      <c r="B18" s="11" t="s">
        <v>202</v>
      </c>
      <c r="C18" s="26"/>
    </row>
    <row r="19" spans="1:3">
      <c r="A19" s="9" t="s">
        <v>213</v>
      </c>
      <c r="B19" s="9" t="s">
        <v>210</v>
      </c>
      <c r="C19" s="25"/>
    </row>
    <row r="20" spans="1:3">
      <c r="A20" s="11" t="s">
        <v>214</v>
      </c>
      <c r="B20" s="11" t="s">
        <v>214</v>
      </c>
      <c r="C20" s="26"/>
    </row>
    <row r="21" spans="1:3">
      <c r="A21" s="9" t="s">
        <v>215</v>
      </c>
      <c r="B21" s="9" t="s">
        <v>216</v>
      </c>
      <c r="C21" s="25"/>
    </row>
    <row r="22" spans="1:3">
      <c r="A22" s="11" t="s">
        <v>217</v>
      </c>
      <c r="B22" s="11" t="s">
        <v>217</v>
      </c>
      <c r="C22" s="26"/>
    </row>
    <row r="23" spans="1:3">
      <c r="A23" s="9" t="s">
        <v>218</v>
      </c>
      <c r="B23" s="9" t="s">
        <v>218</v>
      </c>
      <c r="C23" s="25"/>
    </row>
    <row r="24" spans="1:3">
      <c r="A24" s="11" t="s">
        <v>219</v>
      </c>
      <c r="B24" s="11" t="s">
        <v>219</v>
      </c>
      <c r="C24" s="26"/>
    </row>
    <row r="25" spans="1:3">
      <c r="A25" s="9" t="s">
        <v>220</v>
      </c>
      <c r="B25" s="9" t="s">
        <v>202</v>
      </c>
      <c r="C25" s="25"/>
    </row>
    <row r="26" spans="1:3" ht="15.75" thickBot="1">
      <c r="A26" s="84"/>
      <c r="B26" s="84"/>
      <c r="C26" s="84"/>
    </row>
    <row r="27" spans="1:3" ht="15.75" thickBot="1">
      <c r="A27" s="20" t="s">
        <v>221</v>
      </c>
      <c r="B27" s="21" t="s">
        <v>180</v>
      </c>
      <c r="C27" s="22" t="s">
        <v>182</v>
      </c>
    </row>
    <row r="28" spans="1:3">
      <c r="A28" s="7" t="s">
        <v>222</v>
      </c>
      <c r="B28" s="11" t="s">
        <v>223</v>
      </c>
      <c r="C28" s="24"/>
    </row>
    <row r="29" spans="1:3">
      <c r="A29" s="9" t="s">
        <v>224</v>
      </c>
      <c r="B29" s="9" t="s">
        <v>225</v>
      </c>
      <c r="C29" s="25"/>
    </row>
    <row r="30" spans="1:3">
      <c r="A30" s="11" t="s">
        <v>226</v>
      </c>
      <c r="B30" s="11" t="s">
        <v>227</v>
      </c>
      <c r="C30" s="26"/>
    </row>
    <row r="31" spans="1:3">
      <c r="A31" s="9" t="s">
        <v>228</v>
      </c>
      <c r="B31" s="9" t="s">
        <v>228</v>
      </c>
      <c r="C31" s="25"/>
    </row>
    <row r="32" spans="1:3">
      <c r="A32" s="11" t="s">
        <v>229</v>
      </c>
      <c r="B32" s="11" t="s">
        <v>229</v>
      </c>
      <c r="C32" s="26"/>
    </row>
    <row r="33" spans="1:3">
      <c r="A33" s="9" t="s">
        <v>230</v>
      </c>
      <c r="B33" s="9" t="s">
        <v>230</v>
      </c>
      <c r="C33" s="25"/>
    </row>
    <row r="34" spans="1:3"/>
    <row r="35" spans="1:3"/>
    <row r="36" spans="1:3"/>
    <row r="37" spans="1:3"/>
    <row r="38" spans="1:3"/>
    <row r="39" spans="1: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E3FF22-BAFE-4881-A77D-930C289553D3}"/>
</file>

<file path=customXml/itemProps2.xml><?xml version="1.0" encoding="utf-8"?>
<ds:datastoreItem xmlns:ds="http://schemas.openxmlformats.org/officeDocument/2006/customXml" ds:itemID="{DACBF236-1CF7-4CB4-9387-AB920932BAD0}"/>
</file>

<file path=customXml/itemProps3.xml><?xml version="1.0" encoding="utf-8"?>
<ds:datastoreItem xmlns:ds="http://schemas.openxmlformats.org/officeDocument/2006/customXml" ds:itemID="{9769C9CB-D20E-4AD6-B9D7-CB72F88445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Kelvin Kaptein</dc:creator>
  <cp:keywords/>
  <dc:description/>
  <cp:lastModifiedBy>Diana Koch</cp:lastModifiedBy>
  <cp:revision/>
  <dcterms:created xsi:type="dcterms:W3CDTF">2021-06-18T12:27:24Z</dcterms:created>
  <dcterms:modified xsi:type="dcterms:W3CDTF">2021-07-12T18:48:36Z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