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07"/>
  <workbookPr/>
  <mc:AlternateContent xmlns:mc="http://schemas.openxmlformats.org/markup-compatibility/2006">
    <mc:Choice Requires="x15">
      <x15ac:absPath xmlns:x15ac="http://schemas.microsoft.com/office/spreadsheetml/2010/11/ac" url="https://gemeenteassen.sharepoint.com/sites/AanbestedingSmartphones/Shared Documents/General/"/>
    </mc:Choice>
  </mc:AlternateContent>
  <xr:revisionPtr revIDLastSave="298" documentId="114_{CFFF4FEA-53FC-4E33-90F9-2B1A0BC1F31C}" xr6:coauthVersionLast="47" xr6:coauthVersionMax="47" xr10:uidLastSave="{4B8E3C30-A2DC-43A2-9081-BD00E549E310}"/>
  <bookViews>
    <workbookView xWindow="0" yWindow="500" windowWidth="31860" windowHeight="19280" xr2:uid="{00000000-000D-0000-FFFF-FFFF00000000}"/>
  </bookViews>
  <sheets>
    <sheet name="Prijzen ter beoordeling" sheetId="1" r:id="rId1"/>
  </sheets>
  <definedNames>
    <definedName name="_xlnm.Print_Area" localSheetId="0">'Prijzen ter beoordeling'!$A$1:$J$40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 l="1"/>
  <c r="J23" i="1" s="1"/>
  <c r="H22" i="1"/>
  <c r="J22" i="1" s="1"/>
  <c r="H21" i="1"/>
  <c r="J21" i="1" s="1"/>
  <c r="H19" i="1"/>
  <c r="J19" i="1" s="1"/>
  <c r="H18" i="1"/>
  <c r="J18" i="1" s="1"/>
  <c r="H16" i="1"/>
  <c r="J16" i="1" s="1"/>
  <c r="H15" i="1"/>
  <c r="J15" i="1" s="1"/>
  <c r="H13" i="1"/>
  <c r="J13" i="1" s="1"/>
  <c r="H12" i="1"/>
  <c r="J12" i="1" s="1"/>
  <c r="H10" i="1"/>
  <c r="J10" i="1" s="1"/>
  <c r="H9" i="1"/>
  <c r="J9" i="1" s="1"/>
  <c r="H7" i="1"/>
  <c r="J7" i="1" s="1"/>
  <c r="H6" i="1"/>
  <c r="J6" i="1" s="1"/>
  <c r="J24" i="1" l="1"/>
</calcChain>
</file>

<file path=xl/sharedStrings.xml><?xml version="1.0" encoding="utf-8"?>
<sst xmlns="http://schemas.openxmlformats.org/spreadsheetml/2006/main" count="42" uniqueCount="34">
  <si>
    <t>Prijzenblad Smartphones Gemeente Assen / WPDA zaaknummer 72731-2021</t>
  </si>
  <si>
    <t>Post</t>
  </si>
  <si>
    <t>Omschrijving Product*</t>
  </si>
  <si>
    <t>Aangeboden merk/type</t>
  </si>
  <si>
    <t>Listprijs</t>
  </si>
  <si>
    <t>Kortings-percentage **</t>
  </si>
  <si>
    <t>Inkoopprijs</t>
  </si>
  <si>
    <t>Opslag-percentage **</t>
  </si>
  <si>
    <t>Verkoopprijs per item</t>
  </si>
  <si>
    <t>Aantal ***</t>
  </si>
  <si>
    <t>Prijs (sub)totaal</t>
  </si>
  <si>
    <t>Smartphone</t>
  </si>
  <si>
    <t>Smartphone met besturingssysteem iOs</t>
  </si>
  <si>
    <t>Smartphone met besturingssysteem Android</t>
  </si>
  <si>
    <t>Voeding/datakabel ****</t>
  </si>
  <si>
    <t>t.b.v. Smartphone met besturingssysteem iOs</t>
  </si>
  <si>
    <t>t.b.v. Smartphone met besturingssysteem Android</t>
  </si>
  <si>
    <t>Oplader ****</t>
  </si>
  <si>
    <t>Screenprotector incl. plakken bij 1ste levering ****</t>
  </si>
  <si>
    <t>Book cover ****</t>
  </si>
  <si>
    <t>Outdoor cover ****</t>
  </si>
  <si>
    <t>Asset tagging en zero-touch uitrol met thuislevering</t>
  </si>
  <si>
    <t>TOTAALPRIJS (ter beoordeling)</t>
  </si>
  <si>
    <t>* Inschrijver wordt verzocht om de productspecificaties (inclusief foto's) van de aangeboden producten mee te sturen bij de Inschrijving.</t>
  </si>
  <si>
    <t>** Het kortings/opslagpercentage geldt voor de gehele looptijd van de Raamovereenkomst. Vul of de listprijs en kortings-percentage of de inkoopprijs en opslag-percentage in.</t>
  </si>
  <si>
    <t>*** De in het Prijzenformulier opgenomen aantallen betreffen referentieaantallen hieraan kunnen derhalve geen rechten worden ontleend. Na gunning zullen medewerkers besluiten welk device zij wensen af te nemen (kantoortelefoon met besturingssysteem iOs of Android), op basis daarvan zal Opdrachtgever de aantallen vaststellen en een Nadere opdracht plaatsen bij de Opdrachtemer. De aantallen voor de accessoires kunnen eveneens afwijken (aan deze aantallen kunnen derhalve geen rechten worden ontleend).</t>
  </si>
  <si>
    <t>**** Verplicht aan te bieden door Inschrijver, optioneel af te nemen door Opdrachtgever. De aan te bieden voeding/datakabel en oplader dienen van hetzelfde merk te zijn als de aangeboden smartphone.</t>
  </si>
  <si>
    <t>Getekend voor akkoord</t>
  </si>
  <si>
    <t>Naam Inschrijver</t>
  </si>
  <si>
    <t>Naam Tekenbevoegde</t>
  </si>
  <si>
    <t>Functie</t>
  </si>
  <si>
    <t>Plaats</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</si>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</sst>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0">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name val="Arial"/>
      <family val="2"/>
    </font>
    <font>
      <sz val="10"/>
      <name val="Arial"/>
      <family val="2"/>
    </font>
    <font>
      <b/>
      <sz val="10"/>
      <color indexed="9"/>
      <name val="Arial"/>
      <family val="2"/>
    </font>
    <font>
      <b/>
      <sz val="11"/>
      <color theme="0"/>
      <name val="Calibri"/>
      <family val="2"/>
      <scheme val="minor"/>
    </font>
    <font>
      <i/>
      <sz val="11"/>
      <color theme="1"/>
      <name val="Calibri"/>
      <family val="2"/>
      <scheme val="minor"/>
    </font>
    <font>
      <b/>
      <u/>
      <sz val="11"/>
      <color theme="1"/>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4" tint="-0.249977111117893"/>
        <bgColor indexed="64"/>
      </patternFill>
    </fill>
    <fill>
      <patternFill patternType="solid">
        <fgColor indexed="22"/>
        <bgColor indexed="64"/>
      </patternFill>
    </fill>
    <fill>
      <patternFill patternType="solid">
        <fgColor rgb="FF1F497D"/>
        <bgColor indexed="64"/>
      </patternFill>
    </fill>
    <fill>
      <patternFill patternType="solid">
        <fgColor theme="2" tint="-0.249977111117893"/>
        <bgColor indexed="64"/>
      </patternFill>
    </fill>
  </fills>
  <borders count="18">
    <border>
      <left/>
      <right/>
      <top/>
      <bottom/>
      <diagonal/>
    </border>
    <border>
      <left style="thick">
        <color auto="1"/>
      </left>
      <right/>
      <top style="thick">
        <color auto="1"/>
      </top>
      <bottom style="thick">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164" fontId="5"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3" fillId="0" borderId="0" xfId="0" applyFont="1" applyAlignment="1" applyProtection="1">
      <alignment horizontal="left" vertical="top"/>
    </xf>
    <xf numFmtId="0" fontId="0" fillId="0" borderId="0" xfId="0" applyAlignment="1" applyProtection="1">
      <alignment vertical="top"/>
    </xf>
    <xf numFmtId="0" fontId="0" fillId="0" borderId="0" xfId="0" applyAlignment="1" applyProtection="1">
      <alignment horizontal="center" vertical="top"/>
    </xf>
    <xf numFmtId="0" fontId="0" fillId="0" borderId="0" xfId="0" applyAlignment="1" applyProtection="1">
      <alignment horizontal="right" vertical="top"/>
    </xf>
    <xf numFmtId="0" fontId="2" fillId="0" borderId="0" xfId="0" applyFont="1" applyAlignment="1" applyProtection="1">
      <alignment horizontal="left" vertical="top"/>
    </xf>
    <xf numFmtId="0" fontId="0" fillId="0" borderId="0" xfId="0" applyFont="1" applyAlignment="1" applyProtection="1">
      <alignment vertical="top"/>
    </xf>
    <xf numFmtId="0" fontId="0" fillId="0" borderId="0" xfId="0" applyFont="1" applyAlignment="1" applyProtection="1">
      <alignment horizontal="center" vertical="top"/>
    </xf>
    <xf numFmtId="0" fontId="0" fillId="0" borderId="0" xfId="0" applyFont="1" applyAlignment="1" applyProtection="1">
      <alignment horizontal="right" vertical="top"/>
    </xf>
    <xf numFmtId="44" fontId="0" fillId="0" borderId="0" xfId="1" applyFont="1" applyAlignment="1" applyProtection="1">
      <alignment horizontal="right" vertical="top"/>
    </xf>
    <xf numFmtId="0" fontId="0" fillId="0" borderId="2" xfId="0" applyBorder="1" applyAlignment="1" applyProtection="1">
      <alignment horizontal="center" vertical="top"/>
    </xf>
    <xf numFmtId="0" fontId="0" fillId="0" borderId="4" xfId="0" applyBorder="1" applyAlignment="1" applyProtection="1">
      <alignment horizontal="center" vertical="top"/>
    </xf>
    <xf numFmtId="0" fontId="0" fillId="0" borderId="0" xfId="0" applyBorder="1" applyAlignment="1" applyProtection="1">
      <alignment horizontal="center" vertical="top"/>
    </xf>
    <xf numFmtId="0" fontId="0" fillId="6" borderId="0" xfId="0" applyFill="1" applyBorder="1" applyAlignment="1" applyProtection="1">
      <alignment horizontal="center" vertical="top"/>
      <protection locked="0"/>
    </xf>
    <xf numFmtId="0" fontId="0" fillId="6" borderId="0" xfId="0" applyFill="1" applyBorder="1" applyAlignment="1" applyProtection="1">
      <alignment horizontal="center" vertical="top"/>
    </xf>
    <xf numFmtId="0" fontId="7" fillId="3" borderId="1" xfId="0" applyFont="1" applyFill="1" applyBorder="1" applyAlignment="1" applyProtection="1">
      <alignment horizontal="center" vertical="top"/>
    </xf>
    <xf numFmtId="0" fontId="0" fillId="0" borderId="8" xfId="0" applyFill="1" applyBorder="1" applyAlignment="1" applyProtection="1">
      <alignment horizontal="center" vertical="top"/>
    </xf>
    <xf numFmtId="0" fontId="7" fillId="3" borderId="3" xfId="0" applyFont="1" applyFill="1" applyBorder="1" applyAlignment="1" applyProtection="1">
      <alignment vertical="top"/>
    </xf>
    <xf numFmtId="0" fontId="0" fillId="2" borderId="11" xfId="0" applyFill="1" applyBorder="1" applyAlignment="1" applyProtection="1">
      <alignment horizontal="center" vertical="top"/>
      <protection locked="0"/>
    </xf>
    <xf numFmtId="44" fontId="0" fillId="0" borderId="12" xfId="1" applyFont="1" applyBorder="1" applyAlignment="1" applyProtection="1">
      <alignment horizontal="right" vertical="top"/>
    </xf>
    <xf numFmtId="0" fontId="0" fillId="6" borderId="13" xfId="0" applyFill="1" applyBorder="1" applyAlignment="1" applyProtection="1">
      <alignment horizontal="center" vertical="top"/>
      <protection locked="0"/>
    </xf>
    <xf numFmtId="44" fontId="0" fillId="6" borderId="14" xfId="1" applyFont="1" applyFill="1" applyBorder="1" applyAlignment="1" applyProtection="1">
      <alignment horizontal="right" vertical="top"/>
    </xf>
    <xf numFmtId="0" fontId="8" fillId="0" borderId="10" xfId="0" applyFont="1" applyBorder="1" applyAlignment="1" applyProtection="1">
      <alignment vertical="top"/>
    </xf>
    <xf numFmtId="0" fontId="8" fillId="0" borderId="10" xfId="0" applyNumberFormat="1" applyFont="1" applyBorder="1" applyAlignment="1" applyProtection="1">
      <alignment horizontal="left" vertical="top"/>
    </xf>
    <xf numFmtId="0" fontId="9" fillId="0" borderId="9" xfId="0" applyFont="1" applyBorder="1" applyAlignment="1" applyProtection="1">
      <alignment vertical="top"/>
    </xf>
    <xf numFmtId="0" fontId="9" fillId="0" borderId="10" xfId="0" applyFont="1" applyBorder="1" applyAlignment="1" applyProtection="1">
      <alignment vertical="top"/>
    </xf>
    <xf numFmtId="44" fontId="0" fillId="2" borderId="8" xfId="1" applyFont="1" applyFill="1" applyBorder="1" applyAlignment="1" applyProtection="1">
      <alignment horizontal="center" vertical="top"/>
      <protection locked="0"/>
    </xf>
    <xf numFmtId="9" fontId="0" fillId="2" borderId="8" xfId="3" applyFont="1" applyFill="1" applyBorder="1" applyAlignment="1" applyProtection="1">
      <alignment horizontal="center" vertical="top"/>
      <protection locked="0"/>
    </xf>
    <xf numFmtId="0" fontId="7" fillId="3" borderId="15" xfId="0" applyFont="1" applyFill="1" applyBorder="1" applyAlignment="1" applyProtection="1">
      <alignment horizontal="center" vertical="top"/>
    </xf>
    <xf numFmtId="0" fontId="7" fillId="3" borderId="16" xfId="0" applyFont="1" applyFill="1" applyBorder="1" applyAlignment="1" applyProtection="1">
      <alignment horizontal="center" vertical="top"/>
    </xf>
    <xf numFmtId="0" fontId="7" fillId="3" borderId="16" xfId="0" applyFont="1" applyFill="1" applyBorder="1" applyAlignment="1" applyProtection="1">
      <alignment horizontal="center" vertical="top" wrapText="1"/>
    </xf>
    <xf numFmtId="0" fontId="7" fillId="3" borderId="17" xfId="0" applyFont="1" applyFill="1" applyBorder="1" applyAlignment="1" applyProtection="1">
      <alignment horizontal="center" vertical="top" wrapText="1"/>
    </xf>
    <xf numFmtId="44" fontId="0" fillId="0" borderId="8" xfId="0" applyNumberFormat="1" applyFill="1" applyBorder="1" applyAlignment="1" applyProtection="1">
      <alignment horizontal="center" vertical="top"/>
    </xf>
    <xf numFmtId="44" fontId="3" fillId="0" borderId="5" xfId="1" applyFont="1" applyBorder="1" applyAlignment="1" applyProtection="1">
      <alignment horizontal="right" vertical="top"/>
    </xf>
    <xf numFmtId="0" fontId="0" fillId="0" borderId="0" xfId="0" applyFill="1" applyBorder="1" applyAlignment="1" applyProtection="1">
      <alignment horizontal="center" vertical="top"/>
    </xf>
    <xf numFmtId="0" fontId="9" fillId="0" borderId="13" xfId="0" applyFont="1" applyBorder="1" applyAlignment="1" applyProtection="1">
      <alignment vertical="top"/>
    </xf>
    <xf numFmtId="0" fontId="0" fillId="0" borderId="0" xfId="0" applyAlignment="1">
      <alignment horizontal="left" vertical="top" wrapText="1"/>
    </xf>
    <xf numFmtId="164" fontId="6" fillId="5" borderId="6" xfId="2" applyFont="1" applyFill="1" applyBorder="1" applyAlignment="1" applyProtection="1">
      <alignment vertical="top" wrapText="1"/>
    </xf>
    <xf numFmtId="0" fontId="0" fillId="0" borderId="5" xfId="0" applyBorder="1" applyAlignment="1"/>
    <xf numFmtId="0" fontId="0" fillId="0" borderId="6" xfId="0" applyBorder="1" applyAlignment="1"/>
    <xf numFmtId="164" fontId="6" fillId="5" borderId="6" xfId="2" applyFont="1" applyFill="1" applyBorder="1" applyAlignment="1" applyProtection="1">
      <alignment vertical="center" wrapText="1"/>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7" xfId="0" applyBorder="1" applyAlignment="1" applyProtection="1">
      <protection locked="0"/>
    </xf>
    <xf numFmtId="0" fontId="0" fillId="0" borderId="5" xfId="0" applyBorder="1" applyAlignment="1" applyProtection="1">
      <protection locked="0"/>
    </xf>
    <xf numFmtId="0" fontId="0" fillId="0" borderId="6" xfId="0" applyBorder="1" applyAlignment="1" applyProtection="1">
      <protection locked="0"/>
    </xf>
    <xf numFmtId="0" fontId="3" fillId="0" borderId="6" xfId="0" applyFont="1" applyBorder="1" applyAlignment="1" applyProtection="1">
      <alignment vertical="top"/>
    </xf>
    <xf numFmtId="0" fontId="3" fillId="0" borderId="7" xfId="0" applyFont="1" applyBorder="1" applyAlignment="1">
      <alignment vertical="top"/>
    </xf>
    <xf numFmtId="0" fontId="4" fillId="4" borderId="6" xfId="0" applyFont="1" applyFill="1" applyBorder="1" applyAlignment="1" applyProtection="1"/>
    <xf numFmtId="0" fontId="0" fillId="0" borderId="7" xfId="0" applyBorder="1" applyAlignment="1"/>
    <xf numFmtId="0" fontId="0" fillId="0" borderId="0" xfId="0" applyAlignment="1" applyProtection="1">
      <alignment horizontal="left" vertical="top" wrapText="1"/>
    </xf>
    <xf numFmtId="0" fontId="0" fillId="0" borderId="0" xfId="0" applyAlignment="1">
      <alignment horizontal="left" vertical="top" wrapText="1"/>
    </xf>
    <xf numFmtId="0" fontId="0" fillId="4" borderId="7" xfId="0" applyFill="1" applyBorder="1" applyAlignment="1" applyProtection="1"/>
  </cellXfs>
  <cellStyles count="4">
    <cellStyle name="Euro" xfId="2" xr:uid="{00000000-0005-0000-0000-000000000000}"/>
    <cellStyle name="Procent" xfId="3" builtinId="5"/>
    <cellStyle name="Standaard" xfId="0" builtinId="0"/>
    <cellStyle name="Valuta"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
  <sheetViews>
    <sheetView tabSelected="1" workbookViewId="0">
      <selection activeCell="G6" sqref="G6"/>
    </sheetView>
  </sheetViews>
  <sheetFormatPr defaultColWidth="8.85546875" defaultRowHeight="15"/>
  <cols>
    <col min="2" max="2" width="52.140625" customWidth="1"/>
    <col min="3" max="3" width="27.7109375" customWidth="1"/>
    <col min="4" max="4" width="16.7109375" customWidth="1"/>
    <col min="5" max="5" width="13.85546875" customWidth="1"/>
    <col min="6" max="6" width="16.7109375" customWidth="1"/>
    <col min="7" max="7" width="13.85546875" customWidth="1"/>
    <col min="8" max="8" width="16" customWidth="1"/>
    <col min="9" max="9" width="13.140625" customWidth="1"/>
    <col min="10" max="10" width="17.42578125" customWidth="1"/>
  </cols>
  <sheetData>
    <row r="1" spans="1:10" ht="18.95">
      <c r="A1" s="1" t="s">
        <v>0</v>
      </c>
      <c r="B1" s="2"/>
      <c r="C1" s="3"/>
      <c r="D1" s="3"/>
      <c r="E1" s="3"/>
      <c r="F1" s="3"/>
      <c r="G1" s="3"/>
      <c r="H1" s="3"/>
      <c r="I1" s="3"/>
      <c r="J1" s="4"/>
    </row>
    <row r="2" spans="1:10">
      <c r="A2" s="5"/>
      <c r="B2" s="6"/>
      <c r="C2" s="7"/>
      <c r="D2" s="7"/>
      <c r="E2" s="7"/>
      <c r="F2" s="7"/>
      <c r="G2" s="7"/>
      <c r="H2" s="7"/>
      <c r="I2" s="7"/>
      <c r="J2" s="8"/>
    </row>
    <row r="3" spans="1:10">
      <c r="A3" s="5"/>
      <c r="B3" s="6"/>
      <c r="C3" s="7"/>
      <c r="D3" s="7"/>
      <c r="E3" s="7"/>
      <c r="F3" s="7"/>
      <c r="G3" s="7"/>
      <c r="H3" s="7"/>
      <c r="I3" s="7"/>
      <c r="J3" s="8"/>
    </row>
    <row r="4" spans="1:10" ht="32.1">
      <c r="A4" s="15" t="s">
        <v>1</v>
      </c>
      <c r="B4" s="17" t="s">
        <v>2</v>
      </c>
      <c r="C4" s="28" t="s">
        <v>3</v>
      </c>
      <c r="D4" s="29" t="s">
        <v>4</v>
      </c>
      <c r="E4" s="30" t="s">
        <v>5</v>
      </c>
      <c r="F4" s="29" t="s">
        <v>6</v>
      </c>
      <c r="G4" s="30" t="s">
        <v>7</v>
      </c>
      <c r="H4" s="30" t="s">
        <v>8</v>
      </c>
      <c r="I4" s="30" t="s">
        <v>9</v>
      </c>
      <c r="J4" s="31" t="s">
        <v>10</v>
      </c>
    </row>
    <row r="5" spans="1:10">
      <c r="A5" s="10">
        <v>1</v>
      </c>
      <c r="B5" s="24" t="s">
        <v>11</v>
      </c>
      <c r="C5" s="20"/>
      <c r="D5" s="13"/>
      <c r="E5" s="14"/>
      <c r="F5" s="13"/>
      <c r="G5" s="14"/>
      <c r="H5" s="14"/>
      <c r="I5" s="14"/>
      <c r="J5" s="21"/>
    </row>
    <row r="6" spans="1:10">
      <c r="A6" s="11"/>
      <c r="B6" s="22" t="s">
        <v>12</v>
      </c>
      <c r="C6" s="18"/>
      <c r="D6" s="26">
        <v>0</v>
      </c>
      <c r="E6" s="27"/>
      <c r="F6" s="26">
        <v>0</v>
      </c>
      <c r="G6" s="27"/>
      <c r="H6" s="32">
        <f>IF(D6&lt;=0,F6+(F6*G6),IF(F6&lt;=0,D6-(D6*E6),0))</f>
        <v>0</v>
      </c>
      <c r="I6" s="16">
        <v>500</v>
      </c>
      <c r="J6" s="19">
        <f>H6*I6</f>
        <v>0</v>
      </c>
    </row>
    <row r="7" spans="1:10">
      <c r="A7" s="11"/>
      <c r="B7" s="22" t="s">
        <v>13</v>
      </c>
      <c r="C7" s="18"/>
      <c r="D7" s="26">
        <v>0</v>
      </c>
      <c r="E7" s="27"/>
      <c r="F7" s="26">
        <v>0</v>
      </c>
      <c r="G7" s="27"/>
      <c r="H7" s="32">
        <f>IF(D7&lt;=0,F7+(F7*G7),IF(F7&lt;=0,D7-(D7*E7),0))</f>
        <v>0</v>
      </c>
      <c r="I7" s="16">
        <v>430</v>
      </c>
      <c r="J7" s="19">
        <f t="shared" ref="J7" si="0">H7*I7</f>
        <v>0</v>
      </c>
    </row>
    <row r="8" spans="1:10">
      <c r="A8" s="11">
        <v>2</v>
      </c>
      <c r="B8" s="25" t="s">
        <v>14</v>
      </c>
      <c r="C8" s="20"/>
      <c r="D8" s="13"/>
      <c r="E8" s="13"/>
      <c r="F8" s="13"/>
      <c r="G8" s="13"/>
      <c r="H8" s="14"/>
      <c r="I8" s="14"/>
      <c r="J8" s="21"/>
    </row>
    <row r="9" spans="1:10">
      <c r="A9" s="11"/>
      <c r="B9" s="23" t="s">
        <v>15</v>
      </c>
      <c r="C9" s="18"/>
      <c r="D9" s="26">
        <v>0</v>
      </c>
      <c r="E9" s="27"/>
      <c r="F9" s="26">
        <v>0</v>
      </c>
      <c r="G9" s="27"/>
      <c r="H9" s="32">
        <f>IF(D9&lt;=0,F9+(F9*G9),IF(F9&lt;=0,D9-(D9*E9),0))</f>
        <v>0</v>
      </c>
      <c r="I9" s="16">
        <v>500</v>
      </c>
      <c r="J9" s="19">
        <f>H9*I9</f>
        <v>0</v>
      </c>
    </row>
    <row r="10" spans="1:10">
      <c r="A10" s="11"/>
      <c r="B10" s="23" t="s">
        <v>16</v>
      </c>
      <c r="C10" s="18"/>
      <c r="D10" s="26">
        <v>0</v>
      </c>
      <c r="E10" s="27"/>
      <c r="F10" s="26">
        <v>0</v>
      </c>
      <c r="G10" s="27"/>
      <c r="H10" s="32">
        <f>IF(D10&lt;=0,F10+(F10*G10),IF(F10&lt;=0,D10-(D10*E10),0))</f>
        <v>0</v>
      </c>
      <c r="I10" s="16">
        <v>430</v>
      </c>
      <c r="J10" s="19">
        <f t="shared" ref="J10" si="1">H10*I10</f>
        <v>0</v>
      </c>
    </row>
    <row r="11" spans="1:10">
      <c r="A11" s="11">
        <v>3</v>
      </c>
      <c r="B11" s="25" t="s">
        <v>17</v>
      </c>
      <c r="C11" s="20"/>
      <c r="D11" s="13"/>
      <c r="E11" s="13"/>
      <c r="F11" s="13"/>
      <c r="G11" s="13"/>
      <c r="H11" s="14"/>
      <c r="I11" s="14"/>
      <c r="J11" s="21"/>
    </row>
    <row r="12" spans="1:10">
      <c r="A12" s="11"/>
      <c r="B12" s="22" t="s">
        <v>15</v>
      </c>
      <c r="C12" s="18"/>
      <c r="D12" s="26">
        <v>0</v>
      </c>
      <c r="E12" s="27"/>
      <c r="F12" s="26">
        <v>0</v>
      </c>
      <c r="G12" s="27"/>
      <c r="H12" s="32">
        <f t="shared" ref="H12:H13" si="2">IF(D12&lt;=0,F12+(F12*G12),IF(F12&lt;=0,D12-(D12*E12),0))</f>
        <v>0</v>
      </c>
      <c r="I12" s="16">
        <v>500</v>
      </c>
      <c r="J12" s="19">
        <f>H12*I12</f>
        <v>0</v>
      </c>
    </row>
    <row r="13" spans="1:10">
      <c r="A13" s="11"/>
      <c r="B13" s="22" t="s">
        <v>16</v>
      </c>
      <c r="C13" s="18"/>
      <c r="D13" s="26">
        <v>0</v>
      </c>
      <c r="E13" s="27"/>
      <c r="F13" s="26">
        <v>0</v>
      </c>
      <c r="G13" s="27"/>
      <c r="H13" s="32">
        <f t="shared" si="2"/>
        <v>0</v>
      </c>
      <c r="I13" s="16">
        <v>430</v>
      </c>
      <c r="J13" s="19">
        <f t="shared" ref="J13" si="3">H13*I13</f>
        <v>0</v>
      </c>
    </row>
    <row r="14" spans="1:10">
      <c r="A14" s="11">
        <v>4</v>
      </c>
      <c r="B14" s="25" t="s">
        <v>18</v>
      </c>
      <c r="C14" s="20"/>
      <c r="D14" s="13"/>
      <c r="E14" s="13"/>
      <c r="F14" s="13"/>
      <c r="G14" s="13"/>
      <c r="H14" s="14"/>
      <c r="I14" s="14"/>
      <c r="J14" s="21"/>
    </row>
    <row r="15" spans="1:10">
      <c r="A15" s="11"/>
      <c r="B15" s="22" t="s">
        <v>15</v>
      </c>
      <c r="C15" s="18"/>
      <c r="D15" s="26">
        <v>0</v>
      </c>
      <c r="E15" s="27"/>
      <c r="F15" s="26">
        <v>0</v>
      </c>
      <c r="G15" s="27"/>
      <c r="H15" s="32">
        <f t="shared" ref="H15:H16" si="4">IF(D15&lt;=0,F15+(F15*G15),IF(F15&lt;=0,D15-(D15*E15),0))</f>
        <v>0</v>
      </c>
      <c r="I15" s="16">
        <v>500</v>
      </c>
      <c r="J15" s="19">
        <f>H15*I15</f>
        <v>0</v>
      </c>
    </row>
    <row r="16" spans="1:10">
      <c r="A16" s="11"/>
      <c r="B16" s="22" t="s">
        <v>16</v>
      </c>
      <c r="C16" s="18"/>
      <c r="D16" s="26">
        <v>0</v>
      </c>
      <c r="E16" s="27"/>
      <c r="F16" s="26">
        <v>0</v>
      </c>
      <c r="G16" s="27"/>
      <c r="H16" s="32">
        <f t="shared" si="4"/>
        <v>0</v>
      </c>
      <c r="I16" s="16">
        <v>430</v>
      </c>
      <c r="J16" s="19">
        <f t="shared" ref="J16" si="5">H16*I16</f>
        <v>0</v>
      </c>
    </row>
    <row r="17" spans="1:10">
      <c r="A17" s="11">
        <v>5</v>
      </c>
      <c r="B17" s="25" t="s">
        <v>19</v>
      </c>
      <c r="C17" s="20"/>
      <c r="D17" s="13"/>
      <c r="E17" s="13"/>
      <c r="F17" s="13"/>
      <c r="G17" s="13"/>
      <c r="H17" s="14"/>
      <c r="I17" s="14"/>
      <c r="J17" s="21"/>
    </row>
    <row r="18" spans="1:10">
      <c r="A18" s="12"/>
      <c r="B18" s="22" t="s">
        <v>15</v>
      </c>
      <c r="C18" s="18"/>
      <c r="D18" s="26">
        <v>0</v>
      </c>
      <c r="E18" s="27"/>
      <c r="F18" s="26">
        <v>0</v>
      </c>
      <c r="G18" s="27"/>
      <c r="H18" s="32">
        <f t="shared" ref="H18:H19" si="6">IF(D18&lt;=0,F18+(F18*G18),IF(F18&lt;=0,D18-(D18*E18),0))</f>
        <v>0</v>
      </c>
      <c r="I18" s="16">
        <v>450</v>
      </c>
      <c r="J18" s="19">
        <f>H18*I18</f>
        <v>0</v>
      </c>
    </row>
    <row r="19" spans="1:10">
      <c r="A19" s="12"/>
      <c r="B19" s="22" t="s">
        <v>16</v>
      </c>
      <c r="C19" s="18"/>
      <c r="D19" s="26">
        <v>0</v>
      </c>
      <c r="E19" s="27"/>
      <c r="F19" s="26">
        <v>0</v>
      </c>
      <c r="G19" s="27"/>
      <c r="H19" s="32">
        <f t="shared" si="6"/>
        <v>0</v>
      </c>
      <c r="I19" s="16">
        <v>400</v>
      </c>
      <c r="J19" s="19">
        <f t="shared" ref="J19" si="7">H19*I19</f>
        <v>0</v>
      </c>
    </row>
    <row r="20" spans="1:10">
      <c r="A20" s="11">
        <v>5</v>
      </c>
      <c r="B20" s="25" t="s">
        <v>20</v>
      </c>
      <c r="C20" s="20"/>
      <c r="D20" s="13"/>
      <c r="E20" s="13"/>
      <c r="F20" s="13"/>
      <c r="G20" s="13"/>
      <c r="H20" s="14"/>
      <c r="I20" s="14"/>
      <c r="J20" s="21"/>
    </row>
    <row r="21" spans="1:10">
      <c r="A21" s="12"/>
      <c r="B21" s="22" t="s">
        <v>15</v>
      </c>
      <c r="C21" s="18"/>
      <c r="D21" s="26">
        <v>0</v>
      </c>
      <c r="E21" s="27"/>
      <c r="F21" s="26">
        <v>0</v>
      </c>
      <c r="G21" s="27"/>
      <c r="H21" s="32">
        <f t="shared" ref="H21:H23" si="8">IF(D21&lt;=0,F21+(F21*G21),IF(F21&lt;=0,D21-(D21*E21),0))</f>
        <v>0</v>
      </c>
      <c r="I21" s="16">
        <v>50</v>
      </c>
      <c r="J21" s="19">
        <f>H21*I21</f>
        <v>0</v>
      </c>
    </row>
    <row r="22" spans="1:10">
      <c r="A22" s="12"/>
      <c r="B22" s="22" t="s">
        <v>16</v>
      </c>
      <c r="C22" s="18"/>
      <c r="D22" s="26">
        <v>0</v>
      </c>
      <c r="E22" s="27"/>
      <c r="F22" s="26">
        <v>0</v>
      </c>
      <c r="G22" s="27"/>
      <c r="H22" s="32">
        <f t="shared" si="8"/>
        <v>0</v>
      </c>
      <c r="I22" s="16">
        <v>30</v>
      </c>
      <c r="J22" s="19">
        <f t="shared" ref="J22:J23" si="9">H22*I22</f>
        <v>0</v>
      </c>
    </row>
    <row r="23" spans="1:10">
      <c r="A23" s="12">
        <v>6</v>
      </c>
      <c r="B23" s="35" t="s">
        <v>21</v>
      </c>
      <c r="C23" s="18"/>
      <c r="D23" s="26">
        <v>0</v>
      </c>
      <c r="E23" s="27"/>
      <c r="F23" s="26">
        <v>0</v>
      </c>
      <c r="G23" s="27"/>
      <c r="H23" s="32">
        <f t="shared" si="8"/>
        <v>0</v>
      </c>
      <c r="I23" s="34">
        <v>1</v>
      </c>
      <c r="J23" s="19">
        <f t="shared" si="9"/>
        <v>0</v>
      </c>
    </row>
    <row r="24" spans="1:10" ht="18.95">
      <c r="A24" s="3"/>
      <c r="B24" s="46" t="s">
        <v>22</v>
      </c>
      <c r="C24" s="47"/>
      <c r="D24" s="47"/>
      <c r="E24" s="47"/>
      <c r="F24" s="47"/>
      <c r="G24" s="47"/>
      <c r="H24" s="47"/>
      <c r="I24" s="47"/>
      <c r="J24" s="33">
        <f>SUM(J6:J23)</f>
        <v>0</v>
      </c>
    </row>
    <row r="25" spans="1:10">
      <c r="A25" s="3"/>
      <c r="B25" s="2"/>
      <c r="C25" s="3"/>
      <c r="D25" s="3"/>
      <c r="E25" s="3"/>
      <c r="F25" s="3"/>
      <c r="G25" s="3"/>
      <c r="H25" s="3"/>
      <c r="I25" s="3"/>
      <c r="J25" s="9"/>
    </row>
    <row r="26" spans="1:10">
      <c r="A26" s="50" t="s">
        <v>23</v>
      </c>
      <c r="B26" s="51"/>
      <c r="C26" s="51"/>
      <c r="D26" s="51"/>
      <c r="E26" s="51"/>
      <c r="F26" s="51"/>
      <c r="G26" s="51"/>
      <c r="H26" s="51"/>
      <c r="I26" s="51"/>
      <c r="J26" s="51"/>
    </row>
    <row r="27" spans="1:10" ht="15.75" customHeight="1">
      <c r="A27" s="50" t="s">
        <v>24</v>
      </c>
      <c r="B27" s="50"/>
      <c r="C27" s="50"/>
      <c r="D27" s="50"/>
      <c r="E27" s="50"/>
      <c r="F27" s="51"/>
      <c r="G27" s="51"/>
      <c r="H27" s="51"/>
      <c r="I27" s="51"/>
      <c r="J27" s="36"/>
    </row>
    <row r="28" spans="1:10" ht="50.25" customHeight="1">
      <c r="A28" s="50" t="s">
        <v>25</v>
      </c>
      <c r="B28" s="51"/>
      <c r="C28" s="51"/>
      <c r="D28" s="51"/>
      <c r="E28" s="51"/>
      <c r="F28" s="51"/>
      <c r="G28" s="51"/>
      <c r="H28" s="51"/>
      <c r="I28" s="51"/>
      <c r="J28" s="51"/>
    </row>
    <row r="29" spans="1:10">
      <c r="A29" t="s">
        <v>26</v>
      </c>
    </row>
    <row r="31" spans="1:10">
      <c r="A31" s="48" t="s">
        <v>27</v>
      </c>
      <c r="B31" s="49"/>
      <c r="C31" s="52"/>
      <c r="D31" s="52"/>
      <c r="E31" s="49"/>
      <c r="F31" s="49"/>
      <c r="G31" s="49"/>
      <c r="H31" s="49"/>
      <c r="I31" s="38"/>
    </row>
    <row r="32" spans="1:10">
      <c r="A32" s="40" t="s">
        <v>28</v>
      </c>
      <c r="B32" s="38"/>
      <c r="C32" s="41"/>
      <c r="D32" s="42"/>
      <c r="E32" s="43"/>
      <c r="F32" s="43"/>
      <c r="G32" s="43"/>
      <c r="H32" s="43"/>
      <c r="I32" s="44"/>
    </row>
    <row r="33" spans="1:9">
      <c r="A33" s="40" t="s">
        <v>29</v>
      </c>
      <c r="B33" s="38"/>
      <c r="C33" s="41"/>
      <c r="D33" s="42"/>
      <c r="E33" s="43"/>
      <c r="F33" s="43"/>
      <c r="G33" s="43"/>
      <c r="H33" s="43"/>
      <c r="I33" s="44"/>
    </row>
    <row r="34" spans="1:9">
      <c r="A34" s="40" t="s">
        <v>30</v>
      </c>
      <c r="B34" s="38"/>
      <c r="C34" s="41"/>
      <c r="D34" s="42"/>
      <c r="E34" s="43"/>
      <c r="F34" s="43"/>
      <c r="G34" s="43"/>
      <c r="H34" s="43"/>
      <c r="I34" s="44"/>
    </row>
    <row r="35" spans="1:9">
      <c r="A35" s="40" t="s">
        <v>31</v>
      </c>
      <c r="B35" s="38"/>
      <c r="C35" s="41"/>
      <c r="D35" s="42"/>
      <c r="E35" s="43"/>
      <c r="F35" s="43"/>
      <c r="G35" s="43"/>
      <c r="H35" s="43"/>
      <c r="I35" s="44"/>
    </row>
    <row r="36" spans="1:9">
      <c r="A36" s="40" t="s">
        <v>32</v>
      </c>
      <c r="B36" s="38"/>
      <c r="C36" s="41"/>
      <c r="D36" s="42"/>
      <c r="E36" s="43"/>
      <c r="F36" s="43"/>
      <c r="G36" s="43"/>
      <c r="H36" s="43"/>
      <c r="I36" s="44"/>
    </row>
    <row r="37" spans="1:9" ht="14.45" customHeight="1">
      <c r="A37" s="37" t="s">
        <v>33</v>
      </c>
      <c r="B37" s="38"/>
      <c r="C37" s="41"/>
      <c r="D37" s="42"/>
      <c r="E37" s="43"/>
      <c r="F37" s="43"/>
      <c r="G37" s="43"/>
      <c r="H37" s="43"/>
      <c r="I37" s="44"/>
    </row>
    <row r="38" spans="1:9">
      <c r="A38" s="39"/>
      <c r="B38" s="38"/>
      <c r="C38" s="45"/>
      <c r="D38" s="43"/>
      <c r="E38" s="43"/>
      <c r="F38" s="43"/>
      <c r="G38" s="43"/>
      <c r="H38" s="43"/>
      <c r="I38" s="44"/>
    </row>
    <row r="39" spans="1:9">
      <c r="A39" s="39"/>
      <c r="B39" s="38"/>
      <c r="C39" s="45"/>
      <c r="D39" s="43"/>
      <c r="E39" s="43"/>
      <c r="F39" s="43"/>
      <c r="G39" s="43"/>
      <c r="H39" s="43"/>
      <c r="I39" s="44"/>
    </row>
    <row r="40" spans="1:9">
      <c r="A40" s="39"/>
      <c r="B40" s="38"/>
      <c r="C40" s="45"/>
      <c r="D40" s="43"/>
      <c r="E40" s="43"/>
      <c r="F40" s="43"/>
      <c r="G40" s="43"/>
      <c r="H40" s="43"/>
      <c r="I40" s="44"/>
    </row>
  </sheetData>
  <sheetProtection algorithmName="SHA-512" hashValue="Ts28Z5IjToq9JT3GOdS4vPjTJibq0INaepawO6ormhXbqkyEZ5M4mpTfT6VGDS8kDMDXla6cTlQ/p9+4Y8niwA==" saltValue="xQRwsiMyVHyPIfeC3osq/Q==" spinCount="100000" sheet="1" scenarios="1" selectLockedCells="1"/>
  <mergeCells count="18">
    <mergeCell ref="B24:I24"/>
    <mergeCell ref="A31:B31"/>
    <mergeCell ref="A32:B32"/>
    <mergeCell ref="A33:B33"/>
    <mergeCell ref="A34:B34"/>
    <mergeCell ref="A28:J28"/>
    <mergeCell ref="A26:J26"/>
    <mergeCell ref="C31:I31"/>
    <mergeCell ref="C32:I32"/>
    <mergeCell ref="C33:I33"/>
    <mergeCell ref="C34:I34"/>
    <mergeCell ref="A27:I27"/>
    <mergeCell ref="A37:B40"/>
    <mergeCell ref="A35:B35"/>
    <mergeCell ref="A36:B36"/>
    <mergeCell ref="C35:I35"/>
    <mergeCell ref="C36:I36"/>
    <mergeCell ref="C37:I40"/>
  </mergeCells>
  <pageMargins left="0.7" right="0.7" top="0.75" bottom="0.75" header="0.3" footer="0.3"/>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079135402A9649B0F448730CE732DC" ma:contentTypeVersion="2" ma:contentTypeDescription="Create a new document." ma:contentTypeScope="" ma:versionID="41c378acc54d7e21de49f21e2a38c848">
  <xsd:schema xmlns:xsd="http://www.w3.org/2001/XMLSchema" xmlns:xs="http://www.w3.org/2001/XMLSchema" xmlns:p="http://schemas.microsoft.com/office/2006/metadata/properties" xmlns:ns2="c470b732-7944-455b-8909-c6635e0822a7" targetNamespace="http://schemas.microsoft.com/office/2006/metadata/properties" ma:root="true" ma:fieldsID="06643a7f7c61ca8e4dad8d6a5bf6456c" ns2:_="">
    <xsd:import namespace="c470b732-7944-455b-8909-c6635e0822a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70b732-7944-455b-8909-c6635e0822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1FDB57-DE75-4C14-998B-0D88E6118047}"/>
</file>

<file path=customXml/itemProps2.xml><?xml version="1.0" encoding="utf-8"?>
<ds:datastoreItem xmlns:ds="http://schemas.openxmlformats.org/officeDocument/2006/customXml" ds:itemID="{6FF637CF-C227-444E-9240-9C7DEBE4F022}"/>
</file>

<file path=customXml/itemProps3.xml><?xml version="1.0" encoding="utf-8"?>
<ds:datastoreItem xmlns:ds="http://schemas.openxmlformats.org/officeDocument/2006/customXml" ds:itemID="{6E1745AE-00FE-4E41-B169-83A08C49772A}"/>
</file>

<file path=docProps/app.xml><?xml version="1.0" encoding="utf-8"?>
<Properties xmlns="http://schemas.openxmlformats.org/officeDocument/2006/extended-properties" xmlns:vt="http://schemas.openxmlformats.org/officeDocument/2006/docPropsVTypes">
  <Application>Microsoft Excel Online</Application>
  <Manager/>
  <Company>Gemeente Assen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 Smartphones</dc:title>
  <dc:subject/>
  <dc:creator>Pieter Waning</dc:creator>
  <cp:keywords/>
  <dc:description/>
  <cp:lastModifiedBy>Johan Hoeksema</cp:lastModifiedBy>
  <cp:revision/>
  <dcterms:created xsi:type="dcterms:W3CDTF">2019-07-24T14:49:21Z</dcterms:created>
  <dcterms:modified xsi:type="dcterms:W3CDTF">2021-07-13T11:38:51Z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0x01010035079135402A9649B0F448730CE732DC</vt:lpwstr>
  </property>
</Properties>
</file>