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hidePivotFieldList="1" defaultThemeVersion="124226"/>
  <mc:AlternateContent xmlns:mc="http://schemas.openxmlformats.org/markup-compatibility/2006">
    <mc:Choice Requires="x15">
      <x15ac:absPath xmlns:x15ac="http://schemas.microsoft.com/office/spreadsheetml/2010/11/ac" url="C:\Users\nick\Documents\Gemeente Assen\Objectbeveiliging\NVI\"/>
    </mc:Choice>
  </mc:AlternateContent>
  <xr:revisionPtr revIDLastSave="0" documentId="13_ncr:1_{E6890EFD-A073-43F2-B8D1-FD0238C92DA3}" xr6:coauthVersionLast="47" xr6:coauthVersionMax="47" xr10:uidLastSave="{00000000-0000-0000-0000-000000000000}"/>
  <bookViews>
    <workbookView xWindow="20370" yWindow="-120" windowWidth="38640" windowHeight="21240" activeTab="1" xr2:uid="{00000000-000D-0000-FFFF-FFFF00000000}"/>
  </bookViews>
  <sheets>
    <sheet name="1. Voorblad" sheetId="5" r:id="rId1"/>
    <sheet name="2. Invulblad"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6" l="1"/>
  <c r="G12" i="6"/>
  <c r="F29" i="6"/>
  <c r="H29" i="6" s="1"/>
  <c r="G11" i="6"/>
  <c r="H28" i="6"/>
  <c r="G9" i="6"/>
  <c r="G10" i="6"/>
  <c r="G8" i="6"/>
  <c r="G22" i="6"/>
  <c r="G23" i="6" s="1"/>
  <c r="G17" i="6"/>
  <c r="G16" i="6"/>
  <c r="F31" i="6"/>
  <c r="H31" i="6" s="1"/>
  <c r="F32" i="6"/>
  <c r="H32" i="6" s="1"/>
  <c r="F33" i="6"/>
  <c r="H33" i="6" s="1"/>
  <c r="F30" i="6"/>
  <c r="H30" i="6" s="1"/>
  <c r="H34" i="6" l="1"/>
  <c r="G33" i="5" s="1"/>
  <c r="G30" i="5"/>
  <c r="G31" i="5" l="1"/>
  <c r="G32" i="5"/>
  <c r="G34" i="5" l="1"/>
  <c r="G36" i="5" s="1"/>
</calcChain>
</file>

<file path=xl/sharedStrings.xml><?xml version="1.0" encoding="utf-8"?>
<sst xmlns="http://schemas.openxmlformats.org/spreadsheetml/2006/main" count="96" uniqueCount="81">
  <si>
    <t>1.1</t>
  </si>
  <si>
    <t>1.2</t>
  </si>
  <si>
    <t>1.3</t>
  </si>
  <si>
    <t>Toelichting:</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</si>
  <si>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</si>
  <si>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</si>
  <si>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</si>
  <si>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</si>
  <si>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</si>
  <si>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</si>
  <si>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</si>
  <si>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</si>
  <si>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</si>
  <si>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</si>
  <si>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</si>
  <si>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</si>
  <si>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</si>
  <si>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</si>
  <si>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</si>
  <si>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</si>
  <si>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</si>
  <si>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</si>
  <si>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</si>
  <si>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</si>
  <si>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</si>
  <si>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nr.</t>
  </si>
  <si>
    <t>Bedrag in €</t>
  </si>
  <si>
    <t>UW TOTALE FICTIEVE INSCHRIJFPRIJS (TCO 48 MAANDEN)</t>
  </si>
  <si>
    <t>Ruimte voor uw opmerkingen of toelichting.</t>
  </si>
  <si>
    <t xml:space="preserve">Invoer Gemeente. Niet wijzigen. </t>
  </si>
  <si>
    <t>2.1</t>
  </si>
  <si>
    <t>2.2</t>
  </si>
  <si>
    <t>TOTALE KOSTEN</t>
  </si>
  <si>
    <t>Bijlage - Prijzenblad Objectbeveiliging</t>
  </si>
  <si>
    <t>1. Objectbeveiliging</t>
  </si>
  <si>
    <t>Externe ronde</t>
  </si>
  <si>
    <t xml:space="preserve">Bijlage - Prijzenblad Objectbeveiliging </t>
  </si>
  <si>
    <t>2. Alarmopvolging na alarmmelding</t>
  </si>
  <si>
    <t>Nr.</t>
  </si>
  <si>
    <t>3.  Hosten meldkamer</t>
  </si>
  <si>
    <t>3.1</t>
  </si>
  <si>
    <t>4. Regiedienstverlening</t>
  </si>
  <si>
    <t>4.  Regiedienstverlening</t>
  </si>
  <si>
    <t>4.1</t>
  </si>
  <si>
    <t>4.2</t>
  </si>
  <si>
    <t>Tijdvak</t>
  </si>
  <si>
    <t>Uurtarief</t>
  </si>
  <si>
    <t>Fictief aantal uren per jaar</t>
  </si>
  <si>
    <t>4.3</t>
  </si>
  <si>
    <t>4.4</t>
  </si>
  <si>
    <t>4.5</t>
  </si>
  <si>
    <t>4.6</t>
  </si>
  <si>
    <t>07:00 uur / 18:00 uur</t>
  </si>
  <si>
    <t>18:00 uur / 00:00 uur</t>
  </si>
  <si>
    <t>00:00 uur / 07:00 uur</t>
  </si>
  <si>
    <t>Subtotaal per jaar</t>
  </si>
  <si>
    <t>Werkdagen avond (=110%)</t>
  </si>
  <si>
    <t>Werkdagen nacht (=120%)</t>
  </si>
  <si>
    <t>Weekend (=135%)</t>
  </si>
  <si>
    <t>Feestdagen (=150%)</t>
  </si>
  <si>
    <t>Oudjaar (=200%)</t>
  </si>
  <si>
    <t>00:00 uur / 23:59 uur</t>
  </si>
  <si>
    <t>16:00 uur / 00:00 uur</t>
  </si>
  <si>
    <t>3. Hosten van meldkamer</t>
  </si>
  <si>
    <t>Starttaref inclusief eerste 20 minuten op locatie</t>
  </si>
  <si>
    <t>Opvolgend tarief per 20 minuten op locatie</t>
  </si>
  <si>
    <t>Aantal panden</t>
  </si>
  <si>
    <t>Open ronde</t>
  </si>
  <si>
    <t>Prijs per pand per maand</t>
  </si>
  <si>
    <t>Werkdag standaard (basis uurtarief) (=100%)</t>
  </si>
  <si>
    <t>Prijs per pand voor aansluiting op de meldkamer</t>
  </si>
  <si>
    <t>Prijs per keer</t>
  </si>
  <si>
    <t>Subtotaal o.b.v. 4 jaren</t>
  </si>
  <si>
    <t>Geschatte aantallen per jaar</t>
  </si>
  <si>
    <t>Prijs per ronde</t>
  </si>
  <si>
    <t>Geschat aantal rondes per jaar</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</si>
  <si>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</si>
  <si>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 xml:space="preserve">In dit prijzenblad vult u uw definitieve prijzen in voor uw Inschrijving. De genoemde aantallen zijn fictief en zijn opgesteld voor een goed prijsvergelijk. Hier kunnen dan ook geen rechten aan ontleend worden. </t>
  </si>
  <si>
    <t>Brand- sluitronde (excl. Locatie De Nieuwe Kolk)</t>
  </si>
  <si>
    <t>1.4</t>
  </si>
  <si>
    <t>Brand-sluitronde De Nieuwe Kolk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</si>
</sst>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quot;€&quot;\ #,##0.00"/>
    <numFmt numFmtId="166" formatCode="[$$-409]#,##0.00_ ;\-[$$-409]#,##0.00\ "/>
    <numFmt numFmtId="167" formatCode="_ &quot;€&quot;\ * #,##0.0000_ ;_ &quot;€&quot;\ * \-#,##0.0000_ ;_ &quot;€&quot;\ * &quot;-&quot;??_ ;_ @_ "/>
  </numFmts>
  <fonts count="33" x14ac:knownFonts="1">
    <font>
      <sz val="9"/>
      <color theme="1"/>
      <name val="Lucida Sans Unicod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b/>
      <sz val="11"/>
      <name val="Calibri"/>
      <family val="2"/>
      <scheme val="minor"/>
    </font>
    <font>
      <sz val="11"/>
      <name val="Calibri"/>
      <family val="2"/>
      <scheme val="minor"/>
    </font>
    <font>
      <sz val="9"/>
      <color theme="1"/>
      <name val="Lucida Sans Unicode"/>
      <family val="2"/>
    </font>
    <font>
      <b/>
      <sz val="11"/>
      <color theme="0"/>
      <name val="Calibri"/>
      <family val="2"/>
      <scheme val="minor"/>
    </font>
    <font>
      <sz val="18"/>
      <color theme="3"/>
      <name val="Cambria"/>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name val="Calibri"/>
      <family val="2"/>
    </font>
    <font>
      <b/>
      <sz val="14"/>
      <color theme="0"/>
      <name val="Calibri"/>
      <family val="2"/>
      <scheme val="minor"/>
    </font>
    <font>
      <b/>
      <sz val="14"/>
      <name val="Calibri"/>
      <family val="2"/>
      <scheme val="minor"/>
    </font>
    <font>
      <sz val="11"/>
      <color rgb="FFFF0000"/>
      <name val="Calibri"/>
      <family val="2"/>
      <scheme val="minor"/>
    </font>
    <font>
      <sz val="9"/>
      <color theme="1"/>
      <name val="Calibri"/>
      <family val="2"/>
      <scheme val="minor"/>
    </font>
    <font>
      <b/>
      <sz val="11"/>
      <color rgb="FFFF0000"/>
      <name val="Calibri"/>
      <family val="2"/>
      <scheme val="minor"/>
    </font>
    <font>
      <b/>
      <sz val="18"/>
      <color rgb="FF00A0FF"/>
      <name val="Calibri"/>
      <family val="2"/>
      <scheme val="minor"/>
    </font>
    <font>
      <b/>
      <sz val="18"/>
      <color rgb="FF00A0FF"/>
      <name val="Cambria"/>
      <family val="2"/>
      <scheme val="major"/>
    </font>
    <font>
      <b/>
      <sz val="13"/>
      <color rgb="FF013577"/>
      <name val="Calibri"/>
      <family val="2"/>
      <scheme val="minor"/>
    </font>
    <font>
      <sz val="8"/>
      <name val="Lucida Sans Unicode"/>
      <family val="2"/>
    </font>
  </fonts>
  <fills count="13">
    <fill>
      <patternFill patternType="none"/>
    </fill>
    <fill>
      <patternFill patternType="gray125"/>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17375D"/>
        <bgColor indexed="64"/>
      </patternFill>
    </fill>
    <fill>
      <patternFill patternType="solid">
        <fgColor rgb="FF00A0FF"/>
        <bgColor indexed="64"/>
      </patternFill>
    </fill>
    <fill>
      <patternFill patternType="solid">
        <fgColor rgb="FF013577"/>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8">
    <xf numFmtId="0" fontId="0" fillId="0" borderId="0"/>
    <xf numFmtId="0" fontId="9" fillId="0" borderId="0"/>
    <xf numFmtId="44" fontId="13" fillId="0" borderId="0" applyFont="0" applyFill="0" applyBorder="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3" borderId="12" applyNumberFormat="0" applyAlignment="0" applyProtection="0"/>
    <xf numFmtId="0" fontId="19" fillId="4" borderId="12" applyNumberFormat="0" applyAlignment="0" applyProtection="0"/>
    <xf numFmtId="0" fontId="8" fillId="5" borderId="0" applyNumberFormat="0" applyBorder="0" applyAlignment="0" applyProtection="0"/>
  </cellStyleXfs>
  <cellXfs count="165">
    <xf numFmtId="0" fontId="0" fillId="0" borderId="0" xfId="0"/>
    <xf numFmtId="0" fontId="0" fillId="0" borderId="0" xfId="0" applyBorder="1"/>
    <xf numFmtId="0" fontId="0" fillId="0" borderId="13" xfId="0" applyBorder="1"/>
    <xf numFmtId="0" fontId="0" fillId="0" borderId="2" xfId="0" applyBorder="1"/>
    <xf numFmtId="0" fontId="0" fillId="0" borderId="14" xfId="0" applyBorder="1"/>
    <xf numFmtId="0" fontId="22" fillId="0" borderId="15" xfId="3" applyFont="1" applyBorder="1" applyAlignment="1">
      <alignment horizontal="left"/>
    </xf>
    <xf numFmtId="0" fontId="0" fillId="0" borderId="9" xfId="0" applyBorder="1"/>
    <xf numFmtId="0" fontId="0" fillId="0" borderId="15" xfId="0" applyBorder="1"/>
    <xf numFmtId="0" fontId="16" fillId="0" borderId="0" xfId="4" applyFont="1" applyBorder="1"/>
    <xf numFmtId="0" fontId="8" fillId="6" borderId="1" xfId="7" applyFont="1" applyFill="1" applyBorder="1"/>
    <xf numFmtId="0" fontId="12" fillId="3" borderId="1" xfId="5" applyFont="1" applyBorder="1" applyAlignment="1">
      <alignment vertical="top"/>
    </xf>
    <xf numFmtId="0" fontId="19" fillId="4" borderId="1" xfId="6" applyFont="1" applyBorder="1"/>
    <xf numFmtId="49" fontId="8" fillId="7" borderId="1" xfId="2" applyNumberFormat="1" applyFont="1" applyFill="1" applyBorder="1" applyAlignment="1" applyProtection="1"/>
    <xf numFmtId="0" fontId="14" fillId="8" borderId="1" xfId="0" applyFont="1" applyFill="1" applyBorder="1"/>
    <xf numFmtId="166" fontId="18" fillId="9" borderId="1" xfId="2" applyNumberFormat="1" applyFont="1" applyFill="1" applyBorder="1" applyAlignment="1" applyProtection="1">
      <alignment vertical="top"/>
      <protection hidden="1"/>
    </xf>
    <xf numFmtId="0" fontId="0" fillId="0" borderId="0" xfId="0" applyFont="1" applyBorder="1"/>
    <xf numFmtId="165" fontId="0" fillId="0" borderId="0" xfId="0" applyNumberFormat="1" applyFont="1" applyBorder="1"/>
    <xf numFmtId="10" fontId="0" fillId="0" borderId="0" xfId="0" applyNumberFormat="1" applyFont="1" applyBorder="1"/>
    <xf numFmtId="0" fontId="0" fillId="6" borderId="21" xfId="0" applyFill="1" applyBorder="1" applyAlignment="1">
      <alignment vertical="top"/>
    </xf>
    <xf numFmtId="0" fontId="0" fillId="6" borderId="23" xfId="0" applyFill="1" applyBorder="1" applyAlignment="1">
      <alignment vertical="top"/>
    </xf>
    <xf numFmtId="2" fontId="14" fillId="8" borderId="29" xfId="0" applyNumberFormat="1" applyFont="1" applyFill="1" applyBorder="1" applyAlignment="1">
      <alignment horizontal="center"/>
    </xf>
    <xf numFmtId="2" fontId="14" fillId="8" borderId="30" xfId="0" applyNumberFormat="1" applyFont="1" applyFill="1" applyBorder="1" applyAlignment="1">
      <alignment horizontal="center"/>
    </xf>
    <xf numFmtId="164" fontId="14" fillId="8" borderId="30" xfId="0" applyNumberFormat="1" applyFont="1" applyFill="1" applyBorder="1"/>
    <xf numFmtId="0" fontId="14" fillId="8" borderId="30" xfId="0" applyFont="1" applyFill="1" applyBorder="1" applyAlignment="1">
      <alignment horizontal="right"/>
    </xf>
    <xf numFmtId="0" fontId="14" fillId="10" borderId="3" xfId="0" applyFont="1" applyFill="1" applyBorder="1"/>
    <xf numFmtId="0" fontId="24" fillId="10" borderId="4" xfId="0" applyFont="1" applyFill="1" applyBorder="1"/>
    <xf numFmtId="0" fontId="0" fillId="0" borderId="31" xfId="0" applyBorder="1"/>
    <xf numFmtId="0" fontId="0" fillId="0" borderId="10" xfId="0" applyBorder="1"/>
    <xf numFmtId="0" fontId="0" fillId="0" borderId="7" xfId="0" applyBorder="1"/>
    <xf numFmtId="44" fontId="14" fillId="8" borderId="1" xfId="0" applyNumberFormat="1" applyFont="1" applyFill="1" applyBorder="1"/>
    <xf numFmtId="0" fontId="27" fillId="0" borderId="0" xfId="0" applyFont="1"/>
    <xf numFmtId="0" fontId="27" fillId="0" borderId="9" xfId="0" applyFont="1" applyBorder="1"/>
    <xf numFmtId="3" fontId="27" fillId="0" borderId="0" xfId="0" applyNumberFormat="1" applyFont="1"/>
    <xf numFmtId="0" fontId="12" fillId="0" borderId="0" xfId="0" applyFont="1"/>
    <xf numFmtId="3" fontId="12" fillId="0" borderId="0" xfId="0" applyNumberFormat="1" applyFont="1"/>
    <xf numFmtId="167" fontId="27" fillId="0" borderId="0" xfId="0" applyNumberFormat="1" applyFont="1"/>
    <xf numFmtId="167" fontId="12" fillId="0" borderId="0" xfId="0" applyNumberFormat="1" applyFont="1"/>
    <xf numFmtId="0" fontId="6" fillId="0" borderId="0" xfId="0" applyFont="1"/>
    <xf numFmtId="0" fontId="6" fillId="0" borderId="0" xfId="0" applyFont="1" applyAlignment="1">
      <alignment wrapText="1"/>
    </xf>
    <xf numFmtId="3" fontId="6" fillId="0" borderId="0" xfId="0" applyNumberFormat="1" applyFont="1"/>
    <xf numFmtId="167" fontId="6" fillId="0" borderId="0" xfId="0" applyNumberFormat="1" applyFont="1"/>
    <xf numFmtId="44" fontId="19" fillId="4" borderId="1" xfId="6" applyNumberFormat="1" applyBorder="1" applyAlignment="1">
      <alignment horizontal="center"/>
    </xf>
    <xf numFmtId="0" fontId="30" fillId="0" borderId="0" xfId="3" applyFont="1" applyBorder="1" applyAlignment="1">
      <alignment horizontal="left"/>
    </xf>
    <xf numFmtId="0" fontId="31" fillId="0" borderId="0" xfId="4" applyFont="1" applyBorder="1"/>
    <xf numFmtId="0" fontId="21" fillId="12" borderId="1" xfId="5" applyFont="1" applyFill="1" applyBorder="1" applyAlignment="1">
      <alignment horizontal="left" vertical="top" wrapText="1"/>
    </xf>
    <xf numFmtId="0" fontId="0" fillId="6" borderId="27" xfId="0" applyFill="1" applyBorder="1" applyAlignment="1">
      <alignment horizontal="left"/>
    </xf>
    <xf numFmtId="0" fontId="0" fillId="6" borderId="17" xfId="0" applyFill="1" applyBorder="1" applyAlignment="1">
      <alignment horizontal="left"/>
    </xf>
    <xf numFmtId="0" fontId="0" fillId="6" borderId="5" xfId="0" applyFill="1" applyBorder="1" applyAlignment="1">
      <alignment horizontal="left"/>
    </xf>
    <xf numFmtId="44" fontId="12" fillId="3" borderId="1" xfId="2" applyNumberFormat="1" applyFont="1" applyFill="1" applyBorder="1" applyAlignment="1" applyProtection="1">
      <alignment vertical="top"/>
      <protection locked="0"/>
    </xf>
    <xf numFmtId="0" fontId="4" fillId="0" borderId="1" xfId="0" applyFont="1" applyBorder="1"/>
    <xf numFmtId="0" fontId="5" fillId="0" borderId="0" xfId="0" applyFont="1" applyBorder="1"/>
    <xf numFmtId="0" fontId="20" fillId="0" borderId="0" xfId="0" applyFont="1" applyFill="1" applyBorder="1" applyAlignment="1"/>
    <xf numFmtId="167" fontId="21" fillId="0" borderId="0" xfId="5" applyNumberFormat="1" applyFont="1" applyFill="1" applyBorder="1" applyAlignment="1">
      <alignment horizontal="left" vertical="top" wrapText="1"/>
    </xf>
    <xf numFmtId="0" fontId="21" fillId="0" borderId="0" xfId="5" applyFont="1" applyFill="1" applyBorder="1" applyAlignment="1">
      <alignment horizontal="left" vertical="top" wrapText="1"/>
    </xf>
    <xf numFmtId="167" fontId="12" fillId="0" borderId="0" xfId="2" applyNumberFormat="1" applyFont="1" applyFill="1" applyBorder="1" applyAlignment="1" applyProtection="1">
      <alignment vertical="top"/>
      <protection locked="0"/>
    </xf>
    <xf numFmtId="0" fontId="4" fillId="0" borderId="0" xfId="0" applyFont="1" applyBorder="1"/>
    <xf numFmtId="0" fontId="10" fillId="0" borderId="0"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21" fillId="12" borderId="2" xfId="5" applyFont="1" applyFill="1" applyBorder="1" applyAlignment="1">
      <alignment horizontal="center" vertical="center" wrapText="1"/>
    </xf>
    <xf numFmtId="0" fontId="21" fillId="12" borderId="17" xfId="5" applyFont="1" applyFill="1" applyBorder="1" applyAlignment="1">
      <alignment horizontal="center" vertical="center" wrapText="1"/>
    </xf>
    <xf numFmtId="44" fontId="14" fillId="8" borderId="16" xfId="0" applyNumberFormat="1" applyFont="1" applyFill="1" applyBorder="1"/>
    <xf numFmtId="0" fontId="21" fillId="12" borderId="1" xfId="5" applyFont="1" applyFill="1" applyBorder="1" applyAlignment="1">
      <alignment horizontal="center" vertical="center" wrapText="1"/>
    </xf>
    <xf numFmtId="0" fontId="5" fillId="0" borderId="0" xfId="0" applyFont="1" applyFill="1" applyBorder="1"/>
    <xf numFmtId="0" fontId="6" fillId="0" borderId="0" xfId="0" applyFont="1" applyFill="1" applyBorder="1"/>
    <xf numFmtId="3" fontId="28" fillId="0" borderId="0" xfId="0" applyNumberFormat="1" applyFont="1" applyFill="1" applyBorder="1"/>
    <xf numFmtId="3" fontId="6" fillId="0" borderId="0" xfId="0" applyNumberFormat="1" applyFont="1" applyFill="1" applyBorder="1"/>
    <xf numFmtId="167" fontId="6" fillId="0" borderId="0" xfId="0" applyNumberFormat="1" applyFont="1" applyFill="1" applyBorder="1"/>
    <xf numFmtId="0" fontId="6" fillId="0" borderId="0" xfId="0" applyFont="1" applyBorder="1"/>
    <xf numFmtId="0" fontId="12" fillId="0" borderId="0" xfId="0" applyFont="1" applyBorder="1"/>
    <xf numFmtId="3" fontId="12" fillId="0" borderId="0" xfId="0" applyNumberFormat="1" applyFont="1" applyBorder="1"/>
    <xf numFmtId="167" fontId="12" fillId="0" borderId="0" xfId="0" applyNumberFormat="1" applyFont="1" applyBorder="1"/>
    <xf numFmtId="0" fontId="27" fillId="0" borderId="34" xfId="0" applyFont="1" applyBorder="1"/>
    <xf numFmtId="0" fontId="27" fillId="0" borderId="35" xfId="0" applyFont="1" applyBorder="1"/>
    <xf numFmtId="167" fontId="27" fillId="0" borderId="35" xfId="0" applyNumberFormat="1" applyFont="1" applyBorder="1"/>
    <xf numFmtId="0" fontId="27" fillId="0" borderId="37" xfId="0" applyFont="1" applyBorder="1"/>
    <xf numFmtId="0" fontId="27" fillId="0" borderId="0" xfId="0" applyFont="1" applyBorder="1"/>
    <xf numFmtId="3" fontId="27" fillId="0" borderId="0" xfId="0" applyNumberFormat="1" applyFont="1" applyBorder="1"/>
    <xf numFmtId="167" fontId="27" fillId="0" borderId="0" xfId="0" applyNumberFormat="1" applyFont="1" applyBorder="1"/>
    <xf numFmtId="0" fontId="6" fillId="0" borderId="37" xfId="0" applyFont="1" applyBorder="1"/>
    <xf numFmtId="0" fontId="6" fillId="0" borderId="37" xfId="0" applyFont="1" applyBorder="1" applyAlignment="1">
      <alignment wrapText="1"/>
    </xf>
    <xf numFmtId="3" fontId="6" fillId="0" borderId="0" xfId="0" applyNumberFormat="1" applyFont="1" applyBorder="1"/>
    <xf numFmtId="167" fontId="6" fillId="0" borderId="0" xfId="0" applyNumberFormat="1" applyFont="1" applyBorder="1"/>
    <xf numFmtId="0" fontId="26" fillId="0" borderId="0" xfId="0" applyFont="1" applyBorder="1"/>
    <xf numFmtId="0" fontId="6" fillId="0" borderId="29" xfId="0" applyFont="1" applyBorder="1"/>
    <xf numFmtId="0" fontId="5" fillId="0" borderId="30" xfId="0" applyFont="1" applyBorder="1"/>
    <xf numFmtId="167" fontId="12" fillId="0" borderId="30" xfId="2" applyNumberFormat="1" applyFont="1" applyFill="1" applyBorder="1" applyAlignment="1" applyProtection="1">
      <alignment vertical="top"/>
      <protection locked="0"/>
    </xf>
    <xf numFmtId="0" fontId="10" fillId="0" borderId="1"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20" fillId="0" borderId="0" xfId="0" applyFont="1" applyFill="1" applyBorder="1" applyAlignment="1">
      <alignment horizontal="left"/>
    </xf>
    <xf numFmtId="0" fontId="29" fillId="0" borderId="0" xfId="3" applyFont="1" applyBorder="1" applyAlignment="1"/>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1" xfId="0" applyFont="1" applyFill="1" applyBorder="1" applyAlignment="1">
      <alignment horizontal="left" vertical="center"/>
    </xf>
    <xf numFmtId="167" fontId="27" fillId="0" borderId="36" xfId="0" applyNumberFormat="1" applyFont="1" applyBorder="1"/>
    <xf numFmtId="0" fontId="29" fillId="0" borderId="38" xfId="3" applyFont="1" applyBorder="1" applyAlignment="1"/>
    <xf numFmtId="167" fontId="27" fillId="0" borderId="38" xfId="0" applyNumberFormat="1" applyFont="1" applyBorder="1"/>
    <xf numFmtId="0" fontId="20" fillId="0" borderId="38" xfId="0" applyFont="1" applyFill="1" applyBorder="1" applyAlignment="1"/>
    <xf numFmtId="0" fontId="21" fillId="0" borderId="38" xfId="5" applyFont="1" applyFill="1" applyBorder="1" applyAlignment="1">
      <alignment horizontal="center" vertical="center" wrapText="1"/>
    </xf>
    <xf numFmtId="0" fontId="4" fillId="0" borderId="38" xfId="0" applyFont="1" applyFill="1" applyBorder="1" applyAlignment="1">
      <alignment horizontal="center" vertical="center"/>
    </xf>
    <xf numFmtId="167" fontId="6" fillId="0" borderId="38" xfId="0" applyNumberFormat="1" applyFont="1" applyBorder="1"/>
    <xf numFmtId="167" fontId="21" fillId="0" borderId="38" xfId="5" applyNumberFormat="1" applyFont="1" applyFill="1" applyBorder="1" applyAlignment="1">
      <alignment horizontal="left" vertical="top" wrapText="1"/>
    </xf>
    <xf numFmtId="167" fontId="12" fillId="0" borderId="38" xfId="2" applyNumberFormat="1" applyFont="1" applyFill="1" applyBorder="1" applyAlignment="1" applyProtection="1">
      <alignment vertical="top"/>
      <protection locked="0"/>
    </xf>
    <xf numFmtId="0" fontId="20" fillId="0" borderId="38" xfId="0" applyFont="1" applyFill="1" applyBorder="1" applyAlignment="1">
      <alignment horizontal="left" vertical="top"/>
    </xf>
    <xf numFmtId="44" fontId="19" fillId="0" borderId="38" xfId="6" applyNumberFormat="1" applyFill="1" applyBorder="1" applyAlignment="1">
      <alignment horizontal="center"/>
    </xf>
    <xf numFmtId="44" fontId="14" fillId="0" borderId="38" xfId="0" applyNumberFormat="1" applyFont="1" applyFill="1" applyBorder="1"/>
    <xf numFmtId="167" fontId="12" fillId="0" borderId="33" xfId="2" applyNumberFormat="1" applyFont="1" applyFill="1" applyBorder="1" applyAlignment="1" applyProtection="1">
      <alignment vertical="top"/>
      <protection locked="0"/>
    </xf>
    <xf numFmtId="0" fontId="2" fillId="0" borderId="1" xfId="0" applyFont="1" applyFill="1" applyBorder="1" applyAlignment="1">
      <alignment horizontal="left" vertical="center"/>
    </xf>
    <xf numFmtId="0" fontId="21" fillId="12" borderId="13" xfId="5" applyFont="1" applyFill="1" applyBorder="1" applyAlignment="1">
      <alignment horizontal="center" vertical="center" wrapText="1"/>
    </xf>
    <xf numFmtId="0" fontId="10" fillId="0" borderId="1" xfId="0" applyFont="1" applyFill="1" applyBorder="1" applyAlignment="1">
      <alignment horizontal="center" wrapText="1"/>
    </xf>
    <xf numFmtId="0" fontId="1" fillId="0" borderId="1" xfId="0" applyFont="1" applyFill="1" applyBorder="1" applyAlignment="1">
      <alignment horizontal="left" vertical="center"/>
    </xf>
    <xf numFmtId="44" fontId="14" fillId="8" borderId="30" xfId="2" applyFont="1" applyFill="1" applyBorder="1" applyAlignment="1">
      <alignment horizontal="center"/>
    </xf>
    <xf numFmtId="44" fontId="14" fillId="8" borderId="33" xfId="2" applyFont="1" applyFill="1" applyBorder="1" applyAlignment="1">
      <alignment horizontal="center"/>
    </xf>
    <xf numFmtId="165" fontId="25" fillId="9" borderId="4" xfId="2" applyNumberFormat="1" applyFont="1" applyFill="1" applyBorder="1" applyAlignment="1" applyProtection="1">
      <alignment horizontal="center" vertical="top"/>
      <protection hidden="1"/>
    </xf>
    <xf numFmtId="165" fontId="25" fillId="9" borderId="8" xfId="2" applyNumberFormat="1" applyFont="1" applyFill="1" applyBorder="1" applyAlignment="1" applyProtection="1">
      <alignment horizontal="center" vertical="top"/>
      <protection hidden="1"/>
    </xf>
    <xf numFmtId="0" fontId="11" fillId="2" borderId="27" xfId="0" applyFont="1" applyFill="1" applyBorder="1" applyAlignment="1">
      <alignment horizontal="left"/>
    </xf>
    <xf numFmtId="0" fontId="11" fillId="2" borderId="17" xfId="0" applyFont="1" applyFill="1" applyBorder="1" applyAlignment="1">
      <alignment horizontal="left"/>
    </xf>
    <xf numFmtId="0" fontId="11" fillId="2" borderId="5" xfId="0" applyFont="1" applyFill="1" applyBorder="1" applyAlignment="1">
      <alignment horizontal="left"/>
    </xf>
    <xf numFmtId="0" fontId="11" fillId="2" borderId="16" xfId="0" applyFont="1" applyFill="1" applyBorder="1" applyAlignment="1">
      <alignment horizontal="center"/>
    </xf>
    <xf numFmtId="0" fontId="11" fillId="2" borderId="22" xfId="0" applyFont="1" applyFill="1" applyBorder="1" applyAlignment="1">
      <alignment horizontal="center"/>
    </xf>
    <xf numFmtId="0" fontId="0" fillId="6" borderId="27" xfId="0" applyFill="1" applyBorder="1" applyAlignment="1">
      <alignment horizontal="left"/>
    </xf>
    <xf numFmtId="0" fontId="0" fillId="6" borderId="17" xfId="0" applyFill="1" applyBorder="1" applyAlignment="1">
      <alignment horizontal="left"/>
    </xf>
    <xf numFmtId="0" fontId="0" fillId="6" borderId="5" xfId="0" applyFill="1" applyBorder="1" applyAlignment="1">
      <alignment horizontal="left"/>
    </xf>
    <xf numFmtId="44" fontId="19" fillId="0" borderId="1" xfId="2" applyFont="1" applyFill="1" applyBorder="1" applyAlignment="1">
      <alignment horizontal="left"/>
    </xf>
    <xf numFmtId="44" fontId="19" fillId="0" borderId="28" xfId="2" applyFont="1" applyFill="1" applyBorder="1" applyAlignment="1">
      <alignment horizontal="left"/>
    </xf>
    <xf numFmtId="0" fontId="14" fillId="12" borderId="18" xfId="0" applyFont="1" applyFill="1" applyBorder="1" applyAlignment="1">
      <alignment horizontal="left"/>
    </xf>
    <xf numFmtId="0" fontId="14" fillId="12" borderId="19" xfId="0" applyFont="1" applyFill="1" applyBorder="1" applyAlignment="1">
      <alignment horizontal="left"/>
    </xf>
    <xf numFmtId="0" fontId="14" fillId="12" borderId="20" xfId="0" applyFont="1" applyFill="1" applyBorder="1" applyAlignment="1">
      <alignment horizontal="left"/>
    </xf>
    <xf numFmtId="0" fontId="7" fillId="6" borderId="17" xfId="7" applyFont="1" applyFill="1" applyBorder="1" applyAlignment="1">
      <alignment horizontal="left" wrapText="1"/>
    </xf>
    <xf numFmtId="0" fontId="8" fillId="6" borderId="17" xfId="7" applyFont="1" applyFill="1" applyBorder="1" applyAlignment="1">
      <alignment horizontal="left" wrapText="1"/>
    </xf>
    <xf numFmtId="0" fontId="8" fillId="6" borderId="5" xfId="7" applyFont="1" applyFill="1" applyBorder="1" applyAlignment="1">
      <alignment horizontal="left" wrapText="1"/>
    </xf>
    <xf numFmtId="0" fontId="23" fillId="6" borderId="16" xfId="7" applyFont="1" applyFill="1" applyBorder="1" applyAlignment="1">
      <alignment horizontal="left" vertical="top" wrapText="1"/>
    </xf>
    <xf numFmtId="0" fontId="0" fillId="6" borderId="17" xfId="0" applyFill="1" applyBorder="1" applyAlignment="1">
      <alignment vertical="top" wrapText="1"/>
    </xf>
    <xf numFmtId="0" fontId="0" fillId="6" borderId="5" xfId="0" applyFill="1" applyBorder="1" applyAlignment="1">
      <alignment vertical="top" wrapText="1"/>
    </xf>
    <xf numFmtId="0" fontId="12" fillId="3" borderId="16" xfId="5" applyFont="1" applyBorder="1" applyAlignment="1" applyProtection="1">
      <alignment horizontal="center" vertical="top"/>
      <protection locked="0"/>
    </xf>
    <xf numFmtId="0" fontId="12" fillId="3" borderId="17" xfId="5" applyFont="1" applyBorder="1" applyAlignment="1" applyProtection="1">
      <alignment horizontal="center" vertical="top"/>
      <protection locked="0"/>
    </xf>
    <xf numFmtId="0" fontId="12" fillId="3" borderId="22" xfId="5" applyFont="1" applyBorder="1" applyAlignment="1" applyProtection="1">
      <alignment horizontal="center" vertical="top"/>
      <protection locked="0"/>
    </xf>
    <xf numFmtId="0" fontId="12" fillId="3" borderId="24" xfId="5" applyFont="1" applyBorder="1" applyAlignment="1" applyProtection="1">
      <alignment horizontal="center" vertical="top"/>
      <protection locked="0"/>
    </xf>
    <xf numFmtId="0" fontId="12" fillId="3" borderId="25" xfId="5" applyFont="1" applyBorder="1" applyAlignment="1" applyProtection="1">
      <alignment horizontal="center" vertical="top"/>
      <protection locked="0"/>
    </xf>
    <xf numFmtId="0" fontId="12" fillId="3" borderId="26" xfId="5" applyFont="1" applyBorder="1" applyAlignment="1" applyProtection="1">
      <alignment horizontal="center" vertical="top"/>
      <protection locked="0"/>
    </xf>
    <xf numFmtId="0" fontId="12" fillId="6" borderId="16" xfId="7" applyFont="1" applyFill="1" applyBorder="1" applyAlignment="1">
      <alignment horizontal="left" vertical="top" wrapText="1"/>
    </xf>
    <xf numFmtId="0" fontId="12" fillId="6" borderId="17" xfId="7" applyFont="1" applyFill="1" applyBorder="1" applyAlignment="1">
      <alignment horizontal="left" vertical="top" wrapText="1"/>
    </xf>
    <xf numFmtId="0" fontId="12" fillId="6" borderId="5" xfId="7" applyFont="1" applyFill="1" applyBorder="1" applyAlignment="1">
      <alignment horizontal="left" vertical="top" wrapText="1"/>
    </xf>
    <xf numFmtId="0" fontId="6" fillId="6" borderId="17" xfId="7" applyFont="1" applyFill="1" applyBorder="1" applyAlignment="1">
      <alignment horizontal="left" wrapText="1"/>
    </xf>
    <xf numFmtId="0" fontId="8" fillId="6" borderId="16" xfId="7" applyFont="1" applyFill="1" applyBorder="1" applyAlignment="1">
      <alignment horizontal="left" wrapText="1"/>
    </xf>
    <xf numFmtId="0" fontId="21" fillId="0" borderId="0" xfId="5" applyFont="1" applyFill="1" applyBorder="1" applyAlignment="1">
      <alignment horizontal="center" vertical="center" wrapText="1"/>
    </xf>
    <xf numFmtId="0" fontId="10" fillId="0" borderId="0" xfId="0" applyFont="1" applyFill="1" applyBorder="1" applyAlignment="1">
      <alignment horizontal="left" vertical="center" wrapText="1"/>
    </xf>
    <xf numFmtId="0" fontId="20" fillId="0" borderId="0" xfId="0" applyFont="1" applyFill="1" applyBorder="1" applyAlignment="1">
      <alignment horizontal="left"/>
    </xf>
    <xf numFmtId="0" fontId="20" fillId="11" borderId="1" xfId="0" applyFont="1" applyFill="1" applyBorder="1" applyAlignment="1">
      <alignment horizontal="left"/>
    </xf>
    <xf numFmtId="0" fontId="14" fillId="8" borderId="16" xfId="0" applyNumberFormat="1" applyFont="1" applyFill="1" applyBorder="1" applyAlignment="1">
      <alignment horizontal="center"/>
    </xf>
    <xf numFmtId="0" fontId="14" fillId="8" borderId="5" xfId="0" applyNumberFormat="1" applyFont="1" applyFill="1" applyBorder="1" applyAlignment="1">
      <alignment horizontal="center"/>
    </xf>
    <xf numFmtId="0" fontId="14" fillId="8" borderId="17" xfId="0" applyNumberFormat="1" applyFont="1" applyFill="1" applyBorder="1" applyAlignment="1">
      <alignment horizontal="center"/>
    </xf>
    <xf numFmtId="0" fontId="20" fillId="11" borderId="16" xfId="0" applyFont="1" applyFill="1" applyBorder="1" applyAlignment="1">
      <alignment horizontal="left" vertical="top"/>
    </xf>
    <xf numFmtId="0" fontId="20" fillId="11" borderId="17" xfId="0" applyFont="1" applyFill="1" applyBorder="1" applyAlignment="1">
      <alignment horizontal="left" vertical="top"/>
    </xf>
    <xf numFmtId="0" fontId="20" fillId="11" borderId="5" xfId="0" applyFont="1" applyFill="1" applyBorder="1" applyAlignment="1">
      <alignment horizontal="left" vertical="top"/>
    </xf>
    <xf numFmtId="0" fontId="20" fillId="11" borderId="13" xfId="0" applyFont="1" applyFill="1" applyBorder="1" applyAlignment="1">
      <alignment horizontal="left" vertical="top"/>
    </xf>
    <xf numFmtId="0" fontId="20" fillId="11" borderId="2" xfId="0" applyFont="1" applyFill="1" applyBorder="1" applyAlignment="1">
      <alignment horizontal="left" vertical="top"/>
    </xf>
    <xf numFmtId="0" fontId="20" fillId="11" borderId="14" xfId="0" applyFont="1" applyFill="1" applyBorder="1" applyAlignment="1">
      <alignment horizontal="left" vertical="top"/>
    </xf>
    <xf numFmtId="0" fontId="21" fillId="12" borderId="32" xfId="5" applyFont="1" applyFill="1" applyBorder="1" applyAlignment="1">
      <alignment horizontal="center" vertical="center" wrapText="1"/>
    </xf>
    <xf numFmtId="0" fontId="21" fillId="12" borderId="6" xfId="5" applyFont="1" applyFill="1" applyBorder="1" applyAlignment="1">
      <alignment horizontal="center" vertical="center" wrapText="1"/>
    </xf>
    <xf numFmtId="167" fontId="21" fillId="12" borderId="15" xfId="5" applyNumberFormat="1" applyFont="1" applyFill="1" applyBorder="1" applyAlignment="1">
      <alignment horizontal="center" vertical="center" wrapText="1"/>
    </xf>
    <xf numFmtId="167" fontId="21" fillId="12" borderId="31" xfId="5" applyNumberFormat="1" applyFont="1" applyFill="1" applyBorder="1" applyAlignment="1">
      <alignment horizontal="center" vertical="center" wrapText="1"/>
    </xf>
    <xf numFmtId="0" fontId="20" fillId="11" borderId="16" xfId="0" applyFont="1" applyFill="1" applyBorder="1" applyAlignment="1">
      <alignment horizontal="left"/>
    </xf>
    <xf numFmtId="0" fontId="20" fillId="11" borderId="17" xfId="0" applyFont="1" applyFill="1" applyBorder="1" applyAlignment="1">
      <alignment horizontal="left"/>
    </xf>
    <xf numFmtId="0" fontId="10" fillId="0" borderId="30" xfId="0" applyFont="1" applyBorder="1" applyAlignment="1">
      <alignment horizontal="left" vertical="center" wrapText="1"/>
    </xf>
  </cellXfs>
  <cellStyles count="8">
    <cellStyle name="40% - Accent1" xfId="7" builtinId="31"/>
    <cellStyle name="Berekening" xfId="6" builtinId="22"/>
    <cellStyle name="Invoer" xfId="5" builtinId="20"/>
    <cellStyle name="Kop 2" xfId="4" builtinId="17"/>
    <cellStyle name="Standaard" xfId="0" builtinId="0"/>
    <cellStyle name="Standaard 2" xfId="1" xr:uid="{00000000-0005-0000-0000-000006000000}"/>
    <cellStyle name="Titel" xfId="3" builtinId="15"/>
    <cellStyle name="Valuta" xfId="2" builtinId="4"/>
  </cellStyles>
  <dxfs count="0"/>
  <tableStyles count="0" defaultTableStyle="TableStyleMedium2" defaultPivotStyle="PivotStyleLight16"/>
  <colors>
    <mruColors>
      <color rgb="FF00A0FF"/>
      <color rgb="FF013577"/>
      <color rgb="FF01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A02EAF42-7A1F-4956-ADE2-9374BE07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64799" y="196663"/>
          <a:ext cx="798544" cy="80514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showGridLines="0" zoomScaleNormal="100" workbookViewId="0">
      <selection activeCell="D22" sqref="D22:H22"/>
    </sheetView>
  </sheetViews>
  <sheetFormatPr defaultColWidth="0" defaultRowHeight="15" customHeight="1" zeroHeight="1" x14ac:dyDescent="0.25"/>
  <cols>
    <col min="1" max="2" width="2.25" customWidth="1"/>
    <col min="3" max="3" width="28.875" customWidth="1"/>
    <col min="4" max="4" width="22.125" customWidth="1"/>
    <col min="5" max="5" width="17.25" customWidth="1"/>
    <col min="6" max="6" width="23.875" customWidth="1"/>
    <col min="7" max="7" width="5.5" customWidth="1"/>
    <col min="8" max="8" width="15.875" customWidth="1"/>
    <col min="9" max="10" width="2.25" customWidth="1"/>
    <col min="11" max="13" width="0" hidden="1" customWidth="1"/>
    <col min="14" max="16384" width="8" hidden="1"/>
  </cols>
  <sheetData>
    <row r="1" spans="2:13" ht="13.5" x14ac:dyDescent="0.25"/>
    <row r="2" spans="2:13" ht="13.5" x14ac:dyDescent="0.25">
      <c r="B2" s="2"/>
      <c r="C2" s="3"/>
      <c r="D2" s="3"/>
      <c r="E2" s="3"/>
      <c r="F2" s="3"/>
      <c r="G2" s="3"/>
      <c r="H2" s="3"/>
      <c r="I2" s="4"/>
    </row>
    <row r="3" spans="2:13" ht="22.5" x14ac:dyDescent="0.3">
      <c r="B3" s="5"/>
      <c r="C3" s="42" t="s">
        <v>33</v>
      </c>
      <c r="D3" s="1"/>
      <c r="E3" s="1"/>
      <c r="F3" s="1"/>
      <c r="G3" s="1"/>
      <c r="H3" s="1"/>
      <c r="I3" s="6"/>
    </row>
    <row r="4" spans="2:13" ht="13.5" x14ac:dyDescent="0.25">
      <c r="B4" s="7"/>
      <c r="C4" s="1"/>
      <c r="D4" s="1"/>
      <c r="E4" s="1"/>
      <c r="F4" s="1"/>
      <c r="G4" s="1"/>
      <c r="H4" s="1"/>
      <c r="I4" s="6"/>
    </row>
    <row r="5" spans="2:13" ht="13.5" x14ac:dyDescent="0.25">
      <c r="B5" s="7"/>
      <c r="C5" s="1"/>
      <c r="D5" s="1"/>
      <c r="E5" s="1"/>
      <c r="F5" s="1"/>
      <c r="G5" s="1"/>
      <c r="H5" s="1"/>
      <c r="I5" s="6"/>
    </row>
    <row r="6" spans="2:13" ht="17.25" x14ac:dyDescent="0.3">
      <c r="B6" s="7"/>
      <c r="C6" s="43" t="s">
        <v>3</v>
      </c>
      <c r="D6" s="1"/>
      <c r="E6" s="1"/>
      <c r="F6" s="1"/>
      <c r="G6" s="1"/>
      <c r="H6" s="1"/>
      <c r="I6" s="6"/>
    </row>
    <row r="7" spans="2:13" ht="32.25" customHeight="1" x14ac:dyDescent="0.25">
      <c r="B7" s="7"/>
      <c r="C7" s="140" t="s">
        <v>77</v>
      </c>
      <c r="D7" s="141"/>
      <c r="E7" s="141"/>
      <c r="F7" s="141"/>
      <c r="G7" s="141"/>
      <c r="H7" s="142"/>
      <c r="I7" s="6"/>
    </row>
    <row r="8" spans="2:13" ht="13.5" x14ac:dyDescent="0.25">
      <c r="B8" s="7"/>
      <c r="C8" s="1"/>
      <c r="D8" s="1"/>
      <c r="E8" s="1"/>
      <c r="F8" s="1"/>
      <c r="G8" s="1"/>
      <c r="H8" s="1"/>
      <c r="I8" s="6"/>
      <c r="L8" s="1"/>
      <c r="M8" s="1"/>
    </row>
    <row r="9" spans="2:13" ht="17.25" x14ac:dyDescent="0.3">
      <c r="B9" s="7"/>
      <c r="C9" s="43" t="s">
        <v>4</v>
      </c>
      <c r="D9" s="1"/>
      <c r="E9" s="1"/>
      <c r="F9" s="1"/>
      <c r="G9" s="1"/>
      <c r="H9" s="1"/>
      <c r="I9" s="6"/>
      <c r="L9" s="1"/>
      <c r="M9" s="1"/>
    </row>
    <row r="10" spans="2:13" x14ac:dyDescent="0.25">
      <c r="B10" s="7"/>
      <c r="C10" s="9" t="s">
        <v>5</v>
      </c>
      <c r="D10" s="143" t="s">
        <v>29</v>
      </c>
      <c r="E10" s="129"/>
      <c r="F10" s="129"/>
      <c r="G10" s="129"/>
      <c r="H10" s="130"/>
      <c r="I10" s="6"/>
    </row>
    <row r="11" spans="2:13" ht="47.25" customHeight="1" x14ac:dyDescent="0.25">
      <c r="B11" s="7"/>
      <c r="C11" s="10" t="s">
        <v>6</v>
      </c>
      <c r="D11" s="144" t="s">
        <v>7</v>
      </c>
      <c r="E11" s="129"/>
      <c r="F11" s="129"/>
      <c r="G11" s="129"/>
      <c r="H11" s="130"/>
      <c r="I11" s="6"/>
    </row>
    <row r="12" spans="2:13" ht="14.45" customHeight="1" x14ac:dyDescent="0.25">
      <c r="B12" s="7"/>
      <c r="C12" s="11" t="s">
        <v>8</v>
      </c>
      <c r="D12" s="144" t="s">
        <v>9</v>
      </c>
      <c r="E12" s="129"/>
      <c r="F12" s="129"/>
      <c r="G12" s="129"/>
      <c r="H12" s="130"/>
      <c r="I12" s="6"/>
    </row>
    <row r="13" spans="2:13" x14ac:dyDescent="0.25">
      <c r="B13" s="7"/>
      <c r="C13" s="12" t="s">
        <v>10</v>
      </c>
      <c r="D13" s="128" t="s">
        <v>28</v>
      </c>
      <c r="E13" s="129"/>
      <c r="F13" s="129"/>
      <c r="G13" s="129"/>
      <c r="H13" s="130"/>
      <c r="I13" s="6"/>
    </row>
    <row r="14" spans="2:13" x14ac:dyDescent="0.25">
      <c r="B14" s="7"/>
      <c r="C14" s="13" t="s">
        <v>11</v>
      </c>
      <c r="D14" s="129" t="s">
        <v>12</v>
      </c>
      <c r="E14" s="129"/>
      <c r="F14" s="129"/>
      <c r="G14" s="129"/>
      <c r="H14" s="130"/>
      <c r="I14" s="6"/>
    </row>
    <row r="15" spans="2:13" ht="15.6" customHeight="1" x14ac:dyDescent="0.25">
      <c r="B15" s="7"/>
      <c r="C15" s="14" t="s">
        <v>13</v>
      </c>
      <c r="D15" s="128" t="s">
        <v>14</v>
      </c>
      <c r="E15" s="129"/>
      <c r="F15" s="129"/>
      <c r="G15" s="129"/>
      <c r="H15" s="130"/>
      <c r="I15" s="6"/>
    </row>
    <row r="16" spans="2:13" ht="13.5" x14ac:dyDescent="0.25">
      <c r="B16" s="7"/>
      <c r="C16" s="1"/>
      <c r="D16" s="1"/>
      <c r="E16" s="1"/>
      <c r="F16" s="1"/>
      <c r="G16" s="1"/>
      <c r="H16" s="1"/>
      <c r="I16" s="6"/>
    </row>
    <row r="17" spans="2:9" ht="17.25" x14ac:dyDescent="0.3">
      <c r="B17" s="7"/>
      <c r="C17" s="43" t="s">
        <v>15</v>
      </c>
      <c r="D17" s="15"/>
      <c r="E17" s="15"/>
      <c r="F17" s="16"/>
      <c r="G17" s="17"/>
      <c r="H17" s="16"/>
      <c r="I17" s="6"/>
    </row>
    <row r="18" spans="2:9" ht="51.75" customHeight="1" x14ac:dyDescent="0.25">
      <c r="B18" s="7"/>
      <c r="C18" s="131" t="s">
        <v>76</v>
      </c>
      <c r="D18" s="132"/>
      <c r="E18" s="132"/>
      <c r="F18" s="132"/>
      <c r="G18" s="132"/>
      <c r="H18" s="133"/>
      <c r="I18" s="6"/>
    </row>
    <row r="19" spans="2:9" ht="13.5" x14ac:dyDescent="0.25">
      <c r="B19" s="7"/>
      <c r="C19" s="1"/>
      <c r="D19" s="1"/>
      <c r="E19" s="1"/>
      <c r="F19" s="1"/>
      <c r="G19" s="1"/>
      <c r="H19" s="1"/>
      <c r="I19" s="6"/>
    </row>
    <row r="20" spans="2:9" ht="18" thickBot="1" x14ac:dyDescent="0.35">
      <c r="B20" s="7"/>
      <c r="C20" s="8" t="s">
        <v>16</v>
      </c>
      <c r="D20" s="1"/>
      <c r="E20" s="1"/>
      <c r="F20" s="1"/>
      <c r="G20" s="1"/>
      <c r="H20" s="1"/>
      <c r="I20" s="6"/>
    </row>
    <row r="21" spans="2:9" x14ac:dyDescent="0.25">
      <c r="B21" s="7"/>
      <c r="C21" s="125" t="s">
        <v>17</v>
      </c>
      <c r="D21" s="126"/>
      <c r="E21" s="126"/>
      <c r="F21" s="126"/>
      <c r="G21" s="126"/>
      <c r="H21" s="127"/>
      <c r="I21" s="6"/>
    </row>
    <row r="22" spans="2:9" x14ac:dyDescent="0.25">
      <c r="B22" s="7"/>
      <c r="C22" s="18" t="s">
        <v>18</v>
      </c>
      <c r="D22" s="134"/>
      <c r="E22" s="135"/>
      <c r="F22" s="135"/>
      <c r="G22" s="135"/>
      <c r="H22" s="136"/>
      <c r="I22" s="6"/>
    </row>
    <row r="23" spans="2:9" x14ac:dyDescent="0.25">
      <c r="B23" s="7"/>
      <c r="C23" s="18" t="s">
        <v>19</v>
      </c>
      <c r="D23" s="134"/>
      <c r="E23" s="135"/>
      <c r="F23" s="135"/>
      <c r="G23" s="135"/>
      <c r="H23" s="136"/>
      <c r="I23" s="6"/>
    </row>
    <row r="24" spans="2:9" x14ac:dyDescent="0.25">
      <c r="B24" s="7"/>
      <c r="C24" s="18" t="s">
        <v>20</v>
      </c>
      <c r="D24" s="134"/>
      <c r="E24" s="135"/>
      <c r="F24" s="135"/>
      <c r="G24" s="135"/>
      <c r="H24" s="136"/>
      <c r="I24" s="6"/>
    </row>
    <row r="25" spans="2:9" x14ac:dyDescent="0.25">
      <c r="B25" s="7"/>
      <c r="C25" s="18" t="s">
        <v>21</v>
      </c>
      <c r="D25" s="134"/>
      <c r="E25" s="135"/>
      <c r="F25" s="135"/>
      <c r="G25" s="135"/>
      <c r="H25" s="136"/>
      <c r="I25" s="6"/>
    </row>
    <row r="26" spans="2:9" ht="15.75" thickBot="1" x14ac:dyDescent="0.3">
      <c r="B26" s="7"/>
      <c r="C26" s="19" t="s">
        <v>22</v>
      </c>
      <c r="D26" s="137"/>
      <c r="E26" s="138"/>
      <c r="F26" s="138"/>
      <c r="G26" s="138"/>
      <c r="H26" s="139"/>
      <c r="I26" s="6"/>
    </row>
    <row r="27" spans="2:9" ht="14.25" thickBot="1" x14ac:dyDescent="0.3">
      <c r="B27" s="7"/>
      <c r="C27" s="1"/>
      <c r="D27" s="1"/>
      <c r="E27" s="1"/>
      <c r="F27" s="1"/>
      <c r="G27" s="1"/>
      <c r="H27" s="1"/>
      <c r="I27" s="6"/>
    </row>
    <row r="28" spans="2:9" x14ac:dyDescent="0.25">
      <c r="B28" s="7"/>
      <c r="C28" s="125" t="s">
        <v>23</v>
      </c>
      <c r="D28" s="126"/>
      <c r="E28" s="126"/>
      <c r="F28" s="126"/>
      <c r="G28" s="126"/>
      <c r="H28" s="127"/>
      <c r="I28" s="6"/>
    </row>
    <row r="29" spans="2:9" x14ac:dyDescent="0.25">
      <c r="B29" s="7"/>
      <c r="C29" s="115" t="s">
        <v>24</v>
      </c>
      <c r="D29" s="116"/>
      <c r="E29" s="116"/>
      <c r="F29" s="117"/>
      <c r="G29" s="118" t="s">
        <v>26</v>
      </c>
      <c r="H29" s="119"/>
      <c r="I29" s="6"/>
    </row>
    <row r="30" spans="2:9" x14ac:dyDescent="0.25">
      <c r="B30" s="7"/>
      <c r="C30" s="120" t="s">
        <v>34</v>
      </c>
      <c r="D30" s="121"/>
      <c r="E30" s="121"/>
      <c r="F30" s="122"/>
      <c r="G30" s="123">
        <f>'2. Invulblad'!G12</f>
        <v>0</v>
      </c>
      <c r="H30" s="124"/>
      <c r="I30" s="6"/>
    </row>
    <row r="31" spans="2:9" x14ac:dyDescent="0.25">
      <c r="B31" s="7"/>
      <c r="C31" s="45" t="s">
        <v>37</v>
      </c>
      <c r="D31" s="46"/>
      <c r="E31" s="46"/>
      <c r="F31" s="47"/>
      <c r="G31" s="123">
        <f>'2. Invulblad'!G18</f>
        <v>0</v>
      </c>
      <c r="H31" s="124"/>
      <c r="I31" s="6"/>
    </row>
    <row r="32" spans="2:9" x14ac:dyDescent="0.25">
      <c r="B32" s="7"/>
      <c r="C32" s="45" t="s">
        <v>63</v>
      </c>
      <c r="D32" s="46"/>
      <c r="E32" s="46"/>
      <c r="F32" s="47"/>
      <c r="G32" s="123">
        <f>'2. Invulblad'!G23</f>
        <v>0</v>
      </c>
      <c r="H32" s="124"/>
      <c r="I32" s="6"/>
    </row>
    <row r="33" spans="2:9" x14ac:dyDescent="0.25">
      <c r="B33" s="7"/>
      <c r="C33" s="120" t="s">
        <v>41</v>
      </c>
      <c r="D33" s="121"/>
      <c r="E33" s="121"/>
      <c r="F33" s="122"/>
      <c r="G33" s="123">
        <f>'2. Invulblad'!H34</f>
        <v>0</v>
      </c>
      <c r="H33" s="124"/>
      <c r="I33" s="6"/>
    </row>
    <row r="34" spans="2:9" ht="15.75" thickBot="1" x14ac:dyDescent="0.3">
      <c r="B34" s="7"/>
      <c r="C34" s="20"/>
      <c r="D34" s="21"/>
      <c r="E34" s="22"/>
      <c r="F34" s="23" t="s">
        <v>32</v>
      </c>
      <c r="G34" s="111">
        <f>SUM(G30:H33)</f>
        <v>0</v>
      </c>
      <c r="H34" s="112"/>
      <c r="I34" s="6"/>
    </row>
    <row r="35" spans="2:9" ht="14.25" thickBot="1" x14ac:dyDescent="0.3">
      <c r="B35" s="7"/>
      <c r="C35" s="1"/>
      <c r="D35" s="1"/>
      <c r="E35" s="1"/>
      <c r="F35" s="1"/>
      <c r="G35" s="1"/>
      <c r="H35" s="1"/>
      <c r="I35" s="6"/>
    </row>
    <row r="36" spans="2:9" ht="19.5" thickBot="1" x14ac:dyDescent="0.35">
      <c r="B36" s="7"/>
      <c r="C36" s="24" t="s">
        <v>27</v>
      </c>
      <c r="D36" s="25"/>
      <c r="E36" s="25"/>
      <c r="F36" s="25"/>
      <c r="G36" s="113">
        <f>G34</f>
        <v>0</v>
      </c>
      <c r="H36" s="114"/>
      <c r="I36" s="6"/>
    </row>
    <row r="37" spans="2:9" ht="13.5" x14ac:dyDescent="0.25">
      <c r="B37" s="26"/>
      <c r="C37" s="27"/>
      <c r="D37" s="27"/>
      <c r="E37" s="27"/>
      <c r="F37" s="27"/>
      <c r="G37" s="27"/>
      <c r="H37" s="27"/>
      <c r="I37" s="28"/>
    </row>
    <row r="38" spans="2:9" ht="13.5" x14ac:dyDescent="0.25"/>
    <row r="39" spans="2:9" ht="13.5" hidden="1" x14ac:dyDescent="0.25"/>
  </sheetData>
  <sheetProtection algorithmName="SHA-512" hashValue="d1bEgRjveegqP9I1wE8W0l34tbPg6uoJnw5MFUS2eLGSWCJpUISo9AneWxFciRx0ydit8sHBfwTK/NZd+VC/9A==" saltValue="2xOqUycf+syUynAY/xrMwQ==" spinCount="100000" sheet="1" selectLockedCells="1"/>
  <mergeCells count="25">
    <mergeCell ref="D14:H14"/>
    <mergeCell ref="C7:H7"/>
    <mergeCell ref="D10:H10"/>
    <mergeCell ref="D11:H11"/>
    <mergeCell ref="D12:H12"/>
    <mergeCell ref="D13:H13"/>
    <mergeCell ref="C28:H28"/>
    <mergeCell ref="D15:H15"/>
    <mergeCell ref="C18:H18"/>
    <mergeCell ref="C21:H21"/>
    <mergeCell ref="D22:H22"/>
    <mergeCell ref="D23:H23"/>
    <mergeCell ref="D24:H24"/>
    <mergeCell ref="D25:H25"/>
    <mergeCell ref="D26:H26"/>
    <mergeCell ref="G34:H34"/>
    <mergeCell ref="G36:H36"/>
    <mergeCell ref="C29:F29"/>
    <mergeCell ref="G29:H29"/>
    <mergeCell ref="C30:F30"/>
    <mergeCell ref="G30:H30"/>
    <mergeCell ref="C33:F33"/>
    <mergeCell ref="G33:H33"/>
    <mergeCell ref="G31:H31"/>
    <mergeCell ref="G32: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E345-C149-490C-80A1-3D9A281F302D}">
  <dimension ref="A1:Q100"/>
  <sheetViews>
    <sheetView showGridLines="0" tabSelected="1" zoomScaleNormal="100" workbookViewId="0"/>
  </sheetViews>
  <sheetFormatPr defaultColWidth="0" defaultRowHeight="12" zeroHeight="1" x14ac:dyDescent="0.2"/>
  <cols>
    <col min="1" max="1" width="2.5" style="30" customWidth="1"/>
    <col min="2" max="2" width="2.875" style="30" customWidth="1"/>
    <col min="3" max="3" width="4.375" style="30" bestFit="1" customWidth="1"/>
    <col min="4" max="4" width="39" style="30" customWidth="1"/>
    <col min="5" max="5" width="18.25" style="32" customWidth="1"/>
    <col min="6" max="6" width="17.125" style="32" bestFit="1" customWidth="1"/>
    <col min="7" max="7" width="15.5" style="35" bestFit="1" customWidth="1"/>
    <col min="8" max="8" width="15.5" style="35" customWidth="1"/>
    <col min="9" max="9" width="3.75" style="35" customWidth="1"/>
    <col min="10" max="10" width="2.5" style="30" customWidth="1"/>
    <col min="11" max="17" width="0" style="30" hidden="1" customWidth="1"/>
    <col min="18" max="16384" width="71" style="30" hidden="1"/>
  </cols>
  <sheetData>
    <row r="1" spans="2:10" ht="12.75" thickBot="1" x14ac:dyDescent="0.25">
      <c r="E1" s="30"/>
      <c r="F1" s="30"/>
    </row>
    <row r="2" spans="2:10" x14ac:dyDescent="0.2">
      <c r="B2" s="72"/>
      <c r="C2" s="73"/>
      <c r="D2" s="73"/>
      <c r="E2" s="73"/>
      <c r="F2" s="73"/>
      <c r="G2" s="74"/>
      <c r="H2" s="74"/>
      <c r="I2" s="94"/>
      <c r="J2" s="31"/>
    </row>
    <row r="3" spans="2:10" ht="23.25" x14ac:dyDescent="0.35">
      <c r="B3" s="75"/>
      <c r="C3" s="90" t="s">
        <v>36</v>
      </c>
      <c r="D3" s="90"/>
      <c r="E3" s="90"/>
      <c r="F3" s="90"/>
      <c r="G3" s="90"/>
      <c r="H3" s="90"/>
      <c r="I3" s="95"/>
      <c r="J3" s="31"/>
    </row>
    <row r="4" spans="2:10" ht="13.5" customHeight="1" x14ac:dyDescent="0.2">
      <c r="B4" s="75"/>
      <c r="C4" s="76"/>
      <c r="D4" s="76"/>
      <c r="E4" s="77"/>
      <c r="F4" s="77"/>
      <c r="G4" s="78"/>
      <c r="H4" s="78"/>
      <c r="I4" s="96"/>
    </row>
    <row r="5" spans="2:10" s="37" customFormat="1" ht="21.75" customHeight="1" x14ac:dyDescent="0.25">
      <c r="B5" s="79"/>
      <c r="C5" s="162" t="s">
        <v>34</v>
      </c>
      <c r="D5" s="163"/>
      <c r="E5" s="163"/>
      <c r="F5" s="163"/>
      <c r="G5" s="163"/>
      <c r="H5" s="51"/>
      <c r="I5" s="97"/>
    </row>
    <row r="6" spans="2:10" s="37" customFormat="1" ht="21.75" customHeight="1" x14ac:dyDescent="0.25">
      <c r="B6" s="79"/>
      <c r="C6" s="158" t="s">
        <v>25</v>
      </c>
      <c r="D6" s="158" t="s">
        <v>24</v>
      </c>
      <c r="E6" s="158" t="s">
        <v>75</v>
      </c>
      <c r="F6" s="158" t="s">
        <v>74</v>
      </c>
      <c r="G6" s="160" t="s">
        <v>55</v>
      </c>
      <c r="H6" s="145"/>
      <c r="I6" s="98"/>
    </row>
    <row r="7" spans="2:10" s="38" customFormat="1" ht="15" customHeight="1" x14ac:dyDescent="0.25">
      <c r="B7" s="80"/>
      <c r="C7" s="159"/>
      <c r="D7" s="159"/>
      <c r="E7" s="159"/>
      <c r="F7" s="159"/>
      <c r="G7" s="161"/>
      <c r="H7" s="145"/>
      <c r="I7" s="98"/>
    </row>
    <row r="8" spans="2:10" s="37" customFormat="1" ht="13.5" customHeight="1" x14ac:dyDescent="0.25">
      <c r="B8" s="79"/>
      <c r="C8" s="107" t="s">
        <v>0</v>
      </c>
      <c r="D8" s="110" t="s">
        <v>78</v>
      </c>
      <c r="E8" s="91">
        <v>2340</v>
      </c>
      <c r="F8" s="48">
        <v>0</v>
      </c>
      <c r="G8" s="41">
        <f>E8*F8</f>
        <v>0</v>
      </c>
      <c r="H8" s="92"/>
      <c r="I8" s="99"/>
    </row>
    <row r="9" spans="2:10" s="37" customFormat="1" ht="13.5" customHeight="1" x14ac:dyDescent="0.25">
      <c r="B9" s="79"/>
      <c r="C9" s="107" t="s">
        <v>1</v>
      </c>
      <c r="D9" s="93" t="s">
        <v>67</v>
      </c>
      <c r="E9" s="91">
        <v>780</v>
      </c>
      <c r="F9" s="48">
        <v>0</v>
      </c>
      <c r="G9" s="41">
        <f t="shared" ref="G9" si="0">E9*F9</f>
        <v>0</v>
      </c>
      <c r="H9" s="92"/>
      <c r="I9" s="99"/>
    </row>
    <row r="10" spans="2:10" s="37" customFormat="1" ht="13.5" customHeight="1" x14ac:dyDescent="0.25">
      <c r="B10" s="79"/>
      <c r="C10" s="107" t="s">
        <v>2</v>
      </c>
      <c r="D10" s="93" t="s">
        <v>35</v>
      </c>
      <c r="E10" s="91">
        <v>1100</v>
      </c>
      <c r="F10" s="48">
        <v>0</v>
      </c>
      <c r="G10" s="41">
        <f>E10*F10</f>
        <v>0</v>
      </c>
      <c r="H10" s="92"/>
      <c r="I10" s="99"/>
    </row>
    <row r="11" spans="2:10" s="37" customFormat="1" ht="13.5" customHeight="1" x14ac:dyDescent="0.25">
      <c r="B11" s="79"/>
      <c r="C11" s="110" t="s">
        <v>79</v>
      </c>
      <c r="D11" s="110" t="s">
        <v>80</v>
      </c>
      <c r="E11" s="91">
        <v>260</v>
      </c>
      <c r="F11" s="48">
        <v>0</v>
      </c>
      <c r="G11" s="41">
        <f>E11*F11</f>
        <v>0</v>
      </c>
      <c r="H11" s="92"/>
      <c r="I11" s="99"/>
    </row>
    <row r="12" spans="2:10" s="37" customFormat="1" ht="13.5" customHeight="1" x14ac:dyDescent="0.25">
      <c r="B12" s="79"/>
      <c r="C12" s="68"/>
      <c r="D12" s="68"/>
      <c r="E12" s="151" t="s">
        <v>72</v>
      </c>
      <c r="F12" s="150"/>
      <c r="G12" s="61">
        <f>SUM(G8:G11)*4</f>
        <v>0</v>
      </c>
      <c r="H12" s="82"/>
      <c r="I12" s="100"/>
    </row>
    <row r="13" spans="2:10" s="37" customFormat="1" ht="13.5" customHeight="1" x14ac:dyDescent="0.25">
      <c r="B13" s="79"/>
      <c r="C13" s="68"/>
      <c r="D13" s="83"/>
      <c r="E13" s="81"/>
      <c r="F13" s="81"/>
      <c r="G13" s="82"/>
      <c r="H13" s="82"/>
      <c r="I13" s="100"/>
    </row>
    <row r="14" spans="2:10" s="37" customFormat="1" ht="13.5" customHeight="1" x14ac:dyDescent="0.25">
      <c r="B14" s="79"/>
      <c r="C14" s="148" t="s">
        <v>37</v>
      </c>
      <c r="D14" s="148"/>
      <c r="E14" s="148"/>
      <c r="F14" s="148"/>
      <c r="G14" s="148"/>
      <c r="H14" s="51"/>
      <c r="I14" s="97"/>
    </row>
    <row r="15" spans="2:10" s="37" customFormat="1" ht="30" x14ac:dyDescent="0.25">
      <c r="B15" s="79"/>
      <c r="C15" s="44" t="s">
        <v>38</v>
      </c>
      <c r="D15" s="108" t="s">
        <v>24</v>
      </c>
      <c r="E15" s="59" t="s">
        <v>73</v>
      </c>
      <c r="F15" s="60" t="s">
        <v>71</v>
      </c>
      <c r="G15" s="60" t="s">
        <v>55</v>
      </c>
      <c r="H15" s="52"/>
      <c r="I15" s="101"/>
    </row>
    <row r="16" spans="2:10" s="37" customFormat="1" ht="13.5" customHeight="1" x14ac:dyDescent="0.25">
      <c r="B16" s="79"/>
      <c r="C16" s="49" t="s">
        <v>30</v>
      </c>
      <c r="D16" s="58" t="s">
        <v>64</v>
      </c>
      <c r="E16" s="109">
        <v>550</v>
      </c>
      <c r="F16" s="48">
        <v>0</v>
      </c>
      <c r="G16" s="41">
        <f>E16*F16</f>
        <v>0</v>
      </c>
      <c r="H16" s="54"/>
      <c r="I16" s="102"/>
    </row>
    <row r="17" spans="2:9" s="37" customFormat="1" ht="15" x14ac:dyDescent="0.25">
      <c r="B17" s="79"/>
      <c r="C17" s="49" t="s">
        <v>31</v>
      </c>
      <c r="D17" s="58" t="s">
        <v>65</v>
      </c>
      <c r="E17" s="109">
        <v>50</v>
      </c>
      <c r="F17" s="48">
        <v>0</v>
      </c>
      <c r="G17" s="41">
        <f>E17*F17</f>
        <v>0</v>
      </c>
      <c r="H17" s="54"/>
      <c r="I17" s="102"/>
    </row>
    <row r="18" spans="2:9" s="37" customFormat="1" ht="13.5" customHeight="1" x14ac:dyDescent="0.25">
      <c r="B18" s="79"/>
      <c r="C18" s="55"/>
      <c r="D18" s="56"/>
      <c r="E18" s="149" t="s">
        <v>72</v>
      </c>
      <c r="F18" s="150"/>
      <c r="G18" s="29">
        <f>SUM(G16:G17)*4</f>
        <v>0</v>
      </c>
      <c r="H18" s="54"/>
      <c r="I18" s="102"/>
    </row>
    <row r="19" spans="2:9" s="37" customFormat="1" ht="13.5" customHeight="1" x14ac:dyDescent="0.25">
      <c r="B19" s="79"/>
      <c r="C19" s="55"/>
      <c r="D19" s="56"/>
      <c r="E19" s="56"/>
      <c r="F19" s="56"/>
      <c r="G19" s="54"/>
      <c r="H19" s="54"/>
      <c r="I19" s="102"/>
    </row>
    <row r="20" spans="2:9" s="37" customFormat="1" ht="13.5" customHeight="1" x14ac:dyDescent="0.25">
      <c r="B20" s="79"/>
      <c r="C20" s="152" t="s">
        <v>39</v>
      </c>
      <c r="D20" s="153"/>
      <c r="E20" s="153"/>
      <c r="F20" s="153"/>
      <c r="G20" s="154"/>
      <c r="H20" s="54"/>
      <c r="I20" s="102"/>
    </row>
    <row r="21" spans="2:9" s="37" customFormat="1" ht="30" customHeight="1" x14ac:dyDescent="0.25">
      <c r="B21" s="79"/>
      <c r="C21" s="44" t="s">
        <v>38</v>
      </c>
      <c r="D21" s="62" t="s">
        <v>24</v>
      </c>
      <c r="E21" s="62" t="s">
        <v>66</v>
      </c>
      <c r="F21" s="62" t="s">
        <v>68</v>
      </c>
      <c r="G21" s="62" t="s">
        <v>55</v>
      </c>
      <c r="H21" s="54"/>
      <c r="I21" s="102"/>
    </row>
    <row r="22" spans="2:9" s="37" customFormat="1" ht="29.25" customHeight="1" x14ac:dyDescent="0.25">
      <c r="B22" s="79"/>
      <c r="C22" s="49" t="s">
        <v>40</v>
      </c>
      <c r="D22" s="57" t="s">
        <v>70</v>
      </c>
      <c r="E22" s="87">
        <v>43</v>
      </c>
      <c r="F22" s="48">
        <v>0</v>
      </c>
      <c r="G22" s="41">
        <f t="shared" ref="G22" si="1">E22*F22*12</f>
        <v>0</v>
      </c>
      <c r="H22" s="54"/>
      <c r="I22" s="102"/>
    </row>
    <row r="23" spans="2:9" s="37" customFormat="1" ht="13.5" customHeight="1" x14ac:dyDescent="0.25">
      <c r="B23" s="79"/>
      <c r="C23" s="50"/>
      <c r="D23" s="88"/>
      <c r="E23" s="151" t="s">
        <v>72</v>
      </c>
      <c r="F23" s="150"/>
      <c r="G23" s="61">
        <f>G22*4</f>
        <v>0</v>
      </c>
      <c r="H23" s="51"/>
      <c r="I23" s="97"/>
    </row>
    <row r="24" spans="2:9" s="37" customFormat="1" ht="15" x14ac:dyDescent="0.25">
      <c r="B24" s="79"/>
      <c r="C24" s="68"/>
      <c r="D24" s="68"/>
      <c r="E24" s="68"/>
      <c r="F24" s="68"/>
      <c r="G24" s="68"/>
      <c r="H24" s="52"/>
      <c r="I24" s="101"/>
    </row>
    <row r="25" spans="2:9" s="37" customFormat="1" ht="13.5" customHeight="1" x14ac:dyDescent="0.25">
      <c r="B25" s="79"/>
      <c r="C25" s="68"/>
      <c r="D25" s="68"/>
      <c r="E25" s="68"/>
      <c r="F25" s="68"/>
      <c r="G25" s="68"/>
      <c r="H25" s="54"/>
      <c r="I25" s="102"/>
    </row>
    <row r="26" spans="2:9" s="37" customFormat="1" ht="13.5" customHeight="1" x14ac:dyDescent="0.25">
      <c r="B26" s="79"/>
      <c r="C26" s="155" t="s">
        <v>42</v>
      </c>
      <c r="D26" s="156"/>
      <c r="E26" s="156"/>
      <c r="F26" s="156"/>
      <c r="G26" s="156"/>
      <c r="H26" s="157"/>
      <c r="I26" s="103"/>
    </row>
    <row r="27" spans="2:9" s="37" customFormat="1" ht="32.25" customHeight="1" x14ac:dyDescent="0.25">
      <c r="B27" s="79"/>
      <c r="C27" s="44" t="s">
        <v>38</v>
      </c>
      <c r="D27" s="62" t="s">
        <v>24</v>
      </c>
      <c r="E27" s="62" t="s">
        <v>45</v>
      </c>
      <c r="F27" s="62" t="s">
        <v>46</v>
      </c>
      <c r="G27" s="62" t="s">
        <v>47</v>
      </c>
      <c r="H27" s="62" t="s">
        <v>55</v>
      </c>
      <c r="I27" s="98"/>
    </row>
    <row r="28" spans="2:9" s="37" customFormat="1" ht="33.75" customHeight="1" x14ac:dyDescent="0.25">
      <c r="B28" s="79"/>
      <c r="C28" s="49" t="s">
        <v>43</v>
      </c>
      <c r="D28" s="57" t="s">
        <v>69</v>
      </c>
      <c r="E28" s="87" t="s">
        <v>52</v>
      </c>
      <c r="F28" s="48">
        <v>0</v>
      </c>
      <c r="G28" s="87">
        <v>50</v>
      </c>
      <c r="H28" s="41">
        <f>G28*F28</f>
        <v>0</v>
      </c>
      <c r="I28" s="104"/>
    </row>
    <row r="29" spans="2:9" s="37" customFormat="1" ht="13.5" customHeight="1" x14ac:dyDescent="0.25">
      <c r="B29" s="79"/>
      <c r="C29" s="49" t="s">
        <v>44</v>
      </c>
      <c r="D29" s="57" t="s">
        <v>56</v>
      </c>
      <c r="E29" s="87" t="s">
        <v>53</v>
      </c>
      <c r="F29" s="41">
        <f>F28*1.1</f>
        <v>0</v>
      </c>
      <c r="G29" s="87">
        <v>50</v>
      </c>
      <c r="H29" s="41">
        <f t="shared" ref="H29:H33" si="2">G29*F29</f>
        <v>0</v>
      </c>
      <c r="I29" s="104"/>
    </row>
    <row r="30" spans="2:9" s="37" customFormat="1" ht="13.5" customHeight="1" x14ac:dyDescent="0.25">
      <c r="B30" s="79"/>
      <c r="C30" s="49" t="s">
        <v>48</v>
      </c>
      <c r="D30" s="57" t="s">
        <v>57</v>
      </c>
      <c r="E30" s="87" t="s">
        <v>54</v>
      </c>
      <c r="F30" s="41">
        <f>F28*1.2</f>
        <v>0</v>
      </c>
      <c r="G30" s="87">
        <v>50</v>
      </c>
      <c r="H30" s="41">
        <f t="shared" si="2"/>
        <v>0</v>
      </c>
      <c r="I30" s="104"/>
    </row>
    <row r="31" spans="2:9" s="37" customFormat="1" ht="13.5" customHeight="1" x14ac:dyDescent="0.25">
      <c r="B31" s="79"/>
      <c r="C31" s="49" t="s">
        <v>49</v>
      </c>
      <c r="D31" s="57" t="s">
        <v>58</v>
      </c>
      <c r="E31" s="87" t="s">
        <v>61</v>
      </c>
      <c r="F31" s="41">
        <f>F28*1.35</f>
        <v>0</v>
      </c>
      <c r="G31" s="87">
        <v>50</v>
      </c>
      <c r="H31" s="41">
        <f t="shared" si="2"/>
        <v>0</v>
      </c>
      <c r="I31" s="104"/>
    </row>
    <row r="32" spans="2:9" s="37" customFormat="1" ht="13.5" customHeight="1" x14ac:dyDescent="0.25">
      <c r="B32" s="79"/>
      <c r="C32" s="49" t="s">
        <v>50</v>
      </c>
      <c r="D32" s="57" t="s">
        <v>59</v>
      </c>
      <c r="E32" s="87" t="s">
        <v>61</v>
      </c>
      <c r="F32" s="41">
        <f>F28*1.5</f>
        <v>0</v>
      </c>
      <c r="G32" s="87">
        <v>32</v>
      </c>
      <c r="H32" s="41">
        <f t="shared" si="2"/>
        <v>0</v>
      </c>
      <c r="I32" s="104"/>
    </row>
    <row r="33" spans="2:9" s="37" customFormat="1" ht="13.5" customHeight="1" x14ac:dyDescent="0.25">
      <c r="B33" s="79"/>
      <c r="C33" s="49" t="s">
        <v>51</v>
      </c>
      <c r="D33" s="57" t="s">
        <v>60</v>
      </c>
      <c r="E33" s="87" t="s">
        <v>62</v>
      </c>
      <c r="F33" s="41">
        <f>F28*2</f>
        <v>0</v>
      </c>
      <c r="G33" s="87">
        <v>24</v>
      </c>
      <c r="H33" s="41">
        <f t="shared" si="2"/>
        <v>0</v>
      </c>
      <c r="I33" s="104"/>
    </row>
    <row r="34" spans="2:9" s="37" customFormat="1" ht="13.5" customHeight="1" x14ac:dyDescent="0.25">
      <c r="B34" s="79"/>
      <c r="C34" s="50"/>
      <c r="D34" s="88"/>
      <c r="E34" s="68"/>
      <c r="F34" s="151" t="s">
        <v>72</v>
      </c>
      <c r="G34" s="150"/>
      <c r="H34" s="61">
        <f>SUM(H28:H33)*4</f>
        <v>0</v>
      </c>
      <c r="I34" s="105"/>
    </row>
    <row r="35" spans="2:9" s="37" customFormat="1" ht="13.5" customHeight="1" thickBot="1" x14ac:dyDescent="0.3">
      <c r="B35" s="84"/>
      <c r="C35" s="85"/>
      <c r="D35" s="164"/>
      <c r="E35" s="164"/>
      <c r="F35" s="164"/>
      <c r="G35" s="86"/>
      <c r="H35" s="86"/>
      <c r="I35" s="106"/>
    </row>
    <row r="36" spans="2:9" s="37" customFormat="1" ht="13.5" customHeight="1" x14ac:dyDescent="0.25">
      <c r="B36" s="68"/>
      <c r="C36" s="147"/>
      <c r="D36" s="147"/>
      <c r="E36" s="147"/>
      <c r="F36" s="147"/>
      <c r="G36" s="147"/>
      <c r="H36" s="147"/>
      <c r="I36" s="89"/>
    </row>
    <row r="37" spans="2:9" s="37" customFormat="1" ht="13.5" customHeight="1" x14ac:dyDescent="0.25">
      <c r="B37" s="68"/>
      <c r="C37" s="53"/>
      <c r="D37" s="53"/>
      <c r="E37" s="53"/>
      <c r="F37" s="53"/>
      <c r="G37" s="52"/>
      <c r="H37" s="52"/>
      <c r="I37" s="52"/>
    </row>
    <row r="38" spans="2:9" s="37" customFormat="1" ht="13.5" hidden="1" customHeight="1" x14ac:dyDescent="0.25">
      <c r="B38" s="68"/>
      <c r="C38" s="63"/>
      <c r="D38" s="146"/>
      <c r="E38" s="146"/>
      <c r="F38" s="146"/>
      <c r="G38" s="54"/>
      <c r="H38" s="54"/>
      <c r="I38" s="54"/>
    </row>
    <row r="39" spans="2:9" s="37" customFormat="1" ht="13.5" hidden="1" customHeight="1" x14ac:dyDescent="0.25">
      <c r="B39" s="68"/>
      <c r="C39" s="63"/>
      <c r="D39" s="146"/>
      <c r="E39" s="146"/>
      <c r="F39" s="146"/>
      <c r="G39" s="54"/>
      <c r="H39" s="54"/>
      <c r="I39" s="54"/>
    </row>
    <row r="40" spans="2:9" s="37" customFormat="1" ht="13.5" hidden="1" customHeight="1" x14ac:dyDescent="0.25">
      <c r="B40" s="68"/>
      <c r="C40" s="63"/>
      <c r="D40" s="146"/>
      <c r="E40" s="146"/>
      <c r="F40" s="146"/>
      <c r="G40" s="54"/>
      <c r="H40" s="54"/>
      <c r="I40" s="54"/>
    </row>
    <row r="41" spans="2:9" s="37" customFormat="1" ht="13.5" hidden="1" customHeight="1" x14ac:dyDescent="0.25">
      <c r="B41" s="68"/>
      <c r="C41" s="63"/>
      <c r="D41" s="146"/>
      <c r="E41" s="146"/>
      <c r="F41" s="146"/>
      <c r="G41" s="54"/>
      <c r="H41" s="54"/>
      <c r="I41" s="54"/>
    </row>
    <row r="42" spans="2:9" s="37" customFormat="1" ht="13.5" hidden="1" customHeight="1" x14ac:dyDescent="0.25">
      <c r="B42" s="68"/>
      <c r="C42" s="63"/>
      <c r="D42" s="146"/>
      <c r="E42" s="146"/>
      <c r="F42" s="146"/>
      <c r="G42" s="54"/>
      <c r="H42" s="54"/>
      <c r="I42" s="54"/>
    </row>
    <row r="43" spans="2:9" s="37" customFormat="1" ht="13.5" hidden="1" customHeight="1" x14ac:dyDescent="0.25">
      <c r="B43" s="68"/>
      <c r="C43" s="63"/>
      <c r="D43" s="146"/>
      <c r="E43" s="146"/>
      <c r="F43" s="146"/>
      <c r="G43" s="54"/>
      <c r="H43" s="54"/>
      <c r="I43" s="54"/>
    </row>
    <row r="44" spans="2:9" s="37" customFormat="1" ht="13.5" hidden="1" customHeight="1" x14ac:dyDescent="0.25">
      <c r="B44" s="68"/>
      <c r="C44" s="63"/>
      <c r="D44" s="146"/>
      <c r="E44" s="146"/>
      <c r="F44" s="146"/>
      <c r="G44" s="54"/>
      <c r="H44" s="54"/>
      <c r="I44" s="54"/>
    </row>
    <row r="45" spans="2:9" s="37" customFormat="1" ht="13.5" hidden="1" customHeight="1" x14ac:dyDescent="0.25">
      <c r="B45" s="68"/>
      <c r="C45" s="63"/>
      <c r="D45" s="146"/>
      <c r="E45" s="146"/>
      <c r="F45" s="146"/>
      <c r="G45" s="54"/>
      <c r="H45" s="54"/>
      <c r="I45" s="54"/>
    </row>
    <row r="46" spans="2:9" s="37" customFormat="1" ht="13.5" hidden="1" customHeight="1" x14ac:dyDescent="0.25">
      <c r="B46" s="68"/>
      <c r="C46" s="63"/>
      <c r="D46" s="146"/>
      <c r="E46" s="146"/>
      <c r="F46" s="146"/>
      <c r="G46" s="54"/>
      <c r="H46" s="54"/>
      <c r="I46" s="54"/>
    </row>
    <row r="47" spans="2:9" s="37" customFormat="1" ht="13.5" hidden="1" customHeight="1" x14ac:dyDescent="0.25">
      <c r="B47" s="68"/>
      <c r="C47" s="63"/>
      <c r="D47" s="146"/>
      <c r="E47" s="146"/>
      <c r="F47" s="146"/>
      <c r="G47" s="54"/>
      <c r="H47" s="54"/>
      <c r="I47" s="54"/>
    </row>
    <row r="48" spans="2:9" s="37" customFormat="1" ht="13.5" hidden="1" customHeight="1" x14ac:dyDescent="0.25">
      <c r="B48" s="68"/>
      <c r="C48" s="63"/>
      <c r="D48" s="146"/>
      <c r="E48" s="146"/>
      <c r="F48" s="146"/>
      <c r="G48" s="54"/>
      <c r="H48" s="54"/>
      <c r="I48" s="54"/>
    </row>
    <row r="49" spans="2:9" s="37" customFormat="1" ht="13.5" hidden="1" customHeight="1" x14ac:dyDescent="0.25">
      <c r="B49" s="68"/>
      <c r="C49" s="63"/>
      <c r="D49" s="146"/>
      <c r="E49" s="146"/>
      <c r="F49" s="146"/>
      <c r="G49" s="54"/>
      <c r="H49" s="54"/>
      <c r="I49" s="54"/>
    </row>
    <row r="50" spans="2:9" s="37" customFormat="1" ht="13.5" hidden="1" customHeight="1" x14ac:dyDescent="0.25">
      <c r="B50" s="68"/>
      <c r="C50" s="63"/>
      <c r="D50" s="146"/>
      <c r="E50" s="146"/>
      <c r="F50" s="146"/>
      <c r="G50" s="54"/>
      <c r="H50" s="54"/>
      <c r="I50" s="54"/>
    </row>
    <row r="51" spans="2:9" s="37" customFormat="1" ht="13.5" hidden="1" customHeight="1" x14ac:dyDescent="0.25">
      <c r="B51" s="68"/>
      <c r="C51" s="63"/>
      <c r="D51" s="146"/>
      <c r="E51" s="146"/>
      <c r="F51" s="146"/>
      <c r="G51" s="54"/>
      <c r="H51" s="54"/>
      <c r="I51" s="54"/>
    </row>
    <row r="52" spans="2:9" s="37" customFormat="1" ht="13.5" hidden="1" customHeight="1" x14ac:dyDescent="0.25">
      <c r="B52" s="68"/>
      <c r="C52" s="63"/>
      <c r="D52" s="146"/>
      <c r="E52" s="146"/>
      <c r="F52" s="146"/>
      <c r="G52" s="54"/>
      <c r="H52" s="54"/>
      <c r="I52" s="54"/>
    </row>
    <row r="53" spans="2:9" s="37" customFormat="1" ht="13.5" hidden="1" customHeight="1" x14ac:dyDescent="0.25">
      <c r="B53" s="68"/>
      <c r="C53" s="63"/>
      <c r="D53" s="146"/>
      <c r="E53" s="146"/>
      <c r="F53" s="146"/>
      <c r="G53" s="54"/>
      <c r="H53" s="54"/>
      <c r="I53" s="54"/>
    </row>
    <row r="54" spans="2:9" s="37" customFormat="1" ht="13.5" hidden="1" customHeight="1" x14ac:dyDescent="0.25">
      <c r="B54" s="68"/>
      <c r="C54" s="63"/>
      <c r="D54" s="146"/>
      <c r="E54" s="146"/>
      <c r="F54" s="146"/>
      <c r="G54" s="54"/>
      <c r="H54" s="54"/>
      <c r="I54" s="54"/>
    </row>
    <row r="55" spans="2:9" s="37" customFormat="1" ht="13.5" hidden="1" customHeight="1" x14ac:dyDescent="0.25">
      <c r="B55" s="68"/>
      <c r="C55" s="63"/>
      <c r="D55" s="146"/>
      <c r="E55" s="146"/>
      <c r="F55" s="146"/>
      <c r="G55" s="54"/>
      <c r="H55" s="54"/>
      <c r="I55" s="54"/>
    </row>
    <row r="56" spans="2:9" s="37" customFormat="1" ht="13.5" hidden="1" customHeight="1" x14ac:dyDescent="0.25">
      <c r="B56" s="68"/>
      <c r="C56" s="63"/>
      <c r="D56" s="146"/>
      <c r="E56" s="146"/>
      <c r="F56" s="146"/>
      <c r="G56" s="54"/>
      <c r="H56" s="54"/>
      <c r="I56" s="54"/>
    </row>
    <row r="57" spans="2:9" s="37" customFormat="1" ht="13.5" hidden="1" customHeight="1" x14ac:dyDescent="0.25">
      <c r="B57" s="68"/>
      <c r="C57" s="63"/>
      <c r="D57" s="146"/>
      <c r="E57" s="146"/>
      <c r="F57" s="146"/>
      <c r="G57" s="54"/>
      <c r="H57" s="54"/>
      <c r="I57" s="54"/>
    </row>
    <row r="58" spans="2:9" s="37" customFormat="1" ht="13.5" hidden="1" customHeight="1" x14ac:dyDescent="0.25">
      <c r="B58" s="68"/>
      <c r="C58" s="63"/>
      <c r="D58" s="146"/>
      <c r="E58" s="146"/>
      <c r="F58" s="146"/>
      <c r="G58" s="54"/>
      <c r="H58" s="54"/>
      <c r="I58" s="54"/>
    </row>
    <row r="59" spans="2:9" s="37" customFormat="1" ht="13.5" hidden="1" customHeight="1" x14ac:dyDescent="0.25">
      <c r="B59" s="68"/>
      <c r="C59" s="63"/>
      <c r="D59" s="146"/>
      <c r="E59" s="146"/>
      <c r="F59" s="146"/>
      <c r="G59" s="54"/>
      <c r="H59" s="54"/>
      <c r="I59" s="54"/>
    </row>
    <row r="60" spans="2:9" s="37" customFormat="1" ht="13.5" hidden="1" customHeight="1" x14ac:dyDescent="0.25">
      <c r="B60" s="68"/>
      <c r="C60" s="63"/>
      <c r="D60" s="146"/>
      <c r="E60" s="146"/>
      <c r="F60" s="146"/>
      <c r="G60" s="54"/>
      <c r="H60" s="54"/>
      <c r="I60" s="54"/>
    </row>
    <row r="61" spans="2:9" s="37" customFormat="1" ht="13.5" hidden="1" customHeight="1" x14ac:dyDescent="0.25">
      <c r="B61" s="68"/>
      <c r="C61" s="63"/>
      <c r="D61" s="146"/>
      <c r="E61" s="146"/>
      <c r="F61" s="146"/>
      <c r="G61" s="54"/>
      <c r="H61" s="54"/>
      <c r="I61" s="54"/>
    </row>
    <row r="62" spans="2:9" s="37" customFormat="1" ht="13.5" hidden="1" customHeight="1" x14ac:dyDescent="0.25">
      <c r="B62" s="68"/>
      <c r="C62" s="63"/>
      <c r="D62" s="146"/>
      <c r="E62" s="146"/>
      <c r="F62" s="146"/>
      <c r="G62" s="54"/>
      <c r="H62" s="54"/>
      <c r="I62" s="54"/>
    </row>
    <row r="63" spans="2:9" s="37" customFormat="1" ht="13.5" hidden="1" customHeight="1" x14ac:dyDescent="0.25">
      <c r="B63" s="68"/>
      <c r="C63" s="63"/>
      <c r="D63" s="146"/>
      <c r="E63" s="146"/>
      <c r="F63" s="146"/>
      <c r="G63" s="54"/>
      <c r="H63" s="54"/>
      <c r="I63" s="54"/>
    </row>
    <row r="64" spans="2:9" s="37" customFormat="1" ht="13.5" hidden="1" customHeight="1" x14ac:dyDescent="0.25">
      <c r="B64" s="68"/>
      <c r="C64" s="63"/>
      <c r="D64" s="146"/>
      <c r="E64" s="146"/>
      <c r="F64" s="146"/>
      <c r="G64" s="54"/>
      <c r="H64" s="54"/>
      <c r="I64" s="54"/>
    </row>
    <row r="65" spans="2:10" s="37" customFormat="1" ht="13.5" hidden="1" customHeight="1" x14ac:dyDescent="0.25">
      <c r="B65" s="68"/>
      <c r="C65" s="63"/>
      <c r="D65" s="146"/>
      <c r="E65" s="146"/>
      <c r="F65" s="146"/>
      <c r="G65" s="54"/>
      <c r="H65" s="54"/>
      <c r="I65" s="54"/>
    </row>
    <row r="66" spans="2:10" s="37" customFormat="1" ht="13.5" hidden="1" customHeight="1" x14ac:dyDescent="0.25">
      <c r="B66" s="68"/>
      <c r="C66" s="63"/>
      <c r="D66" s="146"/>
      <c r="E66" s="146"/>
      <c r="F66" s="146"/>
      <c r="G66" s="54"/>
      <c r="H66" s="54"/>
      <c r="I66" s="54"/>
    </row>
    <row r="67" spans="2:10" s="37" customFormat="1" ht="13.5" hidden="1" customHeight="1" x14ac:dyDescent="0.25">
      <c r="B67" s="68"/>
      <c r="C67" s="63"/>
      <c r="D67" s="146"/>
      <c r="E67" s="146"/>
      <c r="F67" s="146"/>
      <c r="G67" s="54"/>
      <c r="H67" s="54"/>
      <c r="I67" s="54"/>
    </row>
    <row r="68" spans="2:10" s="37" customFormat="1" ht="15" hidden="1" x14ac:dyDescent="0.25">
      <c r="B68" s="68"/>
      <c r="C68" s="64"/>
      <c r="D68" s="65"/>
      <c r="E68" s="66"/>
      <c r="F68" s="64"/>
      <c r="G68" s="67"/>
      <c r="H68" s="67"/>
      <c r="I68" s="67"/>
      <c r="J68" s="33"/>
    </row>
    <row r="69" spans="2:10" s="37" customFormat="1" ht="15" hidden="1" x14ac:dyDescent="0.25">
      <c r="B69" s="68"/>
      <c r="C69" s="69"/>
      <c r="D69" s="69"/>
      <c r="E69" s="70"/>
      <c r="F69" s="70"/>
      <c r="G69" s="71"/>
      <c r="H69" s="71"/>
      <c r="I69" s="71"/>
      <c r="J69" s="33"/>
    </row>
    <row r="70" spans="2:10" s="37" customFormat="1" ht="15" hidden="1" x14ac:dyDescent="0.25">
      <c r="C70" s="33"/>
      <c r="D70" s="33"/>
      <c r="E70" s="34"/>
      <c r="F70" s="34"/>
      <c r="G70" s="36"/>
      <c r="H70" s="36"/>
      <c r="I70" s="36"/>
      <c r="J70" s="33"/>
    </row>
    <row r="71" spans="2:10" s="37" customFormat="1" ht="15" hidden="1" x14ac:dyDescent="0.25">
      <c r="C71" s="33"/>
      <c r="D71" s="33"/>
      <c r="E71" s="34"/>
      <c r="F71" s="34"/>
      <c r="G71" s="36"/>
      <c r="H71" s="36"/>
      <c r="I71" s="36"/>
      <c r="J71" s="33"/>
    </row>
    <row r="72" spans="2:10" s="37" customFormat="1" ht="15" hidden="1" x14ac:dyDescent="0.25">
      <c r="E72" s="39"/>
      <c r="F72" s="39"/>
      <c r="G72" s="40"/>
      <c r="H72" s="40"/>
      <c r="I72" s="40"/>
      <c r="J72" s="33"/>
    </row>
    <row r="73" spans="2:10" s="37" customFormat="1" ht="15" hidden="1" x14ac:dyDescent="0.25">
      <c r="E73" s="39"/>
      <c r="F73" s="39"/>
      <c r="G73" s="40"/>
      <c r="H73" s="40"/>
      <c r="I73" s="40"/>
      <c r="J73" s="33"/>
    </row>
    <row r="74" spans="2:10" s="37" customFormat="1" ht="15" hidden="1" x14ac:dyDescent="0.25">
      <c r="E74" s="39"/>
      <c r="F74" s="39"/>
      <c r="G74" s="40"/>
      <c r="H74" s="40"/>
      <c r="I74" s="40"/>
      <c r="J74" s="33"/>
    </row>
    <row r="75" spans="2:10" s="37" customFormat="1" ht="15" hidden="1" x14ac:dyDescent="0.25">
      <c r="E75" s="39"/>
      <c r="F75" s="39"/>
      <c r="G75" s="40"/>
      <c r="H75" s="40"/>
      <c r="I75" s="40"/>
      <c r="J75" s="33"/>
    </row>
    <row r="76" spans="2:10" s="37" customFormat="1" ht="15" hidden="1" x14ac:dyDescent="0.25">
      <c r="E76" s="39"/>
      <c r="F76" s="39"/>
      <c r="G76" s="40"/>
      <c r="H76" s="40"/>
      <c r="I76" s="40"/>
      <c r="J76" s="33"/>
    </row>
    <row r="77" spans="2:10" s="37" customFormat="1" ht="15" hidden="1" x14ac:dyDescent="0.25">
      <c r="E77" s="39"/>
      <c r="F77" s="39"/>
      <c r="G77" s="40"/>
      <c r="H77" s="40"/>
      <c r="I77" s="40"/>
      <c r="J77" s="33"/>
    </row>
    <row r="78" spans="2:10" s="37" customFormat="1" ht="15" hidden="1" x14ac:dyDescent="0.25">
      <c r="E78" s="39"/>
      <c r="F78" s="39"/>
      <c r="G78" s="40"/>
      <c r="H78" s="40"/>
      <c r="I78" s="40"/>
    </row>
    <row r="79" spans="2:10" s="37" customFormat="1" ht="15" hidden="1" x14ac:dyDescent="0.25">
      <c r="E79" s="39"/>
      <c r="F79" s="39"/>
      <c r="G79" s="40"/>
      <c r="H79" s="40"/>
      <c r="I79" s="40"/>
    </row>
    <row r="80" spans="2:10" s="37" customFormat="1" ht="15" hidden="1" x14ac:dyDescent="0.25">
      <c r="E80" s="39"/>
      <c r="F80" s="39"/>
      <c r="G80" s="40"/>
      <c r="H80" s="40"/>
      <c r="I80" s="40"/>
    </row>
    <row r="81" spans="5:9" s="37" customFormat="1" ht="15" hidden="1" x14ac:dyDescent="0.25">
      <c r="E81" s="39"/>
      <c r="F81" s="39"/>
      <c r="G81" s="40"/>
      <c r="H81" s="40"/>
      <c r="I81" s="40"/>
    </row>
    <row r="82" spans="5:9" s="37" customFormat="1" ht="15" hidden="1" x14ac:dyDescent="0.25">
      <c r="E82" s="39"/>
      <c r="F82" s="39"/>
      <c r="G82" s="40"/>
      <c r="H82" s="40"/>
      <c r="I82" s="40"/>
    </row>
    <row r="83" spans="5:9" s="37" customFormat="1" ht="15" hidden="1" x14ac:dyDescent="0.25">
      <c r="E83" s="39"/>
      <c r="F83" s="39"/>
      <c r="G83" s="40"/>
      <c r="H83" s="40"/>
      <c r="I83" s="40"/>
    </row>
    <row r="84" spans="5:9" s="37" customFormat="1" ht="15" hidden="1" x14ac:dyDescent="0.25">
      <c r="E84" s="39"/>
      <c r="F84" s="39"/>
      <c r="G84" s="40"/>
      <c r="H84" s="40"/>
      <c r="I84" s="40"/>
    </row>
    <row r="85" spans="5:9" s="37" customFormat="1" ht="15" hidden="1" x14ac:dyDescent="0.25">
      <c r="E85" s="39"/>
      <c r="F85" s="39"/>
      <c r="G85" s="40"/>
      <c r="H85" s="40"/>
      <c r="I85" s="40"/>
    </row>
    <row r="86" spans="5:9" s="37" customFormat="1" ht="15" hidden="1" x14ac:dyDescent="0.25">
      <c r="E86" s="39"/>
      <c r="F86" s="39"/>
      <c r="G86" s="40"/>
      <c r="H86" s="40"/>
      <c r="I86" s="40"/>
    </row>
    <row r="87" spans="5:9" s="37" customFormat="1" ht="15" hidden="1" x14ac:dyDescent="0.25">
      <c r="E87" s="39"/>
      <c r="F87" s="39"/>
      <c r="G87" s="40"/>
      <c r="H87" s="40"/>
      <c r="I87" s="40"/>
    </row>
    <row r="88" spans="5:9" s="37" customFormat="1" ht="15" hidden="1" x14ac:dyDescent="0.25">
      <c r="E88" s="39"/>
      <c r="F88" s="39"/>
      <c r="G88" s="40"/>
      <c r="H88" s="40"/>
      <c r="I88" s="40"/>
    </row>
    <row r="89" spans="5:9" s="37" customFormat="1" ht="15" hidden="1" x14ac:dyDescent="0.25">
      <c r="E89" s="39"/>
      <c r="F89" s="39"/>
      <c r="G89" s="40"/>
      <c r="H89" s="40"/>
      <c r="I89" s="40"/>
    </row>
    <row r="90" spans="5:9" s="37" customFormat="1" ht="15" hidden="1" x14ac:dyDescent="0.25">
      <c r="E90" s="39"/>
      <c r="F90" s="39"/>
      <c r="G90" s="40"/>
      <c r="H90" s="40"/>
      <c r="I90" s="40"/>
    </row>
    <row r="91" spans="5:9" s="37" customFormat="1" ht="15" hidden="1" x14ac:dyDescent="0.25">
      <c r="E91" s="39"/>
      <c r="F91" s="39"/>
      <c r="G91" s="40"/>
      <c r="H91" s="40"/>
      <c r="I91" s="40"/>
    </row>
    <row r="92" spans="5:9" s="37" customFormat="1" ht="15" hidden="1" x14ac:dyDescent="0.25">
      <c r="E92" s="39"/>
      <c r="F92" s="39"/>
      <c r="G92" s="40"/>
      <c r="H92" s="40"/>
      <c r="I92" s="40"/>
    </row>
    <row r="93" spans="5:9" s="37" customFormat="1" ht="15" hidden="1" x14ac:dyDescent="0.25">
      <c r="E93" s="39"/>
      <c r="F93" s="39"/>
      <c r="G93" s="40"/>
      <c r="H93" s="40"/>
      <c r="I93" s="40"/>
    </row>
    <row r="94" spans="5:9" s="37" customFormat="1" ht="15" hidden="1" x14ac:dyDescent="0.25">
      <c r="E94" s="39"/>
      <c r="F94" s="39"/>
      <c r="G94" s="40"/>
      <c r="H94" s="40"/>
      <c r="I94" s="40"/>
    </row>
    <row r="95" spans="5:9" s="37" customFormat="1" ht="15" hidden="1" x14ac:dyDescent="0.25">
      <c r="E95" s="39"/>
      <c r="F95" s="39"/>
      <c r="G95" s="40"/>
      <c r="H95" s="40"/>
      <c r="I95" s="40"/>
    </row>
    <row r="96" spans="5:9" s="37" customFormat="1" ht="15" hidden="1" x14ac:dyDescent="0.25">
      <c r="E96" s="39"/>
      <c r="F96" s="39"/>
      <c r="G96" s="40"/>
      <c r="H96" s="40"/>
      <c r="I96" s="40"/>
    </row>
    <row r="97" spans="5:9" s="37" customFormat="1" ht="15" hidden="1" x14ac:dyDescent="0.25">
      <c r="E97" s="39"/>
      <c r="F97" s="39"/>
      <c r="G97" s="40"/>
      <c r="H97" s="40"/>
      <c r="I97" s="40"/>
    </row>
    <row r="98" spans="5:9" s="37" customFormat="1" ht="15" hidden="1" x14ac:dyDescent="0.25">
      <c r="E98" s="39"/>
      <c r="F98" s="39"/>
      <c r="G98" s="40"/>
      <c r="H98" s="40"/>
      <c r="I98" s="40"/>
    </row>
    <row r="99" spans="5:9" s="37" customFormat="1" ht="15" hidden="1" x14ac:dyDescent="0.25">
      <c r="E99" s="39"/>
      <c r="F99" s="39"/>
      <c r="G99" s="40"/>
      <c r="H99" s="40"/>
      <c r="I99" s="40"/>
    </row>
    <row r="100" spans="5:9" s="37" customFormat="1" ht="15" hidden="1" x14ac:dyDescent="0.25">
      <c r="E100" s="39"/>
      <c r="F100" s="39"/>
      <c r="G100" s="40"/>
      <c r="H100" s="40"/>
      <c r="I100" s="40"/>
    </row>
  </sheetData>
  <sheetProtection algorithmName="SHA-512" hashValue="EUx6HKKPWZRWv5MRWcwNPZIkZi1T2thhI2/lbf+W9xlbNwUl/D4VE1uFxl4fp6Kxv0n/VMGg0b23WRbSSrk2XA==" saltValue="2kieUbdOb3Yp+4eNyFjMKQ==" spinCount="100000" sheet="1" objects="1" scenarios="1"/>
  <mergeCells count="46">
    <mergeCell ref="C5:G5"/>
    <mergeCell ref="E12:F12"/>
    <mergeCell ref="D67:F67"/>
    <mergeCell ref="D62:F62"/>
    <mergeCell ref="D63:F63"/>
    <mergeCell ref="D64:F64"/>
    <mergeCell ref="D65:F65"/>
    <mergeCell ref="D66:F66"/>
    <mergeCell ref="D39:F39"/>
    <mergeCell ref="D35:F35"/>
    <mergeCell ref="D40:F40"/>
    <mergeCell ref="D38:F38"/>
    <mergeCell ref="D48:F48"/>
    <mergeCell ref="D46:F46"/>
    <mergeCell ref="D47:F47"/>
    <mergeCell ref="D44:F44"/>
    <mergeCell ref="D56:F56"/>
    <mergeCell ref="D60:F60"/>
    <mergeCell ref="D61:F61"/>
    <mergeCell ref="D41:F41"/>
    <mergeCell ref="D49:F49"/>
    <mergeCell ref="D57:F57"/>
    <mergeCell ref="D50:F50"/>
    <mergeCell ref="D51:F51"/>
    <mergeCell ref="D52:F52"/>
    <mergeCell ref="D53:F53"/>
    <mergeCell ref="D58:F58"/>
    <mergeCell ref="D59:F59"/>
    <mergeCell ref="D54:F54"/>
    <mergeCell ref="D55:F55"/>
    <mergeCell ref="H6:H7"/>
    <mergeCell ref="D45:F45"/>
    <mergeCell ref="D42:F42"/>
    <mergeCell ref="D43:F43"/>
    <mergeCell ref="C36:H36"/>
    <mergeCell ref="C14:G14"/>
    <mergeCell ref="E18:F18"/>
    <mergeCell ref="E23:F23"/>
    <mergeCell ref="C20:G20"/>
    <mergeCell ref="C26:H26"/>
    <mergeCell ref="F34:G34"/>
    <mergeCell ref="C6:C7"/>
    <mergeCell ref="D6:D7"/>
    <mergeCell ref="E6:E7"/>
    <mergeCell ref="F6:F7"/>
    <mergeCell ref="G6:G7"/>
  </mergeCells>
  <phoneticPr fontId="3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BAEEF6-D15F-4424-A5A9-4445AFB8C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060D3E-43AD-4E9E-A5C7-1E327F28B2F4}">
  <ds:schemaRefs>
    <ds:schemaRef ds:uri="http://schemas.microsoft.com/sharepoint/v3/contenttype/forms"/>
  </ds:schemaRefs>
</ds:datastoreItem>
</file>

<file path=customXml/itemProps3.xml><?xml version="1.0" encoding="utf-8"?>
<ds:datastoreItem xmlns:ds="http://schemas.openxmlformats.org/officeDocument/2006/customXml" ds:itemID="{6A87741C-31AB-452C-B5F2-E3C65B7A6EA4}">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Concept Prijzenblad Repro Amersfoort</dc:title>
  <dc:creator>Julius Westendorp</dc:creator>
  <cp:lastModifiedBy>Nick Wijnstok</cp:lastModifiedBy>
  <dcterms:created xsi:type="dcterms:W3CDTF">2019-02-12T13:26:35Z</dcterms:created>
  <dcterms:modified xsi:type="dcterms:W3CDTF">2021-08-10T13:56:09Z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IsMyDocuments">
    <vt:bool>true</vt:bool>
  </property>
</Properties>
</file>