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T:\Afdelingen\SCD_Inkoop\Afdeling Inkoop\2 Projecten lopend\Projecten SDD\200152SDD Hulpmiddelen\002 Aanbestedingsdocumenten\Definitief\"/>
    </mc:Choice>
  </mc:AlternateContent>
  <bookViews>
    <workbookView xWindow="0" yWindow="0" windowWidth="20460" windowHeight="7594"/>
  </bookViews>
  <sheets>
    <sheet name="Bijlage G - Inschrijfstaat" sheetId="1" r:id="rId1"/>
  </sheets>
  <definedNames>
    <definedName name="_xlnm.Print_Area" localSheetId="0">'Bijlage G - Inschrijfstaat'!$A$1:$F$55</definedName>
  </definedNames>
  <calcPr calcId="162913"/>
</workbook>
</file>

<file path=xl/calcChain.xml><?xml version="1.0" encoding="utf-8"?>
<calcChain xmlns="http://schemas.openxmlformats.org/spreadsheetml/2006/main">
  <c r="E42" i="1" l="1"/>
  <c r="F16" i="1"/>
  <c r="F17" i="1"/>
  <c r="F18" i="1"/>
  <c r="F19" i="1"/>
  <c r="F20" i="1"/>
  <c r="F21" i="1"/>
  <c r="F22" i="1"/>
  <c r="F23" i="1"/>
  <c r="F24" i="1"/>
  <c r="F25" i="1"/>
  <c r="F26" i="1"/>
  <c r="F27" i="1"/>
  <c r="F28" i="1"/>
  <c r="F29" i="1"/>
  <c r="F30" i="1"/>
  <c r="F31" i="1"/>
  <c r="F32" i="1"/>
  <c r="F33" i="1"/>
  <c r="F34" i="1"/>
  <c r="F35" i="1"/>
  <c r="F36" i="1"/>
  <c r="F37" i="1"/>
  <c r="F38" i="1"/>
  <c r="F39" i="1"/>
  <c r="F40" i="1"/>
  <c r="F41" i="1"/>
  <c r="F42" i="1" l="1"/>
  <c r="C11" i="1" l="1"/>
  <c r="C12" i="1" s="1"/>
</calcChain>
</file>

<file path=xl/sharedStrings.xml><?xml version="1.0" encoding="utf-8"?>
<sst xmlns="http://schemas.openxmlformats.org/spreadsheetml/2006/main" count="75" uniqueCount="66">
  <si>
    <t xml:space="preserve">van toepassing zijnde % BTW </t>
  </si>
  <si>
    <t>Nr</t>
  </si>
  <si>
    <t>Inschrijver dient enkel de geel gemarkeerde velden in te vullen. De overige velden worden automatisch gevuld.</t>
  </si>
  <si>
    <r>
      <rPr>
        <b/>
        <sz val="9"/>
        <rFont val="Verdana"/>
        <family val="2"/>
      </rPr>
      <t>Ondertekening</t>
    </r>
    <r>
      <rPr>
        <sz val="9"/>
        <rFont val="Verdana"/>
        <family val="2"/>
      </rPr>
      <t xml:space="preserve">
De Inschrijfstaat moet worden gevoegd bij de overige inschrijvingsdocumenten en op het tijdstip van de aanbesteding ingediend zijn. Inschrijver wordt gevraagd alle prijzen en of kortingen in te vullen. Prijzen zijn excl. BTW en omvatten alle bijkomende kosten gebaseerd op onderhavig Aanbestedingsdocument, waaronder de Nota('s) van Inlichtingen.
Door ondertekening van deze Inschrijfstaat verklaart de inschrijver deze naar waarheid en zonder enig voorbehoud rechtsgeldig te hebben ondertekend en zich te conformeren aan alle voorwaarden en eisen van de Aanbesteding 190014SDD  Woonvoorzieningen.
Indien Inschrijver desondanks elders in zijn Inschrijving een voorbehoud maakt ten aanzien van deze eisen en voorwaarden, dan wel daarvan afwijkt, dan prevaleren deze eisen en voorwaarden door ondertekening van deze Bijlage. Eventuele strijdigheden of onvolkomenheden zijn dan voor rekening en risico van Inschrijver.
</t>
    </r>
  </si>
  <si>
    <t>Inschrijver / Combinant 1</t>
  </si>
  <si>
    <t>Op</t>
  </si>
  <si>
    <t>Te</t>
  </si>
  <si>
    <t>Door</t>
  </si>
  <si>
    <t>als rechtsgeldig vertegenwoordiger van</t>
  </si>
  <si>
    <t>Handtekening</t>
  </si>
  <si>
    <t>Combinant 2</t>
  </si>
  <si>
    <t>Behorende bij aanbesteding: 200152SDD Hulpmiddelen</t>
  </si>
  <si>
    <t>Indicatiegroep Hulpmiddelen</t>
  </si>
  <si>
    <t>Handbewogen rolstoel</t>
  </si>
  <si>
    <t>3A</t>
  </si>
  <si>
    <t>Handbewogen rolstoelen/ duwwandelwagens</t>
  </si>
  <si>
    <t xml:space="preserve">3B </t>
  </si>
  <si>
    <t>Handbewogen rolstoelen/ duwwandelwagens - met toevoeging elektrische aandrijf ondersteuning</t>
  </si>
  <si>
    <t>Elektrische rolstoel 1</t>
  </si>
  <si>
    <t>5 a</t>
  </si>
  <si>
    <t>Elektrische rolstoel 2</t>
  </si>
  <si>
    <t>5b </t>
  </si>
  <si>
    <t>Elektrische rolstoel 3</t>
  </si>
  <si>
    <t>Scoot-mobiel 1</t>
  </si>
  <si>
    <t>Scoot-mobiel 2</t>
  </si>
  <si>
    <t>8A</t>
  </si>
  <si>
    <t>Fiets voorziening 1 Hoog btw</t>
  </si>
  <si>
    <t>8B</t>
  </si>
  <si>
    <t>8C</t>
  </si>
  <si>
    <t>Fiets voorziening 1 Laag btw</t>
  </si>
  <si>
    <t>8D</t>
  </si>
  <si>
    <t>9A</t>
  </si>
  <si>
    <t>Fiets voorziening 2 Laag btw</t>
  </si>
  <si>
    <t>9B</t>
  </si>
  <si>
    <t>Zit vervoersvoorziening</t>
  </si>
  <si>
    <t>Toevoeging elektrische aandrijf-of trap ondersteuning</t>
  </si>
  <si>
    <t>Anti-decubitus voorzieningen</t>
  </si>
  <si>
    <t>Til-/transfer hulpmiddel 1</t>
  </si>
  <si>
    <t>Tilliften 2</t>
  </si>
  <si>
    <t>16A</t>
  </si>
  <si>
    <t>Bad-douche toilet voorziening 1 Hoog btw</t>
  </si>
  <si>
    <t>16B</t>
  </si>
  <si>
    <t>Bad-douche toilet voorziening 1 Laag Btw</t>
  </si>
  <si>
    <t>17A</t>
  </si>
  <si>
    <t>Bad-douche toilet voorziening 2 Hoog Btw</t>
  </si>
  <si>
    <t>17B</t>
  </si>
  <si>
    <t>Bad-douche toilet voorziening 2 Laag Btw</t>
  </si>
  <si>
    <t>Extra rij- en instructielessen</t>
  </si>
  <si>
    <t>Gemiddelde huurprijs per hulpmiddel</t>
  </si>
  <si>
    <t>Score voor de gemiddelde huurprijs per hulpmiddel</t>
  </si>
  <si>
    <t>Minimum</t>
  </si>
  <si>
    <t>Maximum</t>
  </si>
  <si>
    <t>Bandbreedte</t>
  </si>
  <si>
    <t>Fictieve totale huurprijs per maand</t>
  </si>
  <si>
    <t>Bijlage G - Inschrijfstaat</t>
  </si>
  <si>
    <t>Gemiddelde eenheidsprijs per hulpmiddel</t>
  </si>
  <si>
    <t>Gemiddelde eenheidsprijs en score</t>
  </si>
  <si>
    <t>U verklaart, middels het invullen en ondertekenen van deze bijlage expliciet dat de door u aangeboden oplossing voldoet aan alle in het Aanbestedingsdocument inclusief behorende bijlagen en nota's van inlichtingen gestelde eisen, alsmede het door u ingediende aanbod.</t>
  </si>
  <si>
    <t>De aangeboden eenheidsprijzen betreffen all-in prijzen, en bevat alle kosten verband houdend met de uitvoering van de gevraagde leveringen en diensten, zoals beschreven in dit aanbestedingsdocument, onder meer het daarin opgenomen programma van eisen.</t>
  </si>
  <si>
    <t>Weging indicatieve aantallen op jaarbasis)</t>
  </si>
  <si>
    <t>Indicatieve Totaalprijs (weging maal All-in huurprijs per eenheid per maand exclusief BTW</t>
  </si>
  <si>
    <t>All-in huurprijs per eenheid per maand excl. BTW</t>
  </si>
  <si>
    <t>All-in huurtarieven indicatiegroepen</t>
  </si>
  <si>
    <t xml:space="preserve">De aangeboden eenheidsprijzen zijn exclusief BTW en hebben prijspeil 2022. De eenheidsprijzen betreffen all-in huurprijzen per eenheid, aangeboden per indicatiegroep. </t>
  </si>
  <si>
    <t>Ortheses</t>
  </si>
  <si>
    <t xml:space="preserve">LET OP: een inschrijving met een aangeboden gemiddelde huurprijs per hulpmiddel per maand buiten de bandbreedte van€ 60,00 tot en met € 65,00 exclusief BTW is ongeldig en wordt uitgesloten van verdere deelname aan de beoordelings- en gunningsprocedure.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</si>
</sst>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4" formatCode="_ &quot;€&quot;\ * #,##0.00_ ;_ &quot;€&quot;\ * \-#,##0.00_ ;_ &quot;€&quot;\ * &quot;-&quot;??_ ;_ @_ "/>
    <numFmt numFmtId="43" formatCode="_ * #,##0.00_ ;_ * \-#,##0.00_ ;_ * &quot;-&quot;??_ ;_ @_ "/>
    <numFmt numFmtId="164" formatCode="_-&quot;€&quot;\ * #,##0.00_-;_-&quot;€&quot;\ * #,##0.00\-;_-&quot;€&quot;\ * &quot;-&quot;??_-;_-@_-"/>
  </numFmts>
  <fonts count="12" x14ac:knownFonts="1">
    <font>
      <sz val="10"/>
      <color theme="1"/>
      <name val="Calibri"/>
      <family val="2"/>
      <scheme val="minor"/>
    </font>
    <font>
      <sz val="11"/>
      <color indexed="8"/>
      <name val="Calibri"/>
      <family val="2"/>
    </font>
    <font>
      <sz val="10"/>
      <name val="Arial"/>
      <family val="2"/>
    </font>
    <font>
      <sz val="11"/>
      <color theme="1"/>
      <name val="Calibri"/>
      <family val="2"/>
      <scheme val="minor"/>
    </font>
    <font>
      <sz val="10"/>
      <color theme="1"/>
      <name val="Calibri"/>
      <family val="2"/>
      <scheme val="minor"/>
    </font>
    <font>
      <sz val="9"/>
      <color indexed="8"/>
      <name val="Verdana"/>
      <family val="2"/>
    </font>
    <font>
      <b/>
      <sz val="9"/>
      <color theme="1"/>
      <name val="Verdana"/>
      <family val="2"/>
    </font>
    <font>
      <sz val="9"/>
      <color theme="1"/>
      <name val="Verdana"/>
      <family val="2"/>
    </font>
    <font>
      <b/>
      <sz val="9"/>
      <color theme="0"/>
      <name val="Verdana"/>
      <family val="2"/>
    </font>
    <font>
      <sz val="9"/>
      <name val="Verdana"/>
      <family val="2"/>
    </font>
    <font>
      <b/>
      <sz val="9"/>
      <color indexed="8"/>
      <name val="Verdana"/>
      <family val="2"/>
    </font>
    <font>
      <b/>
      <sz val="9"/>
      <name val="Verdana"/>
      <family val="2"/>
    </font>
  </fonts>
  <fills count="7">
    <fill>
      <patternFill patternType="none"/>
    </fill>
    <fill>
      <patternFill patternType="gray125"/>
    </fill>
    <fill>
      <patternFill patternType="solid">
        <fgColor theme="4" tint="0.39997558519241921"/>
        <bgColor indexed="64"/>
      </patternFill>
    </fill>
    <fill>
      <patternFill patternType="solid">
        <fgColor theme="6" tint="0.39997558519241921"/>
        <bgColor indexed="64"/>
      </patternFill>
    </fill>
    <fill>
      <patternFill patternType="solid">
        <fgColor rgb="FFFFFF99"/>
        <bgColor indexed="64"/>
      </patternFill>
    </fill>
    <fill>
      <patternFill patternType="solid">
        <fgColor theme="9" tint="0.59999389629810485"/>
        <bgColor indexed="64"/>
      </patternFill>
    </fill>
    <fill>
      <patternFill patternType="solid">
        <fgColor theme="6" tint="0.59999389629810485"/>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7">
    <xf numFmtId="0" fontId="0" fillId="0" borderId="0"/>
    <xf numFmtId="164" fontId="1" fillId="0" borderId="0" applyFont="0" applyFill="0" applyBorder="0" applyAlignment="0" applyProtection="0"/>
    <xf numFmtId="0" fontId="2" fillId="0" borderId="0"/>
    <xf numFmtId="0" fontId="3" fillId="0" borderId="0"/>
    <xf numFmtId="44" fontId="4" fillId="0" borderId="0" applyFont="0" applyFill="0" applyBorder="0" applyAlignment="0" applyProtection="0"/>
    <xf numFmtId="43" fontId="4" fillId="0" borderId="0" applyFont="0" applyFill="0" applyBorder="0" applyAlignment="0" applyProtection="0"/>
    <xf numFmtId="9" fontId="4" fillId="0" borderId="0" applyFont="0" applyFill="0" applyBorder="0" applyAlignment="0" applyProtection="0"/>
  </cellStyleXfs>
  <cellXfs count="34">
    <xf numFmtId="0" fontId="0" fillId="0" borderId="0" xfId="0"/>
    <xf numFmtId="44" fontId="5" fillId="4" borderId="1" xfId="4" applyFont="1" applyFill="1" applyBorder="1" applyAlignment="1" applyProtection="1">
      <alignment horizontal="left" vertical="top" wrapText="1"/>
      <protection locked="0"/>
    </xf>
    <xf numFmtId="0" fontId="11" fillId="0" borderId="0" xfId="0" applyFont="1" applyAlignment="1" applyProtection="1">
      <alignment horizontal="left" vertical="top" wrapText="1"/>
    </xf>
    <xf numFmtId="0" fontId="9" fillId="0" borderId="0" xfId="0" applyFont="1" applyAlignment="1" applyProtection="1">
      <alignment vertical="top" wrapText="1"/>
    </xf>
    <xf numFmtId="0" fontId="6" fillId="0" borderId="0" xfId="0" applyFont="1" applyAlignment="1" applyProtection="1">
      <alignment horizontal="left" vertical="top"/>
    </xf>
    <xf numFmtId="0" fontId="7" fillId="0" borderId="0" xfId="0" applyFont="1" applyAlignment="1" applyProtection="1">
      <alignment horizontal="left" vertical="top" wrapText="1"/>
    </xf>
    <xf numFmtId="0" fontId="7" fillId="0" borderId="0" xfId="0" applyFont="1" applyAlignment="1" applyProtection="1">
      <alignment horizontal="left" vertical="top"/>
    </xf>
    <xf numFmtId="0" fontId="9" fillId="0" borderId="0" xfId="0" applyFont="1" applyBorder="1" applyAlignment="1" applyProtection="1">
      <alignment vertical="top"/>
    </xf>
    <xf numFmtId="0" fontId="8" fillId="2" borderId="1" xfId="0" applyFont="1" applyFill="1" applyBorder="1" applyAlignment="1" applyProtection="1">
      <alignment horizontal="left" vertical="top" wrapText="1"/>
    </xf>
    <xf numFmtId="0" fontId="7" fillId="0" borderId="1" xfId="3" applyFont="1" applyFill="1" applyBorder="1" applyAlignment="1" applyProtection="1">
      <alignment horizontal="left" vertical="top"/>
    </xf>
    <xf numFmtId="0" fontId="7" fillId="0" borderId="1" xfId="3" applyFont="1" applyFill="1" applyBorder="1" applyAlignment="1" applyProtection="1">
      <alignment horizontal="left" vertical="top" wrapText="1"/>
    </xf>
    <xf numFmtId="44" fontId="7" fillId="5" borderId="1" xfId="0" applyNumberFormat="1" applyFont="1" applyFill="1" applyBorder="1" applyAlignment="1" applyProtection="1">
      <alignment horizontal="left" vertical="top"/>
    </xf>
    <xf numFmtId="0" fontId="7" fillId="0" borderId="1" xfId="0" applyFont="1" applyBorder="1" applyAlignment="1" applyProtection="1">
      <alignment horizontal="left" vertical="top"/>
    </xf>
    <xf numFmtId="0" fontId="6" fillId="0" borderId="1" xfId="0" applyFont="1" applyBorder="1" applyAlignment="1" applyProtection="1">
      <alignment horizontal="left" vertical="top" wrapText="1"/>
    </xf>
    <xf numFmtId="2" fontId="6" fillId="6" borderId="1" xfId="0" applyNumberFormat="1" applyFont="1" applyFill="1" applyBorder="1" applyAlignment="1" applyProtection="1">
      <alignment horizontal="center" vertical="top"/>
    </xf>
    <xf numFmtId="0" fontId="8" fillId="2" borderId="1" xfId="3" applyFont="1" applyFill="1" applyBorder="1" applyAlignment="1" applyProtection="1">
      <alignment horizontal="left" vertical="top" wrapText="1"/>
    </xf>
    <xf numFmtId="0" fontId="9" fillId="0" borderId="0" xfId="0" applyFont="1" applyAlignment="1" applyProtection="1">
      <alignment horizontal="left" vertical="top"/>
    </xf>
    <xf numFmtId="0" fontId="8" fillId="0" borderId="1" xfId="3" applyFont="1" applyFill="1" applyBorder="1" applyAlignment="1" applyProtection="1">
      <alignment horizontal="left" vertical="top" wrapText="1"/>
    </xf>
    <xf numFmtId="0" fontId="11" fillId="0" borderId="1" xfId="3" applyFont="1" applyFill="1" applyBorder="1" applyAlignment="1" applyProtection="1">
      <alignment horizontal="left" vertical="top" wrapText="1"/>
    </xf>
    <xf numFmtId="0" fontId="5" fillId="0" borderId="1" xfId="3" applyFont="1" applyFill="1" applyBorder="1" applyAlignment="1" applyProtection="1">
      <alignment horizontal="left" vertical="top" wrapText="1"/>
    </xf>
    <xf numFmtId="9" fontId="5" fillId="0" borderId="1" xfId="6" applyFont="1" applyFill="1" applyBorder="1" applyAlignment="1" applyProtection="1">
      <alignment horizontal="center" vertical="top" wrapText="1"/>
    </xf>
    <xf numFmtId="0" fontId="5" fillId="0" borderId="1" xfId="5" applyNumberFormat="1" applyFont="1" applyFill="1" applyBorder="1" applyAlignment="1" applyProtection="1">
      <alignment horizontal="center" vertical="top" wrapText="1"/>
    </xf>
    <xf numFmtId="44" fontId="5" fillId="3" borderId="1" xfId="4" applyFont="1" applyFill="1" applyBorder="1" applyAlignment="1" applyProtection="1">
      <alignment horizontal="left" vertical="top" wrapText="1"/>
    </xf>
    <xf numFmtId="0" fontId="9" fillId="0" borderId="1" xfId="3" applyFont="1" applyFill="1" applyBorder="1" applyAlignment="1" applyProtection="1">
      <alignment horizontal="left" vertical="top" wrapText="1"/>
    </xf>
    <xf numFmtId="0" fontId="9" fillId="0" borderId="1" xfId="5" applyNumberFormat="1" applyFont="1" applyFill="1" applyBorder="1" applyAlignment="1" applyProtection="1">
      <alignment horizontal="center" vertical="top" wrapText="1"/>
    </xf>
    <xf numFmtId="0" fontId="7" fillId="0" borderId="1" xfId="0" applyFont="1" applyFill="1" applyBorder="1" applyAlignment="1" applyProtection="1">
      <alignment horizontal="left" vertical="top"/>
    </xf>
    <xf numFmtId="0" fontId="5" fillId="0" borderId="1" xfId="3" applyFont="1" applyFill="1" applyBorder="1" applyAlignment="1" applyProtection="1">
      <alignment horizontal="left" vertical="top"/>
    </xf>
    <xf numFmtId="0" fontId="6" fillId="0" borderId="2" xfId="0" applyFont="1" applyBorder="1" applyAlignment="1" applyProtection="1">
      <alignment horizontal="left" vertical="top"/>
    </xf>
    <xf numFmtId="0" fontId="10" fillId="0" borderId="1" xfId="5" applyNumberFormat="1" applyFont="1" applyFill="1" applyBorder="1" applyAlignment="1" applyProtection="1">
      <alignment horizontal="center" vertical="top" wrapText="1"/>
    </xf>
    <xf numFmtId="44" fontId="6" fillId="3" borderId="1" xfId="0" applyNumberFormat="1" applyFont="1" applyFill="1" applyBorder="1" applyAlignment="1" applyProtection="1">
      <alignment horizontal="left" vertical="top"/>
    </xf>
    <xf numFmtId="0" fontId="6" fillId="0" borderId="0" xfId="0" applyFont="1" applyAlignment="1" applyProtection="1">
      <alignment horizontal="left" vertical="top" wrapText="1"/>
    </xf>
    <xf numFmtId="0" fontId="9" fillId="4" borderId="1" xfId="0" applyFont="1" applyFill="1" applyBorder="1" applyAlignment="1" applyProtection="1">
      <alignment horizontal="left" vertical="top" wrapText="1"/>
      <protection locked="0"/>
    </xf>
    <xf numFmtId="0" fontId="6" fillId="0" borderId="1" xfId="0" applyFont="1" applyBorder="1" applyAlignment="1" applyProtection="1">
      <alignment horizontal="left" vertical="top"/>
    </xf>
    <xf numFmtId="44" fontId="6" fillId="5" borderId="1" xfId="4" applyFont="1" applyFill="1" applyBorder="1" applyAlignment="1" applyProtection="1">
      <alignment horizontal="left" vertical="top"/>
    </xf>
  </cellXfs>
  <cellStyles count="7">
    <cellStyle name="Euro" xfId="1"/>
    <cellStyle name="Komma" xfId="5" builtinId="3"/>
    <cellStyle name="Procent" xfId="6" builtinId="5"/>
    <cellStyle name="Standaard" xfId="0" builtinId="0"/>
    <cellStyle name="Standaard 2" xfId="2"/>
    <cellStyle name="Standaard 3" xfId="3"/>
    <cellStyle name="Valuta" xfId="4" builtinId="4"/>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58"/>
  <sheetViews>
    <sheetView tabSelected="1" view="pageLayout" topLeftCell="A7" zoomScaleNormal="100" workbookViewId="0">
      <selection activeCell="C16" sqref="C16"/>
    </sheetView>
  </sheetViews>
  <sheetFormatPr defaultColWidth="9.1640625" defaultRowHeight="11.15" x14ac:dyDescent="0.35"/>
  <cols>
    <col min="1" max="1" width="6.6640625" style="6" customWidth="1"/>
    <col min="2" max="2" width="95.83203125" style="5" customWidth="1"/>
    <col min="3" max="3" width="31.5" style="6" customWidth="1"/>
    <col min="4" max="4" width="16.75" style="6" customWidth="1"/>
    <col min="5" max="6" width="26.1640625" style="6" customWidth="1"/>
    <col min="7" max="7" width="17.33203125" style="6" customWidth="1"/>
    <col min="8" max="8" width="9.1640625" style="6"/>
    <col min="9" max="10" width="10.08203125" style="6" bestFit="1" customWidth="1"/>
    <col min="11" max="16384" width="9.1640625" style="6"/>
  </cols>
  <sheetData>
    <row r="1" spans="1:7" x14ac:dyDescent="0.35">
      <c r="A1" s="4" t="s">
        <v>54</v>
      </c>
    </row>
    <row r="3" spans="1:7" x14ac:dyDescent="0.35">
      <c r="A3" s="4" t="s">
        <v>11</v>
      </c>
    </row>
    <row r="5" spans="1:7" x14ac:dyDescent="0.35">
      <c r="A5" s="7" t="s">
        <v>2</v>
      </c>
      <c r="B5" s="7"/>
    </row>
    <row r="6" spans="1:7" x14ac:dyDescent="0.35">
      <c r="A6" s="7" t="s">
        <v>63</v>
      </c>
      <c r="B6" s="7"/>
    </row>
    <row r="7" spans="1:7" x14ac:dyDescent="0.35">
      <c r="A7" s="7" t="s">
        <v>58</v>
      </c>
      <c r="B7" s="7"/>
    </row>
    <row r="8" spans="1:7" x14ac:dyDescent="0.35">
      <c r="A8" s="6" t="s">
        <v>65</v>
      </c>
    </row>
    <row r="10" spans="1:7" s="5" customFormat="1" ht="33.450000000000003" x14ac:dyDescent="0.35">
      <c r="A10" s="8"/>
      <c r="B10" s="8" t="s">
        <v>56</v>
      </c>
      <c r="C10" s="8"/>
      <c r="E10" s="8" t="s">
        <v>52</v>
      </c>
      <c r="F10" s="8" t="s">
        <v>55</v>
      </c>
    </row>
    <row r="11" spans="1:7" x14ac:dyDescent="0.35">
      <c r="A11" s="9"/>
      <c r="B11" s="10" t="s">
        <v>48</v>
      </c>
      <c r="C11" s="11">
        <f>F42/E42</f>
        <v>1</v>
      </c>
      <c r="E11" s="32" t="s">
        <v>50</v>
      </c>
      <c r="F11" s="33">
        <v>60</v>
      </c>
    </row>
    <row r="12" spans="1:7" x14ac:dyDescent="0.35">
      <c r="A12" s="12"/>
      <c r="B12" s="13" t="s">
        <v>49</v>
      </c>
      <c r="C12" s="14">
        <f>10-10*(C11-F11)/(F12-F11)</f>
        <v>128</v>
      </c>
      <c r="E12" s="32" t="s">
        <v>51</v>
      </c>
      <c r="F12" s="33">
        <v>65</v>
      </c>
    </row>
    <row r="14" spans="1:7" ht="44.6" x14ac:dyDescent="0.35">
      <c r="A14" s="15" t="s">
        <v>1</v>
      </c>
      <c r="B14" s="15" t="s">
        <v>12</v>
      </c>
      <c r="C14" s="15" t="s">
        <v>61</v>
      </c>
      <c r="D14" s="15" t="s">
        <v>0</v>
      </c>
      <c r="E14" s="15" t="s">
        <v>59</v>
      </c>
      <c r="F14" s="15" t="s">
        <v>60</v>
      </c>
      <c r="G14" s="16"/>
    </row>
    <row r="15" spans="1:7" x14ac:dyDescent="0.35">
      <c r="A15" s="17"/>
      <c r="B15" s="18" t="s">
        <v>62</v>
      </c>
      <c r="C15" s="17"/>
      <c r="D15" s="17"/>
      <c r="E15" s="17"/>
      <c r="F15" s="17"/>
      <c r="G15" s="16"/>
    </row>
    <row r="16" spans="1:7" x14ac:dyDescent="0.35">
      <c r="A16" s="9">
        <v>1</v>
      </c>
      <c r="B16" s="19" t="s">
        <v>13</v>
      </c>
      <c r="C16" s="1">
        <v>1</v>
      </c>
      <c r="D16" s="20">
        <v>0.09</v>
      </c>
      <c r="E16" s="21">
        <v>1083</v>
      </c>
      <c r="F16" s="22">
        <f>E16*C16</f>
        <v>1083</v>
      </c>
    </row>
    <row r="17" spans="1:6" x14ac:dyDescent="0.35">
      <c r="A17" s="19">
        <v>2</v>
      </c>
      <c r="B17" s="23" t="s">
        <v>13</v>
      </c>
      <c r="C17" s="1">
        <v>1</v>
      </c>
      <c r="D17" s="20">
        <v>0.09</v>
      </c>
      <c r="E17" s="21">
        <v>1038</v>
      </c>
      <c r="F17" s="22">
        <f t="shared" ref="F17:F41" si="0">E17*C17</f>
        <v>1038</v>
      </c>
    </row>
    <row r="18" spans="1:6" x14ac:dyDescent="0.35">
      <c r="A18" s="19" t="s">
        <v>14</v>
      </c>
      <c r="B18" s="23" t="s">
        <v>15</v>
      </c>
      <c r="C18" s="1">
        <v>1</v>
      </c>
      <c r="D18" s="20">
        <v>0.09</v>
      </c>
      <c r="E18" s="21">
        <v>113</v>
      </c>
      <c r="F18" s="22">
        <f t="shared" si="0"/>
        <v>113</v>
      </c>
    </row>
    <row r="19" spans="1:6" x14ac:dyDescent="0.35">
      <c r="A19" s="19" t="s">
        <v>16</v>
      </c>
      <c r="B19" s="23" t="s">
        <v>17</v>
      </c>
      <c r="C19" s="1">
        <v>1</v>
      </c>
      <c r="D19" s="20">
        <v>0.09</v>
      </c>
      <c r="E19" s="21">
        <v>39</v>
      </c>
      <c r="F19" s="22">
        <f t="shared" si="0"/>
        <v>39</v>
      </c>
    </row>
    <row r="20" spans="1:6" x14ac:dyDescent="0.35">
      <c r="A20" s="19">
        <v>4</v>
      </c>
      <c r="B20" s="19" t="s">
        <v>18</v>
      </c>
      <c r="C20" s="1">
        <v>1</v>
      </c>
      <c r="D20" s="20">
        <v>0.09</v>
      </c>
      <c r="E20" s="21">
        <v>101</v>
      </c>
      <c r="F20" s="22">
        <f t="shared" si="0"/>
        <v>101</v>
      </c>
    </row>
    <row r="21" spans="1:6" x14ac:dyDescent="0.35">
      <c r="A21" s="19" t="s">
        <v>19</v>
      </c>
      <c r="B21" s="19" t="s">
        <v>20</v>
      </c>
      <c r="C21" s="1">
        <v>1</v>
      </c>
      <c r="D21" s="20">
        <v>0.09</v>
      </c>
      <c r="E21" s="21">
        <v>194</v>
      </c>
      <c r="F21" s="22">
        <f t="shared" si="0"/>
        <v>194</v>
      </c>
    </row>
    <row r="22" spans="1:6" x14ac:dyDescent="0.35">
      <c r="A22" s="19" t="s">
        <v>21</v>
      </c>
      <c r="B22" s="19" t="s">
        <v>22</v>
      </c>
      <c r="C22" s="1">
        <v>1</v>
      </c>
      <c r="D22" s="20">
        <v>0.09</v>
      </c>
      <c r="E22" s="24">
        <v>14</v>
      </c>
      <c r="F22" s="22">
        <f t="shared" si="0"/>
        <v>14</v>
      </c>
    </row>
    <row r="23" spans="1:6" x14ac:dyDescent="0.35">
      <c r="A23" s="19">
        <v>6</v>
      </c>
      <c r="B23" s="23" t="s">
        <v>23</v>
      </c>
      <c r="C23" s="1">
        <v>1</v>
      </c>
      <c r="D23" s="20">
        <v>0.09</v>
      </c>
      <c r="E23" s="21">
        <v>1074</v>
      </c>
      <c r="F23" s="22">
        <f t="shared" si="0"/>
        <v>1074</v>
      </c>
    </row>
    <row r="24" spans="1:6" x14ac:dyDescent="0.35">
      <c r="A24" s="19">
        <v>7</v>
      </c>
      <c r="B24" s="23" t="s">
        <v>24</v>
      </c>
      <c r="C24" s="1">
        <v>1</v>
      </c>
      <c r="D24" s="20">
        <v>0.09</v>
      </c>
      <c r="E24" s="21">
        <v>1114</v>
      </c>
      <c r="F24" s="22">
        <f t="shared" si="0"/>
        <v>1114</v>
      </c>
    </row>
    <row r="25" spans="1:6" x14ac:dyDescent="0.35">
      <c r="A25" s="19" t="s">
        <v>25</v>
      </c>
      <c r="B25" s="23" t="s">
        <v>26</v>
      </c>
      <c r="C25" s="1">
        <v>1</v>
      </c>
      <c r="D25" s="20">
        <v>0.21</v>
      </c>
      <c r="E25" s="21">
        <v>50</v>
      </c>
      <c r="F25" s="22">
        <f t="shared" si="0"/>
        <v>50</v>
      </c>
    </row>
    <row r="26" spans="1:6" x14ac:dyDescent="0.35">
      <c r="A26" s="19" t="s">
        <v>27</v>
      </c>
      <c r="B26" s="23" t="s">
        <v>26</v>
      </c>
      <c r="C26" s="1">
        <v>1</v>
      </c>
      <c r="D26" s="20">
        <v>0.21</v>
      </c>
      <c r="E26" s="21">
        <v>62</v>
      </c>
      <c r="F26" s="22">
        <f t="shared" si="0"/>
        <v>62</v>
      </c>
    </row>
    <row r="27" spans="1:6" x14ac:dyDescent="0.35">
      <c r="A27" s="19" t="s">
        <v>28</v>
      </c>
      <c r="B27" s="23" t="s">
        <v>29</v>
      </c>
      <c r="C27" s="1">
        <v>1</v>
      </c>
      <c r="D27" s="20">
        <v>0.09</v>
      </c>
      <c r="E27" s="21">
        <v>134</v>
      </c>
      <c r="F27" s="22">
        <f t="shared" si="0"/>
        <v>134</v>
      </c>
    </row>
    <row r="28" spans="1:6" x14ac:dyDescent="0.35">
      <c r="A28" s="25" t="s">
        <v>30</v>
      </c>
      <c r="B28" s="19" t="s">
        <v>29</v>
      </c>
      <c r="C28" s="1">
        <v>1</v>
      </c>
      <c r="D28" s="20">
        <v>0.09</v>
      </c>
      <c r="E28" s="21">
        <v>151</v>
      </c>
      <c r="F28" s="22">
        <f t="shared" si="0"/>
        <v>151</v>
      </c>
    </row>
    <row r="29" spans="1:6" x14ac:dyDescent="0.35">
      <c r="A29" s="19" t="s">
        <v>31</v>
      </c>
      <c r="B29" s="23" t="s">
        <v>32</v>
      </c>
      <c r="C29" s="1">
        <v>1</v>
      </c>
      <c r="D29" s="20">
        <v>0.09</v>
      </c>
      <c r="E29" s="21">
        <v>8</v>
      </c>
      <c r="F29" s="22">
        <f t="shared" si="0"/>
        <v>8</v>
      </c>
    </row>
    <row r="30" spans="1:6" x14ac:dyDescent="0.35">
      <c r="A30" s="26" t="s">
        <v>33</v>
      </c>
      <c r="B30" s="10" t="s">
        <v>32</v>
      </c>
      <c r="C30" s="1">
        <v>1</v>
      </c>
      <c r="D30" s="20">
        <v>0.09</v>
      </c>
      <c r="E30" s="21">
        <v>35</v>
      </c>
      <c r="F30" s="22">
        <f t="shared" si="0"/>
        <v>35</v>
      </c>
    </row>
    <row r="31" spans="1:6" x14ac:dyDescent="0.35">
      <c r="A31" s="26">
        <v>10</v>
      </c>
      <c r="B31" s="10" t="s">
        <v>34</v>
      </c>
      <c r="C31" s="1">
        <v>1</v>
      </c>
      <c r="D31" s="20">
        <v>0.21</v>
      </c>
      <c r="E31" s="21">
        <v>35</v>
      </c>
      <c r="F31" s="22">
        <f t="shared" si="0"/>
        <v>35</v>
      </c>
    </row>
    <row r="32" spans="1:6" x14ac:dyDescent="0.35">
      <c r="A32" s="9">
        <v>11</v>
      </c>
      <c r="B32" s="19" t="s">
        <v>35</v>
      </c>
      <c r="C32" s="1">
        <v>1</v>
      </c>
      <c r="D32" s="20">
        <v>0.09</v>
      </c>
      <c r="E32" s="21">
        <v>200</v>
      </c>
      <c r="F32" s="22">
        <f t="shared" si="0"/>
        <v>200</v>
      </c>
    </row>
    <row r="33" spans="1:6" x14ac:dyDescent="0.35">
      <c r="A33" s="19">
        <v>12</v>
      </c>
      <c r="B33" s="19" t="s">
        <v>36</v>
      </c>
      <c r="C33" s="1">
        <v>1</v>
      </c>
      <c r="D33" s="20">
        <v>0.09</v>
      </c>
      <c r="E33" s="21">
        <v>299</v>
      </c>
      <c r="F33" s="22">
        <f t="shared" si="0"/>
        <v>299</v>
      </c>
    </row>
    <row r="34" spans="1:6" x14ac:dyDescent="0.35">
      <c r="A34" s="19">
        <v>13</v>
      </c>
      <c r="B34" s="19" t="s">
        <v>64</v>
      </c>
      <c r="C34" s="1">
        <v>1</v>
      </c>
      <c r="D34" s="20">
        <v>0.09</v>
      </c>
      <c r="E34" s="21">
        <v>159</v>
      </c>
      <c r="F34" s="22">
        <f t="shared" si="0"/>
        <v>159</v>
      </c>
    </row>
    <row r="35" spans="1:6" x14ac:dyDescent="0.35">
      <c r="A35" s="19">
        <v>14</v>
      </c>
      <c r="B35" s="19" t="s">
        <v>37</v>
      </c>
      <c r="C35" s="1">
        <v>1</v>
      </c>
      <c r="D35" s="20">
        <v>0.21</v>
      </c>
      <c r="E35" s="21">
        <v>51</v>
      </c>
      <c r="F35" s="22">
        <f t="shared" si="0"/>
        <v>51</v>
      </c>
    </row>
    <row r="36" spans="1:6" x14ac:dyDescent="0.35">
      <c r="A36" s="19">
        <v>15</v>
      </c>
      <c r="B36" s="19" t="s">
        <v>38</v>
      </c>
      <c r="C36" s="1">
        <v>1</v>
      </c>
      <c r="D36" s="20">
        <v>0.21</v>
      </c>
      <c r="E36" s="21">
        <v>99</v>
      </c>
      <c r="F36" s="22">
        <f t="shared" si="0"/>
        <v>99</v>
      </c>
    </row>
    <row r="37" spans="1:6" x14ac:dyDescent="0.35">
      <c r="A37" s="19" t="s">
        <v>39</v>
      </c>
      <c r="B37" s="19" t="s">
        <v>40</v>
      </c>
      <c r="C37" s="1">
        <v>1</v>
      </c>
      <c r="D37" s="20">
        <v>0.21</v>
      </c>
      <c r="E37" s="21">
        <v>22</v>
      </c>
      <c r="F37" s="22">
        <f t="shared" si="0"/>
        <v>22</v>
      </c>
    </row>
    <row r="38" spans="1:6" x14ac:dyDescent="0.35">
      <c r="A38" s="19" t="s">
        <v>41</v>
      </c>
      <c r="B38" s="19" t="s">
        <v>42</v>
      </c>
      <c r="C38" s="1">
        <v>1</v>
      </c>
      <c r="D38" s="20">
        <v>0.09</v>
      </c>
      <c r="E38" s="21">
        <v>99</v>
      </c>
      <c r="F38" s="22">
        <f t="shared" si="0"/>
        <v>99</v>
      </c>
    </row>
    <row r="39" spans="1:6" x14ac:dyDescent="0.35">
      <c r="A39" s="19" t="s">
        <v>43</v>
      </c>
      <c r="B39" s="19" t="s">
        <v>44</v>
      </c>
      <c r="C39" s="1">
        <v>1</v>
      </c>
      <c r="D39" s="20">
        <v>0.21</v>
      </c>
      <c r="E39" s="21">
        <v>31</v>
      </c>
      <c r="F39" s="22">
        <f t="shared" si="0"/>
        <v>31</v>
      </c>
    </row>
    <row r="40" spans="1:6" x14ac:dyDescent="0.35">
      <c r="A40" s="19" t="s">
        <v>45</v>
      </c>
      <c r="B40" s="19" t="s">
        <v>46</v>
      </c>
      <c r="C40" s="1">
        <v>1</v>
      </c>
      <c r="D40" s="20">
        <v>0.09</v>
      </c>
      <c r="E40" s="21">
        <v>144</v>
      </c>
      <c r="F40" s="22">
        <f t="shared" si="0"/>
        <v>144</v>
      </c>
    </row>
    <row r="41" spans="1:6" x14ac:dyDescent="0.35">
      <c r="A41" s="19">
        <v>18</v>
      </c>
      <c r="B41" s="19" t="s">
        <v>47</v>
      </c>
      <c r="C41" s="1">
        <v>1</v>
      </c>
      <c r="D41" s="20">
        <v>0.21</v>
      </c>
      <c r="E41" s="21">
        <v>11</v>
      </c>
      <c r="F41" s="22">
        <f t="shared" si="0"/>
        <v>11</v>
      </c>
    </row>
    <row r="42" spans="1:6" x14ac:dyDescent="0.35">
      <c r="A42" s="19"/>
      <c r="B42" s="27" t="s">
        <v>53</v>
      </c>
      <c r="C42" s="12"/>
      <c r="D42" s="12"/>
      <c r="E42" s="28">
        <f>SUM(E16:E41)</f>
        <v>6360</v>
      </c>
      <c r="F42" s="29">
        <f>SUM(F16:F41)</f>
        <v>6360</v>
      </c>
    </row>
    <row r="44" spans="1:6" ht="11.15" customHeight="1" x14ac:dyDescent="0.35">
      <c r="B44" s="3" t="s">
        <v>3</v>
      </c>
      <c r="C44" s="3"/>
      <c r="D44" s="3"/>
    </row>
    <row r="45" spans="1:6" ht="33.450000000000003" x14ac:dyDescent="0.35">
      <c r="B45" s="5" t="s">
        <v>57</v>
      </c>
    </row>
    <row r="46" spans="1:6" s="5" customFormat="1" x14ac:dyDescent="0.35"/>
    <row r="47" spans="1:6" s="30" customFormat="1" x14ac:dyDescent="0.35">
      <c r="B47" s="2" t="s">
        <v>4</v>
      </c>
      <c r="C47" s="2"/>
      <c r="D47" s="2"/>
    </row>
    <row r="48" spans="1:6" s="5" customFormat="1" x14ac:dyDescent="0.35">
      <c r="B48" s="31" t="s">
        <v>5</v>
      </c>
    </row>
    <row r="49" spans="2:2" s="5" customFormat="1" x14ac:dyDescent="0.35">
      <c r="B49" s="31" t="s">
        <v>6</v>
      </c>
    </row>
    <row r="50" spans="2:2" s="5" customFormat="1" x14ac:dyDescent="0.35">
      <c r="B50" s="31" t="s">
        <v>7</v>
      </c>
    </row>
    <row r="51" spans="2:2" s="5" customFormat="1" x14ac:dyDescent="0.35">
      <c r="B51" s="31" t="s">
        <v>8</v>
      </c>
    </row>
    <row r="52" spans="2:2" s="5" customFormat="1" x14ac:dyDescent="0.35">
      <c r="B52" s="31" t="s">
        <v>9</v>
      </c>
    </row>
    <row r="53" spans="2:2" s="5" customFormat="1" x14ac:dyDescent="0.35">
      <c r="B53" s="2" t="s">
        <v>10</v>
      </c>
    </row>
    <row r="54" spans="2:2" s="5" customFormat="1" x14ac:dyDescent="0.35">
      <c r="B54" s="31" t="s">
        <v>5</v>
      </c>
    </row>
    <row r="55" spans="2:2" s="5" customFormat="1" x14ac:dyDescent="0.35">
      <c r="B55" s="31" t="s">
        <v>6</v>
      </c>
    </row>
    <row r="56" spans="2:2" s="5" customFormat="1" x14ac:dyDescent="0.35">
      <c r="B56" s="31" t="s">
        <v>7</v>
      </c>
    </row>
    <row r="57" spans="2:2" s="5" customFormat="1" x14ac:dyDescent="0.35">
      <c r="B57" s="31" t="s">
        <v>8</v>
      </c>
    </row>
    <row r="58" spans="2:2" s="5" customFormat="1" x14ac:dyDescent="0.35">
      <c r="B58" s="31" t="s">
        <v>9</v>
      </c>
    </row>
  </sheetData>
  <sheetProtection algorithmName="SHA-512" hashValue="GayN8VL0AuhkWoAU5v0uVeL+VL6p/cB4dWENT+TE56frqEssj1gJxSMSai5cYzpfkW9tPK7Qt/SZJXUR0J71vg==" saltValue="m6YxGD96d0NDs3sxlT0xQw==" spinCount="100000" sheet="1" objects="1" scenarios="1" selectLockedCells="1"/>
  <printOptions horizontalCentered="1" gridLines="1"/>
  <pageMargins left="0.7" right="0.7" top="0.75" bottom="0.75" header="0.3" footer="0.3"/>
  <pageSetup paperSize="8" scale="86" orientation="landscape" r:id="rId1"/>
  <headerFooter>
    <oddHeader>&amp;C&amp;"Verdana,Standaard"&amp;9Bijlage G - Inschrijfstaat
Behorende bij aanbesteding: 200152SDD Hulpmiddelen</oddHeader>
    <oddFooter>&amp;C&amp;"Verdana,Standaard"&amp;9Sociale Dienst Drechtsteden
Servicecentrum Drechtsteden&amp;R&amp;"Verdana,Standaard"&amp;9&amp;P van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Bijlage G - Inschrijfstaat</vt:lpstr>
      <vt:lpstr>'Bijlage G - Inschrijfstaat'!Afdrukbereik</vt:lpstr>
    </vt:vector>
  </TitlesOfParts>
  <Company>GLZ</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anat</dc:creator>
  <cp:lastModifiedBy>Clement, SR (Sander)</cp:lastModifiedBy>
  <cp:lastPrinted>2021-04-09T14:35:25Z</cp:lastPrinted>
  <dcterms:created xsi:type="dcterms:W3CDTF">2010-10-18T14:32:04Z</dcterms:created>
  <dcterms:modified xsi:type="dcterms:W3CDTF">2021-06-08T11:39:18Z</dcterms:modified>
</cp:coreProperties>
</file>