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-Jan de Beer\Projecten EV\Netanalyse vervoersvraag 2030\Aanbesteding 2\NvI\"/>
    </mc:Choice>
  </mc:AlternateContent>
  <xr:revisionPtr revIDLastSave="0" documentId="8_{99A861D9-28DC-4445-BBFA-D0822F5FCA3A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bijlage 5 format aanbieding" sheetId="5" r:id="rId1"/>
    <sheet name="Perceel 1" sheetId="4" r:id="rId2"/>
    <sheet name="Perceel 2" sheetId="3" r:id="rId3"/>
    <sheet name="Perceel 3" sheetId="8" r:id="rId4"/>
    <sheet name="Perceel 4" sheetId="6" r:id="rId5"/>
    <sheet name="Perceel 5" sheetId="7" r:id="rId6"/>
    <sheet name="Perceel 6" sheetId="9" r:id="rId7"/>
    <sheet name="Perceel 7" sheetId="10" r:id="rId8"/>
    <sheet name="Perceel 8" sheetId="11" r:id="rId9"/>
    <sheet name="Perceel 9" sheetId="12" r:id="rId10"/>
    <sheet name="Perceel 10" sheetId="13" r:id="rId11"/>
  </sheets>
  <definedNames>
    <definedName name="_xlnm.Print_Area" localSheetId="0">'bijlage 5 format aanbieding'!$B$2:$O$36</definedName>
    <definedName name="_xlnm.Print_Area" localSheetId="1">'Perceel 1'!$B$2:$O$69</definedName>
    <definedName name="_xlnm.Print_Area" localSheetId="10">'Perceel 10'!$B$2:$O$69</definedName>
    <definedName name="_xlnm.Print_Area" localSheetId="2">'Perceel 2'!$B$2:$O$69</definedName>
    <definedName name="_xlnm.Print_Area" localSheetId="3">'Perceel 3'!$B$2:$O$69</definedName>
    <definedName name="_xlnm.Print_Area" localSheetId="4">'Perceel 4'!$B$2:$O$69</definedName>
    <definedName name="_xlnm.Print_Area" localSheetId="5">'Perceel 5'!$B$2:$O$69</definedName>
    <definedName name="_xlnm.Print_Area" localSheetId="6">'Perceel 6'!$B$2:$O$69</definedName>
    <definedName name="_xlnm.Print_Area" localSheetId="7">'Perceel 7'!$B$2:$O$69</definedName>
    <definedName name="_xlnm.Print_Area" localSheetId="8">'Perceel 8'!$B$2:$O$69</definedName>
    <definedName name="_xlnm.Print_Area" localSheetId="9">'Perceel 9'!$B$2:$O$69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50" i="13" l="1"/>
  <c r="N50" i="12"/>
  <c r="N50" i="11"/>
  <c r="N50" i="10"/>
  <c r="N50" i="9"/>
  <c r="N50" i="7"/>
  <c r="N50" i="6"/>
  <c r="N50" i="8"/>
  <c r="N50" i="3"/>
  <c r="N50" i="4"/>
  <c r="N49" i="4"/>
  <c r="C58" i="13" l="1"/>
  <c r="C57" i="13"/>
  <c r="J52" i="13"/>
  <c r="L50" i="13" s="1"/>
  <c r="I34" i="13" s="1"/>
  <c r="N34" i="13" s="1"/>
  <c r="N51" i="13"/>
  <c r="L51" i="13"/>
  <c r="N49" i="13"/>
  <c r="L49" i="13"/>
  <c r="I33" i="13" s="1"/>
  <c r="N33" i="13" s="1"/>
  <c r="N48" i="13"/>
  <c r="N47" i="13"/>
  <c r="L47" i="13"/>
  <c r="N46" i="13"/>
  <c r="N45" i="13"/>
  <c r="L45" i="13"/>
  <c r="I29" i="13" s="1"/>
  <c r="N29" i="13" s="1"/>
  <c r="N44" i="13"/>
  <c r="N52" i="13" s="1"/>
  <c r="N54" i="13" s="1"/>
  <c r="N58" i="13" s="1"/>
  <c r="N43" i="13"/>
  <c r="L43" i="13"/>
  <c r="I35" i="13"/>
  <c r="N35" i="13" s="1"/>
  <c r="I31" i="13"/>
  <c r="N31" i="13" s="1"/>
  <c r="I27" i="13"/>
  <c r="N27" i="13" s="1"/>
  <c r="C58" i="12"/>
  <c r="C57" i="12"/>
  <c r="J52" i="12"/>
  <c r="L51" i="12" s="1"/>
  <c r="I35" i="12" s="1"/>
  <c r="N35" i="12" s="1"/>
  <c r="N51" i="12"/>
  <c r="N49" i="12"/>
  <c r="L49" i="12"/>
  <c r="I33" i="12" s="1"/>
  <c r="N33" i="12" s="1"/>
  <c r="N48" i="12"/>
  <c r="N47" i="12"/>
  <c r="L47" i="12"/>
  <c r="I31" i="12" s="1"/>
  <c r="N31" i="12" s="1"/>
  <c r="N46" i="12"/>
  <c r="N45" i="12"/>
  <c r="L45" i="12"/>
  <c r="N44" i="12"/>
  <c r="N43" i="12"/>
  <c r="L43" i="12"/>
  <c r="I29" i="12"/>
  <c r="N29" i="12" s="1"/>
  <c r="C58" i="11"/>
  <c r="C57" i="11"/>
  <c r="J52" i="11"/>
  <c r="L51" i="11" s="1"/>
  <c r="I35" i="11" s="1"/>
  <c r="N35" i="11" s="1"/>
  <c r="N51" i="11"/>
  <c r="L50" i="11"/>
  <c r="I34" i="11" s="1"/>
  <c r="N34" i="11" s="1"/>
  <c r="N49" i="11"/>
  <c r="N48" i="11"/>
  <c r="L48" i="11"/>
  <c r="N47" i="11"/>
  <c r="N46" i="11"/>
  <c r="L46" i="11"/>
  <c r="N45" i="11"/>
  <c r="N44" i="11"/>
  <c r="L44" i="11"/>
  <c r="I28" i="11" s="1"/>
  <c r="N28" i="11" s="1"/>
  <c r="N43" i="11"/>
  <c r="I32" i="11"/>
  <c r="N32" i="11" s="1"/>
  <c r="I30" i="11"/>
  <c r="N30" i="11" s="1"/>
  <c r="C58" i="10"/>
  <c r="C57" i="10"/>
  <c r="J52" i="10"/>
  <c r="L50" i="10" s="1"/>
  <c r="I34" i="10" s="1"/>
  <c r="N34" i="10" s="1"/>
  <c r="N51" i="10"/>
  <c r="L51" i="10"/>
  <c r="N49" i="10"/>
  <c r="L49" i="10"/>
  <c r="I33" i="10" s="1"/>
  <c r="N33" i="10" s="1"/>
  <c r="N48" i="10"/>
  <c r="N47" i="10"/>
  <c r="L47" i="10"/>
  <c r="N46" i="10"/>
  <c r="N45" i="10"/>
  <c r="L45" i="10"/>
  <c r="I29" i="10" s="1"/>
  <c r="N29" i="10" s="1"/>
  <c r="N44" i="10"/>
  <c r="N43" i="10"/>
  <c r="L43" i="10"/>
  <c r="I35" i="10"/>
  <c r="N35" i="10" s="1"/>
  <c r="I31" i="10"/>
  <c r="N31" i="10" s="1"/>
  <c r="I27" i="10"/>
  <c r="N27" i="10" s="1"/>
  <c r="C58" i="9"/>
  <c r="C57" i="9"/>
  <c r="J52" i="9"/>
  <c r="L49" i="9" s="1"/>
  <c r="I33" i="9" s="1"/>
  <c r="N33" i="9" s="1"/>
  <c r="N51" i="9"/>
  <c r="N49" i="9"/>
  <c r="N48" i="9"/>
  <c r="N47" i="9"/>
  <c r="N46" i="9"/>
  <c r="N45" i="9"/>
  <c r="N44" i="9"/>
  <c r="N43" i="9"/>
  <c r="C58" i="8"/>
  <c r="C57" i="8"/>
  <c r="J52" i="8"/>
  <c r="L51" i="8" s="1"/>
  <c r="I35" i="8" s="1"/>
  <c r="N35" i="8" s="1"/>
  <c r="N51" i="8"/>
  <c r="N49" i="8"/>
  <c r="N48" i="8"/>
  <c r="L48" i="8"/>
  <c r="N47" i="8"/>
  <c r="N46" i="8"/>
  <c r="N45" i="8"/>
  <c r="N44" i="8"/>
  <c r="L44" i="8"/>
  <c r="I28" i="8" s="1"/>
  <c r="N28" i="8" s="1"/>
  <c r="N43" i="8"/>
  <c r="I32" i="8"/>
  <c r="N32" i="8" s="1"/>
  <c r="C58" i="7"/>
  <c r="C57" i="7"/>
  <c r="J52" i="7"/>
  <c r="L50" i="7" s="1"/>
  <c r="I34" i="7" s="1"/>
  <c r="N34" i="7" s="1"/>
  <c r="N51" i="7"/>
  <c r="L51" i="7"/>
  <c r="N49" i="7"/>
  <c r="L49" i="7"/>
  <c r="I33" i="7" s="1"/>
  <c r="N33" i="7" s="1"/>
  <c r="N48" i="7"/>
  <c r="N47" i="7"/>
  <c r="L47" i="7"/>
  <c r="N46" i="7"/>
  <c r="N45" i="7"/>
  <c r="L45" i="7"/>
  <c r="I29" i="7" s="1"/>
  <c r="N29" i="7" s="1"/>
  <c r="N44" i="7"/>
  <c r="N52" i="7" s="1"/>
  <c r="N54" i="7" s="1"/>
  <c r="N58" i="7" s="1"/>
  <c r="N43" i="7"/>
  <c r="L43" i="7"/>
  <c r="I35" i="7"/>
  <c r="N35" i="7" s="1"/>
  <c r="I31" i="7"/>
  <c r="N31" i="7" s="1"/>
  <c r="I27" i="7"/>
  <c r="N27" i="7" s="1"/>
  <c r="C58" i="6"/>
  <c r="C57" i="6"/>
  <c r="J52" i="6"/>
  <c r="L51" i="6" s="1"/>
  <c r="I35" i="6" s="1"/>
  <c r="N35" i="6" s="1"/>
  <c r="N51" i="6"/>
  <c r="N49" i="6"/>
  <c r="N48" i="6"/>
  <c r="L48" i="6"/>
  <c r="I32" i="6" s="1"/>
  <c r="N32" i="6" s="1"/>
  <c r="N47" i="6"/>
  <c r="N46" i="6"/>
  <c r="N45" i="6"/>
  <c r="N44" i="6"/>
  <c r="N43" i="6"/>
  <c r="C58" i="4"/>
  <c r="C57" i="4"/>
  <c r="J52" i="4"/>
  <c r="L51" i="4" s="1"/>
  <c r="I35" i="4" s="1"/>
  <c r="N35" i="4" s="1"/>
  <c r="N51" i="4"/>
  <c r="N48" i="4"/>
  <c r="N47" i="4"/>
  <c r="N46" i="4"/>
  <c r="N45" i="4"/>
  <c r="N44" i="4"/>
  <c r="N43" i="4"/>
  <c r="N43" i="3"/>
  <c r="L44" i="9" l="1"/>
  <c r="I28" i="9" s="1"/>
  <c r="N28" i="9" s="1"/>
  <c r="L46" i="9"/>
  <c r="I30" i="9" s="1"/>
  <c r="N30" i="9" s="1"/>
  <c r="L48" i="9"/>
  <c r="I32" i="9" s="1"/>
  <c r="N32" i="9" s="1"/>
  <c r="L50" i="9"/>
  <c r="I34" i="9" s="1"/>
  <c r="N34" i="9" s="1"/>
  <c r="L51" i="9"/>
  <c r="I35" i="9" s="1"/>
  <c r="N35" i="9" s="1"/>
  <c r="I27" i="12"/>
  <c r="N27" i="12" s="1"/>
  <c r="L44" i="12"/>
  <c r="I28" i="12" s="1"/>
  <c r="N28" i="12" s="1"/>
  <c r="L46" i="12"/>
  <c r="I30" i="12" s="1"/>
  <c r="N30" i="12" s="1"/>
  <c r="L48" i="12"/>
  <c r="I32" i="12" s="1"/>
  <c r="N32" i="12" s="1"/>
  <c r="L50" i="12"/>
  <c r="I34" i="12" s="1"/>
  <c r="N34" i="12" s="1"/>
  <c r="L44" i="6"/>
  <c r="I28" i="6" s="1"/>
  <c r="N28" i="6" s="1"/>
  <c r="L50" i="6"/>
  <c r="I34" i="6" s="1"/>
  <c r="N34" i="6" s="1"/>
  <c r="L44" i="7"/>
  <c r="I28" i="7" s="1"/>
  <c r="N28" i="7" s="1"/>
  <c r="L46" i="7"/>
  <c r="I30" i="7" s="1"/>
  <c r="N30" i="7" s="1"/>
  <c r="L48" i="7"/>
  <c r="I32" i="7" s="1"/>
  <c r="N32" i="7" s="1"/>
  <c r="L46" i="8"/>
  <c r="I30" i="8" s="1"/>
  <c r="N30" i="8" s="1"/>
  <c r="L43" i="9"/>
  <c r="L45" i="9"/>
  <c r="I29" i="9" s="1"/>
  <c r="N29" i="9" s="1"/>
  <c r="L47" i="9"/>
  <c r="I31" i="9" s="1"/>
  <c r="N31" i="9" s="1"/>
  <c r="L44" i="10"/>
  <c r="I28" i="10" s="1"/>
  <c r="N28" i="10" s="1"/>
  <c r="L46" i="10"/>
  <c r="I30" i="10" s="1"/>
  <c r="N30" i="10" s="1"/>
  <c r="L48" i="10"/>
  <c r="I32" i="10" s="1"/>
  <c r="N32" i="10" s="1"/>
  <c r="N52" i="12"/>
  <c r="N54" i="12" s="1"/>
  <c r="N58" i="12" s="1"/>
  <c r="L44" i="13"/>
  <c r="I28" i="13" s="1"/>
  <c r="N28" i="13" s="1"/>
  <c r="N36" i="13" s="1"/>
  <c r="N38" i="13" s="1"/>
  <c r="N57" i="13" s="1"/>
  <c r="N60" i="13" s="1"/>
  <c r="J27" i="5" s="1"/>
  <c r="L46" i="13"/>
  <c r="I30" i="13" s="1"/>
  <c r="N30" i="13" s="1"/>
  <c r="L48" i="13"/>
  <c r="I32" i="13" s="1"/>
  <c r="N32" i="13" s="1"/>
  <c r="N52" i="11"/>
  <c r="N54" i="11" s="1"/>
  <c r="N58" i="11" s="1"/>
  <c r="N52" i="10"/>
  <c r="N54" i="10" s="1"/>
  <c r="N58" i="10" s="1"/>
  <c r="N52" i="9"/>
  <c r="N54" i="9" s="1"/>
  <c r="N58" i="9" s="1"/>
  <c r="L48" i="4"/>
  <c r="I32" i="4" s="1"/>
  <c r="N32" i="4" s="1"/>
  <c r="L43" i="4"/>
  <c r="I27" i="4" s="1"/>
  <c r="N27" i="4" s="1"/>
  <c r="L46" i="4"/>
  <c r="I30" i="4" s="1"/>
  <c r="N30" i="4" s="1"/>
  <c r="N52" i="8"/>
  <c r="N54" i="8" s="1"/>
  <c r="N58" i="8" s="1"/>
  <c r="N52" i="6"/>
  <c r="N54" i="6" s="1"/>
  <c r="N58" i="6" s="1"/>
  <c r="L46" i="6"/>
  <c r="I30" i="6" s="1"/>
  <c r="N30" i="6" s="1"/>
  <c r="L50" i="8"/>
  <c r="I34" i="8" s="1"/>
  <c r="N34" i="8" s="1"/>
  <c r="L43" i="8"/>
  <c r="L45" i="8"/>
  <c r="I29" i="8" s="1"/>
  <c r="N29" i="8" s="1"/>
  <c r="L47" i="8"/>
  <c r="I31" i="8" s="1"/>
  <c r="N31" i="8" s="1"/>
  <c r="L49" i="8"/>
  <c r="I33" i="8" s="1"/>
  <c r="N33" i="8" s="1"/>
  <c r="L44" i="4"/>
  <c r="I28" i="4" s="1"/>
  <c r="N28" i="4" s="1"/>
  <c r="L43" i="11"/>
  <c r="L45" i="11"/>
  <c r="I29" i="11" s="1"/>
  <c r="N29" i="11" s="1"/>
  <c r="L47" i="11"/>
  <c r="I31" i="11" s="1"/>
  <c r="N31" i="11" s="1"/>
  <c r="L49" i="11"/>
  <c r="I33" i="11" s="1"/>
  <c r="N33" i="11" s="1"/>
  <c r="L43" i="6"/>
  <c r="L45" i="6"/>
  <c r="I29" i="6" s="1"/>
  <c r="N29" i="6" s="1"/>
  <c r="L47" i="6"/>
  <c r="I31" i="6" s="1"/>
  <c r="N31" i="6" s="1"/>
  <c r="L49" i="6"/>
  <c r="I33" i="6" s="1"/>
  <c r="N33" i="6" s="1"/>
  <c r="N52" i="4"/>
  <c r="N54" i="4" s="1"/>
  <c r="N58" i="4" s="1"/>
  <c r="L50" i="4"/>
  <c r="I34" i="4" s="1"/>
  <c r="N34" i="4" s="1"/>
  <c r="L45" i="4"/>
  <c r="I29" i="4" s="1"/>
  <c r="N29" i="4" s="1"/>
  <c r="L47" i="4"/>
  <c r="I31" i="4" s="1"/>
  <c r="N31" i="4" s="1"/>
  <c r="L49" i="4"/>
  <c r="I33" i="4" s="1"/>
  <c r="N33" i="4" s="1"/>
  <c r="C58" i="3"/>
  <c r="C57" i="3"/>
  <c r="J52" i="3"/>
  <c r="L43" i="3" s="1"/>
  <c r="N51" i="3"/>
  <c r="N49" i="3"/>
  <c r="N48" i="3"/>
  <c r="N47" i="3"/>
  <c r="N46" i="3"/>
  <c r="N45" i="3"/>
  <c r="N44" i="3"/>
  <c r="N36" i="7" l="1"/>
  <c r="N38" i="7" s="1"/>
  <c r="N57" i="7" s="1"/>
  <c r="N60" i="7" s="1"/>
  <c r="J22" i="5" s="1"/>
  <c r="N36" i="10"/>
  <c r="N38" i="10" s="1"/>
  <c r="N57" i="10" s="1"/>
  <c r="N36" i="12"/>
  <c r="N38" i="12" s="1"/>
  <c r="N57" i="12" s="1"/>
  <c r="N60" i="12" s="1"/>
  <c r="J26" i="5" s="1"/>
  <c r="L52" i="9"/>
  <c r="I27" i="9"/>
  <c r="N27" i="9" s="1"/>
  <c r="N36" i="9" s="1"/>
  <c r="N38" i="9" s="1"/>
  <c r="N57" i="9" s="1"/>
  <c r="N60" i="9" s="1"/>
  <c r="J23" i="5" s="1"/>
  <c r="L52" i="7"/>
  <c r="L52" i="12"/>
  <c r="L52" i="13"/>
  <c r="L52" i="10"/>
  <c r="N60" i="10"/>
  <c r="J24" i="5" s="1"/>
  <c r="L52" i="8"/>
  <c r="I27" i="8"/>
  <c r="N27" i="8" s="1"/>
  <c r="N36" i="8" s="1"/>
  <c r="N38" i="8" s="1"/>
  <c r="N57" i="8" s="1"/>
  <c r="N60" i="8" s="1"/>
  <c r="J20" i="5" s="1"/>
  <c r="L52" i="11"/>
  <c r="I27" i="11"/>
  <c r="N27" i="11" s="1"/>
  <c r="N36" i="11" s="1"/>
  <c r="N38" i="11" s="1"/>
  <c r="N57" i="11" s="1"/>
  <c r="N60" i="11" s="1"/>
  <c r="J25" i="5" s="1"/>
  <c r="I27" i="6"/>
  <c r="N27" i="6" s="1"/>
  <c r="N36" i="6" s="1"/>
  <c r="N38" i="6" s="1"/>
  <c r="N57" i="6" s="1"/>
  <c r="N60" i="6" s="1"/>
  <c r="J21" i="5" s="1"/>
  <c r="L52" i="6"/>
  <c r="N36" i="4"/>
  <c r="N38" i="4" s="1"/>
  <c r="N57" i="4" s="1"/>
  <c r="N60" i="4" s="1"/>
  <c r="J18" i="5" s="1"/>
  <c r="L52" i="4"/>
  <c r="I27" i="3"/>
  <c r="N27" i="3" s="1"/>
  <c r="N52" i="3"/>
  <c r="N54" i="3" s="1"/>
  <c r="L51" i="3"/>
  <c r="L50" i="3"/>
  <c r="L49" i="3"/>
  <c r="L45" i="3"/>
  <c r="L48" i="3"/>
  <c r="L44" i="3"/>
  <c r="L47" i="3"/>
  <c r="L46" i="3"/>
  <c r="I35" i="3" l="1"/>
  <c r="N35" i="3" s="1"/>
  <c r="I30" i="3"/>
  <c r="N30" i="3" s="1"/>
  <c r="I29" i="3"/>
  <c r="N29" i="3" s="1"/>
  <c r="I32" i="3"/>
  <c r="N32" i="3" s="1"/>
  <c r="I31" i="3"/>
  <c r="N31" i="3" s="1"/>
  <c r="I33" i="3"/>
  <c r="N33" i="3" s="1"/>
  <c r="I28" i="3"/>
  <c r="N28" i="3" s="1"/>
  <c r="I34" i="3"/>
  <c r="N34" i="3" s="1"/>
  <c r="L52" i="3"/>
  <c r="N58" i="3"/>
  <c r="N36" i="3" l="1"/>
  <c r="N38" i="3" s="1"/>
  <c r="N57" i="3" s="1"/>
  <c r="N60" i="3" s="1"/>
  <c r="J19" i="5" s="1"/>
</calcChain>
</file>

<file path=xl/sharedStrings.xml><?xml version="1.0" encoding="utf-8"?>
<sst xmlns="http://schemas.openxmlformats.org/spreadsheetml/2006/main" count="599" uniqueCount="51">
  <si>
    <t>Uurtarief</t>
  </si>
  <si>
    <t>Dit inschrijfbiljet dient rechtsgeldig te worden ondertekend.</t>
  </si>
  <si>
    <t>Handtekening:</t>
  </si>
  <si>
    <t>Bedrijfsnaam:</t>
  </si>
  <si>
    <t>Naam:</t>
  </si>
  <si>
    <t>Functie:</t>
  </si>
  <si>
    <t>Plaats:</t>
  </si>
  <si>
    <t>Datum:</t>
  </si>
  <si>
    <t>Mixpercentage</t>
  </si>
  <si>
    <t>Aantal uren</t>
  </si>
  <si>
    <t xml:space="preserve">Alle blauwe cellen worden automatisch berekend. 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</si>
  <si>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</si>
  <si>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</si>
  <si>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</si>
  <si>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</si>
  <si>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</si>
  <si>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</si>
  <si>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</si>
  <si>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</si>
  <si>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</si>
  <si>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Bijlage 5 format aanbiedingsbegroting</t>
  </si>
  <si>
    <t>Alle gele cellen dienen door het ingenieursbureau te worden in gevuld.</t>
  </si>
  <si>
    <t xml:space="preserve">Vul hier uw tarieven in. De gebruikelijke spelregels zoals opgenomen in TenderNed zijn hierbij onverlet van toepassing. </t>
  </si>
  <si>
    <t>Subtotaal Regie deel</t>
  </si>
  <si>
    <t>Subtotaal Vaste deel</t>
  </si>
  <si>
    <t>Totaal Uren Vaste deel</t>
  </si>
  <si>
    <t>Totaal Uren Regie deel</t>
  </si>
  <si>
    <t>Logo/Naam Inschrijvende partij(en)</t>
  </si>
  <si>
    <t>Alle rode cellen zijn door ProRail ingevuld.</t>
  </si>
  <si>
    <t>Netanalyse 2030</t>
  </si>
  <si>
    <t>Tarieven Regie en Vaste deel (overnemen van Detailonderbouwing Vaste deel)</t>
  </si>
  <si>
    <t>Inzetpakket Vaste deel  (overnemen van Detailonderbouwing)</t>
  </si>
  <si>
    <t>Overzicht Percelen</t>
  </si>
  <si>
    <t>Perceel 2: Noordelijke Randstad</t>
  </si>
  <si>
    <t>Perceel 3: Westelijke Randstad</t>
  </si>
  <si>
    <t>Perceel 4: Zuidwest Nederland</t>
  </si>
  <si>
    <t>Perceel 5: Noord-Holland</t>
  </si>
  <si>
    <t>Perceel 8: Veluwe</t>
  </si>
  <si>
    <t>Perceel 10: Limburg</t>
  </si>
  <si>
    <t>Fictieve Inschrijfsom Per perceel</t>
  </si>
  <si>
    <t xml:space="preserve">Fictieve inschrijfsom </t>
  </si>
  <si>
    <t>Bijlage 5 Format Aanbiedingsbegroting</t>
  </si>
  <si>
    <t xml:space="preserve">Er mogen geen negatieve bedragen of aantallen worden ingevuld. </t>
  </si>
  <si>
    <t>De inhoud van overige cellen mag niet worden gewijzigd.</t>
  </si>
  <si>
    <t>Indien u voor een perceel geen aanbieding doet hoeft u bij het betreffende perceel niks in te vullen.</t>
  </si>
  <si>
    <t>Perceel 7: Twente/Gelre</t>
  </si>
  <si>
    <t>Perceel 9: Arnhem/Nijmegen</t>
  </si>
  <si>
    <t>Perceel 1: A2-corridor</t>
  </si>
  <si>
    <t>Perceel 6: Noord-Nederland</t>
  </si>
  <si>
    <t>Versie 2.1</t>
  </si>
  <si>
    <t>Inzetpakket Regie deel - 790 uur / het mixpercentage van uw Vaste deel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</si>
</sst>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  <numFmt numFmtId="165" formatCode="0.0"/>
    <numFmt numFmtId="166" formatCode="_ * #,##0_ ;_ * \-#,##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/>
      <diagonal/>
    </border>
    <border>
      <left/>
      <right/>
      <top style="thick">
        <color theme="3" tint="-0.24994659260841701"/>
      </top>
      <bottom/>
      <diagonal/>
    </border>
    <border>
      <left/>
      <right style="thick">
        <color theme="3" tint="-0.24994659260841701"/>
      </right>
      <top style="thick">
        <color theme="3" tint="-0.24994659260841701"/>
      </top>
      <bottom/>
      <diagonal/>
    </border>
    <border>
      <left style="thick">
        <color theme="3" tint="-0.24994659260841701"/>
      </left>
      <right/>
      <top/>
      <bottom/>
      <diagonal/>
    </border>
    <border>
      <left/>
      <right style="thick">
        <color theme="3" tint="-0.24994659260841701"/>
      </right>
      <top/>
      <bottom/>
      <diagonal/>
    </border>
    <border>
      <left style="thick">
        <color theme="3" tint="-0.24994659260841701"/>
      </left>
      <right/>
      <top/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 style="thick">
        <color theme="3" tint="-0.24994659260841701"/>
      </right>
      <top/>
      <bottom style="thick">
        <color theme="3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9" applyNumberFormat="0" applyAlignment="0" applyProtection="0"/>
    <xf numFmtId="0" fontId="8" fillId="5" borderId="10" applyNumberFormat="0" applyAlignment="0" applyProtection="0"/>
    <xf numFmtId="0" fontId="9" fillId="5" borderId="9" applyNumberFormat="0" applyAlignment="0" applyProtection="0"/>
    <xf numFmtId="0" fontId="10" fillId="0" borderId="11" applyNumberFormat="0" applyFill="0" applyAlignment="0" applyProtection="0"/>
    <xf numFmtId="0" fontId="11" fillId="6" borderId="12" applyNumberFormat="0" applyAlignment="0" applyProtection="0"/>
    <xf numFmtId="0" fontId="12" fillId="0" borderId="0" applyNumberFormat="0" applyFill="0" applyBorder="0" applyAlignment="0" applyProtection="0"/>
    <xf numFmtId="0" fontId="1" fillId="7" borderId="13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44" fontId="0" fillId="2" borderId="0" xfId="0" applyNumberFormat="1" applyFill="1" applyBorder="1"/>
    <xf numFmtId="0" fontId="1" fillId="2" borderId="0" xfId="18" applyBorder="1"/>
    <xf numFmtId="164" fontId="0" fillId="2" borderId="0" xfId="0" quotePrefix="1" applyNumberFormat="1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0" xfId="0" applyFont="1" applyFill="1" applyBorder="1"/>
    <xf numFmtId="0" fontId="0" fillId="2" borderId="0" xfId="0" applyFill="1" applyBorder="1" applyAlignment="1">
      <alignment horizontal="center"/>
    </xf>
    <xf numFmtId="44" fontId="0" fillId="2" borderId="0" xfId="0" applyNumberFormat="1" applyFill="1" applyBorder="1" applyAlignment="1"/>
    <xf numFmtId="44" fontId="0" fillId="2" borderId="0" xfId="0" applyNumberFormat="1" applyFill="1" applyBorder="1" applyAlignment="1">
      <alignment horizontal="center"/>
    </xf>
    <xf numFmtId="44" fontId="1" fillId="2" borderId="0" xfId="1" applyFill="1" applyBorder="1"/>
    <xf numFmtId="44" fontId="16" fillId="2" borderId="0" xfId="1" applyFont="1" applyFill="1" applyBorder="1"/>
    <xf numFmtId="2" fontId="0" fillId="2" borderId="0" xfId="0" applyNumberFormat="1" applyFill="1" applyBorder="1" applyAlignment="1"/>
    <xf numFmtId="0" fontId="0" fillId="9" borderId="4" xfId="0" applyFill="1" applyBorder="1"/>
    <xf numFmtId="0" fontId="16" fillId="2" borderId="0" xfId="0" applyFont="1" applyFill="1" applyBorder="1"/>
    <xf numFmtId="0" fontId="0" fillId="2" borderId="16" xfId="0" applyFill="1" applyBorder="1"/>
    <xf numFmtId="0" fontId="18" fillId="2" borderId="0" xfId="0" applyFont="1" applyFill="1" applyBorder="1"/>
    <xf numFmtId="165" fontId="16" fillId="2" borderId="0" xfId="20" applyNumberFormat="1" applyFont="1" applyFill="1" applyBorder="1"/>
    <xf numFmtId="0" fontId="19" fillId="2" borderId="0" xfId="0" applyFont="1" applyFill="1"/>
    <xf numFmtId="166" fontId="0" fillId="12" borderId="1" xfId="21" applyNumberFormat="1" applyFont="1" applyFill="1" applyBorder="1" applyAlignment="1"/>
    <xf numFmtId="166" fontId="0" fillId="12" borderId="3" xfId="21" applyNumberFormat="1" applyFont="1" applyFill="1" applyBorder="1" applyAlignment="1"/>
    <xf numFmtId="44" fontId="0" fillId="2" borderId="0" xfId="0" applyNumberFormat="1" applyFill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9" fontId="0" fillId="12" borderId="4" xfId="20" applyFont="1" applyFill="1" applyBorder="1" applyAlignment="1"/>
    <xf numFmtId="166" fontId="0" fillId="13" borderId="3" xfId="21" applyNumberFormat="1" applyFont="1" applyFill="1" applyBorder="1" applyAlignment="1"/>
    <xf numFmtId="166" fontId="0" fillId="13" borderId="1" xfId="21" applyNumberFormat="1" applyFont="1" applyFill="1" applyBorder="1" applyAlignment="1"/>
    <xf numFmtId="2" fontId="0" fillId="12" borderId="4" xfId="0" applyNumberFormat="1" applyFill="1" applyBorder="1" applyAlignment="1"/>
    <xf numFmtId="44" fontId="0" fillId="12" borderId="4" xfId="0" applyNumberFormat="1" applyFill="1" applyBorder="1"/>
    <xf numFmtId="44" fontId="17" fillId="12" borderId="4" xfId="0" applyNumberFormat="1" applyFont="1" applyFill="1" applyBorder="1"/>
    <xf numFmtId="0" fontId="2" fillId="2" borderId="0" xfId="0" applyFont="1" applyFill="1" applyBorder="1" applyAlignment="1"/>
    <xf numFmtId="44" fontId="1" fillId="2" borderId="0" xfId="1" applyFont="1" applyFill="1" applyBorder="1"/>
    <xf numFmtId="44" fontId="20" fillId="2" borderId="0" xfId="1" applyFont="1" applyFill="1" applyBorder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14" fontId="0" fillId="3" borderId="4" xfId="0" applyNumberFormat="1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27" xfId="0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left" wrapText="1"/>
    </xf>
    <xf numFmtId="0" fontId="0" fillId="10" borderId="31" xfId="0" applyFill="1" applyBorder="1" applyAlignment="1">
      <alignment horizontal="center" vertical="center" wrapText="1"/>
    </xf>
    <xf numFmtId="0" fontId="0" fillId="10" borderId="32" xfId="0" applyFill="1" applyBorder="1" applyAlignment="1">
      <alignment horizontal="center" vertical="center" wrapText="1"/>
    </xf>
    <xf numFmtId="0" fontId="0" fillId="10" borderId="33" xfId="0" applyFill="1" applyBorder="1" applyAlignment="1">
      <alignment horizontal="center" vertical="center" wrapText="1"/>
    </xf>
    <xf numFmtId="0" fontId="0" fillId="10" borderId="34" xfId="0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 wrapText="1"/>
    </xf>
    <xf numFmtId="0" fontId="0" fillId="10" borderId="35" xfId="0" applyFill="1" applyBorder="1" applyAlignment="1">
      <alignment horizontal="center" vertical="center" wrapText="1"/>
    </xf>
    <xf numFmtId="0" fontId="0" fillId="10" borderId="36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37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/>
    </xf>
    <xf numFmtId="0" fontId="0" fillId="9" borderId="2" xfId="0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3" borderId="1" xfId="0" applyNumberFormat="1" applyFill="1" applyBorder="1" applyAlignment="1" applyProtection="1">
      <protection locked="0"/>
    </xf>
    <xf numFmtId="0" fontId="0" fillId="3" borderId="3" xfId="0" applyNumberFormat="1" applyFill="1" applyBorder="1" applyAlignment="1" applyProtection="1">
      <protection locked="0"/>
    </xf>
    <xf numFmtId="0" fontId="0" fillId="11" borderId="1" xfId="0" applyFill="1" applyBorder="1" applyAlignment="1">
      <alignment horizontal="left"/>
    </xf>
    <xf numFmtId="0" fontId="0" fillId="11" borderId="2" xfId="0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0" fillId="9" borderId="1" xfId="0" applyFont="1" applyFill="1" applyBorder="1" applyAlignment="1">
      <alignment horizontal="left"/>
    </xf>
    <xf numFmtId="0" fontId="0" fillId="9" borderId="2" xfId="0" applyFont="1" applyFill="1" applyBorder="1" applyAlignment="1">
      <alignment horizontal="left"/>
    </xf>
    <xf numFmtId="0" fontId="0" fillId="9" borderId="3" xfId="0" applyFont="1" applyFill="1" applyBorder="1" applyAlignment="1">
      <alignment horizontal="left"/>
    </xf>
    <xf numFmtId="166" fontId="0" fillId="12" borderId="1" xfId="0" applyNumberFormat="1" applyFill="1" applyBorder="1" applyAlignment="1" applyProtection="1">
      <protection locked="0"/>
    </xf>
    <xf numFmtId="0" fontId="0" fillId="12" borderId="3" xfId="0" applyNumberFormat="1" applyFill="1" applyBorder="1" applyAlignment="1" applyProtection="1">
      <protection locked="0"/>
    </xf>
    <xf numFmtId="44" fontId="0" fillId="3" borderId="1" xfId="0" applyNumberFormat="1" applyFont="1" applyFill="1" applyBorder="1" applyAlignment="1">
      <alignment horizontal="center"/>
    </xf>
    <xf numFmtId="44" fontId="0" fillId="3" borderId="3" xfId="0" applyNumberFormat="1" applyFont="1" applyFill="1" applyBorder="1" applyAlignment="1">
      <alignment horizontal="center"/>
    </xf>
    <xf numFmtId="0" fontId="0" fillId="9" borderId="1" xfId="0" applyFill="1" applyBorder="1" applyAlignment="1">
      <alignment horizontal="left" wrapText="1"/>
    </xf>
    <xf numFmtId="0" fontId="0" fillId="9" borderId="2" xfId="0" applyFill="1" applyBorder="1" applyAlignment="1">
      <alignment horizontal="left" wrapText="1"/>
    </xf>
    <xf numFmtId="0" fontId="0" fillId="9" borderId="3" xfId="0" applyFill="1" applyBorder="1" applyAlignment="1">
      <alignment horizontal="left" wrapText="1"/>
    </xf>
  </cellXfs>
  <cellStyles count="22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mma" xfId="21" builtinId="3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B000000}"/>
    <cellStyle name="Notitie" xfId="13" builtinId="10" hidden="1"/>
    <cellStyle name="Procent" xfId="20" builtinId="5"/>
    <cellStyle name="Standaard" xfId="0" builtinId="0"/>
    <cellStyle name="Titel" xfId="2" builtinId="15" hidden="1"/>
    <cellStyle name="Totaal" xfId="15" builtinId="25" hidden="1"/>
    <cellStyle name="Uitgerekende cel" xfId="17" xr:uid="{00000000-0005-0000-0000-000011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13</xdr:col>
      <xdr:colOff>1122269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6B7E343-10CA-4412-8718-F58102D09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504825"/>
          <a:ext cx="1706469" cy="3460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13</xdr:col>
      <xdr:colOff>1122269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8E2BD1D-6E5E-4410-B787-B2C30893D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504825"/>
          <a:ext cx="1706469" cy="3460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13</xdr:col>
      <xdr:colOff>1122269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D4BCF15-3E6A-4B19-80B3-73E05F605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504825"/>
          <a:ext cx="1706469" cy="346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13</xdr:col>
      <xdr:colOff>1122269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1FEFF61-28A0-4F0B-9E02-A73F68008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504825"/>
          <a:ext cx="1706469" cy="346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13</xdr:col>
      <xdr:colOff>1122269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C9F3C78-A11C-4C8B-BAFA-D2CD7CA58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8400" y="504825"/>
          <a:ext cx="1706469" cy="346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13</xdr:col>
      <xdr:colOff>1122269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6ED42DD-2D9D-456F-BF84-E489AAFC5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504825"/>
          <a:ext cx="1706469" cy="3460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13</xdr:col>
      <xdr:colOff>1122269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CB7B979-A18E-41D2-9F16-8DC2D29FF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504825"/>
          <a:ext cx="1706469" cy="346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13</xdr:col>
      <xdr:colOff>1122269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336D0D0-F672-4298-A690-0CA01DABC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504825"/>
          <a:ext cx="1706469" cy="3460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13</xdr:col>
      <xdr:colOff>1122269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B422696-ED54-4013-A378-73573EA42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504825"/>
          <a:ext cx="1706469" cy="3460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13</xdr:col>
      <xdr:colOff>1122269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8C2569E-4B03-4D5B-8C90-65C8E2261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504825"/>
          <a:ext cx="1706469" cy="3460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13</xdr:col>
      <xdr:colOff>1122269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D9B918-1759-4FC8-B6F7-3D2B7AB2E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504825"/>
          <a:ext cx="1706469" cy="346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3BE3-952B-4954-8E33-1F74510A3EAE}">
  <sheetPr>
    <pageSetUpPr fitToPage="1"/>
  </sheetPr>
  <dimension ref="B1:U40"/>
  <sheetViews>
    <sheetView tabSelected="1" zoomScaleNormal="100" zoomScaleSheetLayoutView="100" zoomScalePageLayoutView="80" workbookViewId="0">
      <selection activeCell="G13" sqref="G13"/>
    </sheetView>
  </sheetViews>
  <sheetFormatPr defaultColWidth="9.140625" defaultRowHeight="15" x14ac:dyDescent="0.25"/>
  <cols>
    <col min="1" max="1" width="2.85546875" style="1" customWidth="1"/>
    <col min="2" max="3" width="4.285156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17.85546875" style="1" customWidth="1"/>
    <col min="8" max="8" width="6" style="1" bestFit="1" customWidth="1"/>
    <col min="9" max="9" width="2.85546875" style="1" customWidth="1"/>
    <col min="10" max="10" width="20" style="1" customWidth="1"/>
    <col min="11" max="11" width="5.5703125" style="1" customWidth="1"/>
    <col min="12" max="12" width="17.140625" style="1" customWidth="1"/>
    <col min="13" max="13" width="4.28515625" style="1" customWidth="1"/>
    <col min="14" max="14" width="17.140625" style="1" customWidth="1"/>
    <col min="15" max="15" width="4.28515625" style="1" customWidth="1"/>
    <col min="16" max="16" width="2.85546875" style="1" customWidth="1"/>
    <col min="17" max="20" width="9.140625" style="1"/>
    <col min="21" max="21" width="14.140625" style="1" bestFit="1" customWidth="1"/>
    <col min="22" max="16384" width="9.140625" style="1"/>
  </cols>
  <sheetData>
    <row r="1" spans="2:17" ht="15" customHeight="1" thickBot="1" x14ac:dyDescent="0.3"/>
    <row r="2" spans="2:17" ht="22.5" customHeight="1" thickTop="1" x14ac:dyDescent="0.25">
      <c r="B2" s="7"/>
      <c r="C2" s="47" t="s">
        <v>41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8"/>
    </row>
    <row r="3" spans="2:17" x14ac:dyDescent="0.25">
      <c r="B3" s="9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0"/>
    </row>
    <row r="4" spans="2:17" ht="23.25" x14ac:dyDescent="0.35">
      <c r="B4" s="9"/>
      <c r="C4" s="31"/>
      <c r="D4" s="31"/>
      <c r="F4" s="38"/>
      <c r="G4" s="38" t="s">
        <v>29</v>
      </c>
      <c r="H4" s="38"/>
      <c r="I4" s="38" t="s">
        <v>32</v>
      </c>
      <c r="J4" s="38"/>
      <c r="K4" s="38"/>
      <c r="L4" s="38"/>
      <c r="M4" s="31"/>
      <c r="N4" s="31"/>
      <c r="O4" s="10"/>
    </row>
    <row r="5" spans="2:17" ht="15" customHeight="1" thickBot="1" x14ac:dyDescent="0.4">
      <c r="B5" s="9"/>
      <c r="C5" s="31"/>
      <c r="D5" s="31"/>
      <c r="E5" s="31"/>
      <c r="F5" s="31"/>
      <c r="H5" s="31"/>
      <c r="I5" s="31"/>
      <c r="J5" s="31"/>
      <c r="K5" s="31"/>
      <c r="L5" s="31"/>
      <c r="M5" s="31"/>
      <c r="N5" s="31"/>
      <c r="O5" s="10"/>
    </row>
    <row r="6" spans="2:17" x14ac:dyDescent="0.25">
      <c r="B6" s="9"/>
      <c r="C6" s="2" t="s">
        <v>21</v>
      </c>
      <c r="D6" s="2"/>
      <c r="E6" s="2"/>
      <c r="F6" s="2"/>
      <c r="G6" s="2"/>
      <c r="H6" s="2"/>
      <c r="I6" s="2"/>
      <c r="J6" s="2"/>
      <c r="K6" s="2"/>
      <c r="L6" s="49" t="s">
        <v>27</v>
      </c>
      <c r="M6" s="50"/>
      <c r="N6" s="51"/>
      <c r="O6" s="10"/>
    </row>
    <row r="7" spans="2:17" x14ac:dyDescent="0.25">
      <c r="B7" s="9"/>
      <c r="C7" s="1" t="s">
        <v>43</v>
      </c>
      <c r="D7" s="2"/>
      <c r="E7" s="2"/>
      <c r="F7" s="2"/>
      <c r="G7" s="2"/>
      <c r="H7" s="2"/>
      <c r="I7" s="2"/>
      <c r="J7" s="2"/>
      <c r="K7" s="2"/>
      <c r="L7" s="52"/>
      <c r="M7" s="53"/>
      <c r="N7" s="54"/>
      <c r="O7" s="10"/>
    </row>
    <row r="8" spans="2:17" x14ac:dyDescent="0.25">
      <c r="B8" s="9"/>
      <c r="C8" s="2" t="s">
        <v>28</v>
      </c>
      <c r="D8" s="2"/>
      <c r="E8" s="2"/>
      <c r="F8" s="2"/>
      <c r="G8" s="2"/>
      <c r="H8" s="2"/>
      <c r="I8" s="2"/>
      <c r="J8" s="2"/>
      <c r="K8" s="2"/>
      <c r="L8" s="52"/>
      <c r="M8" s="53"/>
      <c r="N8" s="54"/>
      <c r="O8" s="10"/>
    </row>
    <row r="9" spans="2:17" x14ac:dyDescent="0.25">
      <c r="B9" s="9"/>
      <c r="C9" s="2" t="s">
        <v>10</v>
      </c>
      <c r="D9" s="2"/>
      <c r="E9" s="2"/>
      <c r="F9" s="2"/>
      <c r="G9" s="2"/>
      <c r="H9" s="2"/>
      <c r="I9" s="2"/>
      <c r="J9" s="2"/>
      <c r="K9" s="2"/>
      <c r="L9" s="52"/>
      <c r="M9" s="53"/>
      <c r="N9" s="54"/>
      <c r="O9" s="10"/>
    </row>
    <row r="10" spans="2:17" x14ac:dyDescent="0.25">
      <c r="B10" s="9"/>
      <c r="C10" s="2" t="s">
        <v>1</v>
      </c>
      <c r="D10" s="2"/>
      <c r="E10" s="2"/>
      <c r="F10" s="2"/>
      <c r="G10" s="2"/>
      <c r="H10" s="2"/>
      <c r="I10" s="2"/>
      <c r="J10" s="2"/>
      <c r="K10" s="2"/>
      <c r="L10" s="52"/>
      <c r="M10" s="53"/>
      <c r="N10" s="54"/>
      <c r="O10" s="10"/>
    </row>
    <row r="11" spans="2:17" ht="15.75" thickBot="1" x14ac:dyDescent="0.3">
      <c r="B11" s="9"/>
      <c r="C11" s="2" t="s">
        <v>42</v>
      </c>
      <c r="D11" s="2"/>
      <c r="E11" s="2"/>
      <c r="F11" s="2"/>
      <c r="G11" s="2"/>
      <c r="H11" s="2"/>
      <c r="I11" s="2"/>
      <c r="J11" s="2"/>
      <c r="K11" s="2"/>
      <c r="L11" s="55"/>
      <c r="M11" s="56"/>
      <c r="N11" s="57"/>
      <c r="O11" s="10"/>
    </row>
    <row r="12" spans="2:17" x14ac:dyDescent="0.25">
      <c r="B12" s="9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10"/>
    </row>
    <row r="13" spans="2:17" x14ac:dyDescent="0.25">
      <c r="B13" s="9"/>
      <c r="C13" s="2" t="s">
        <v>49</v>
      </c>
      <c r="D13" s="2"/>
      <c r="E13" s="6">
        <v>44253</v>
      </c>
      <c r="F13" s="2"/>
      <c r="G13" s="2"/>
      <c r="H13" s="2"/>
      <c r="I13" s="2"/>
      <c r="J13" s="2"/>
      <c r="K13" s="2"/>
      <c r="L13" s="2"/>
      <c r="M13" s="2"/>
      <c r="N13" s="2"/>
      <c r="O13" s="10"/>
    </row>
    <row r="14" spans="2:17" ht="15" customHeight="1" x14ac:dyDescent="0.25"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10"/>
      <c r="Q14" s="26"/>
    </row>
    <row r="15" spans="2:17" ht="22.5" customHeight="1" thickBot="1" x14ac:dyDescent="0.3">
      <c r="B15" s="9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0"/>
    </row>
    <row r="16" spans="2:17" ht="22.5" customHeight="1" thickTop="1" x14ac:dyDescent="0.25">
      <c r="B16" s="7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8"/>
    </row>
    <row r="17" spans="2:21" ht="15" customHeight="1" x14ac:dyDescent="0.25">
      <c r="B17" s="9"/>
      <c r="C17" s="59" t="s">
        <v>39</v>
      </c>
      <c r="D17" s="59"/>
      <c r="E17" s="59"/>
      <c r="F17" s="59"/>
      <c r="G17" s="59"/>
      <c r="H17" s="59"/>
      <c r="I17" s="59"/>
      <c r="J17" s="59"/>
      <c r="K17" s="59"/>
      <c r="L17" s="59"/>
      <c r="M17" s="2"/>
      <c r="N17" s="2"/>
      <c r="O17" s="10"/>
    </row>
    <row r="18" spans="2:21" ht="15" customHeight="1" x14ac:dyDescent="0.25">
      <c r="B18" s="9"/>
      <c r="C18" s="41" t="s">
        <v>47</v>
      </c>
      <c r="D18" s="42"/>
      <c r="E18" s="42"/>
      <c r="F18" s="42"/>
      <c r="G18" s="43"/>
      <c r="H18" s="22"/>
      <c r="I18" s="2"/>
      <c r="J18" s="36">
        <f>SUM('Perceel 1'!N60)</f>
        <v>0</v>
      </c>
      <c r="K18" s="2"/>
      <c r="L18" s="60" t="s">
        <v>44</v>
      </c>
      <c r="M18" s="61"/>
      <c r="N18" s="62"/>
      <c r="O18" s="10"/>
    </row>
    <row r="19" spans="2:21" ht="15" customHeight="1" x14ac:dyDescent="0.25">
      <c r="B19" s="9"/>
      <c r="C19" s="41" t="s">
        <v>33</v>
      </c>
      <c r="D19" s="42"/>
      <c r="E19" s="42"/>
      <c r="F19" s="42"/>
      <c r="G19" s="43"/>
      <c r="H19" s="22"/>
      <c r="I19" s="2"/>
      <c r="J19" s="36">
        <f>SUM('Perceel 2'!N60)</f>
        <v>0</v>
      </c>
      <c r="K19" s="2"/>
      <c r="L19" s="63"/>
      <c r="M19" s="64"/>
      <c r="N19" s="65"/>
      <c r="O19" s="10"/>
    </row>
    <row r="20" spans="2:21" ht="15" customHeight="1" x14ac:dyDescent="0.25">
      <c r="B20" s="9"/>
      <c r="C20" s="41" t="s">
        <v>34</v>
      </c>
      <c r="D20" s="42"/>
      <c r="E20" s="42"/>
      <c r="F20" s="42"/>
      <c r="G20" s="43"/>
      <c r="H20" s="22"/>
      <c r="I20" s="2"/>
      <c r="J20" s="36">
        <f>SUM('Perceel 3'!N60)</f>
        <v>0</v>
      </c>
      <c r="K20" s="2"/>
      <c r="L20" s="63"/>
      <c r="M20" s="64"/>
      <c r="N20" s="65"/>
      <c r="O20" s="10"/>
    </row>
    <row r="21" spans="2:21" ht="15" customHeight="1" x14ac:dyDescent="0.25">
      <c r="B21" s="9"/>
      <c r="C21" s="41" t="s">
        <v>35</v>
      </c>
      <c r="D21" s="42"/>
      <c r="E21" s="42"/>
      <c r="F21" s="42"/>
      <c r="G21" s="43"/>
      <c r="H21" s="22"/>
      <c r="I21" s="2"/>
      <c r="J21" s="36">
        <f>SUM('Perceel 4'!N60)</f>
        <v>0</v>
      </c>
      <c r="K21" s="2"/>
      <c r="L21" s="63"/>
      <c r="M21" s="64"/>
      <c r="N21" s="65"/>
      <c r="O21" s="10"/>
    </row>
    <row r="22" spans="2:21" ht="15" customHeight="1" x14ac:dyDescent="0.25">
      <c r="B22" s="9"/>
      <c r="C22" s="41" t="s">
        <v>36</v>
      </c>
      <c r="D22" s="42"/>
      <c r="E22" s="42"/>
      <c r="F22" s="42"/>
      <c r="G22" s="43"/>
      <c r="H22" s="22"/>
      <c r="I22" s="2"/>
      <c r="J22" s="36">
        <f>SUM('Perceel 5'!N60)</f>
        <v>0</v>
      </c>
      <c r="K22" s="2"/>
      <c r="L22" s="63"/>
      <c r="M22" s="64"/>
      <c r="N22" s="65"/>
      <c r="O22" s="10"/>
    </row>
    <row r="23" spans="2:21" ht="15" customHeight="1" x14ac:dyDescent="0.25">
      <c r="B23" s="9"/>
      <c r="C23" s="41" t="s">
        <v>48</v>
      </c>
      <c r="D23" s="42"/>
      <c r="E23" s="42"/>
      <c r="F23" s="42"/>
      <c r="G23" s="43"/>
      <c r="H23" s="22"/>
      <c r="I23" s="2"/>
      <c r="J23" s="36">
        <f>SUM('Perceel 6'!N60)</f>
        <v>0</v>
      </c>
      <c r="K23" s="2"/>
      <c r="L23" s="63"/>
      <c r="M23" s="64"/>
      <c r="N23" s="65"/>
      <c r="O23" s="10"/>
    </row>
    <row r="24" spans="2:21" ht="15" customHeight="1" x14ac:dyDescent="0.25">
      <c r="B24" s="9"/>
      <c r="C24" s="41" t="s">
        <v>45</v>
      </c>
      <c r="D24" s="42"/>
      <c r="E24" s="42"/>
      <c r="F24" s="42"/>
      <c r="G24" s="43"/>
      <c r="H24" s="22"/>
      <c r="I24" s="2"/>
      <c r="J24" s="36">
        <f>SUM('Perceel 7'!N60)</f>
        <v>0</v>
      </c>
      <c r="K24" s="2"/>
      <c r="L24" s="63"/>
      <c r="M24" s="64"/>
      <c r="N24" s="65"/>
      <c r="O24" s="10"/>
    </row>
    <row r="25" spans="2:21" ht="15" customHeight="1" x14ac:dyDescent="0.25">
      <c r="B25" s="9"/>
      <c r="C25" s="41" t="s">
        <v>37</v>
      </c>
      <c r="D25" s="42"/>
      <c r="E25" s="42"/>
      <c r="F25" s="42"/>
      <c r="G25" s="43"/>
      <c r="H25" s="22"/>
      <c r="I25" s="2"/>
      <c r="J25" s="36">
        <f>SUM('Perceel 8'!N60)</f>
        <v>0</v>
      </c>
      <c r="K25" s="2"/>
      <c r="L25" s="63"/>
      <c r="M25" s="64"/>
      <c r="N25" s="65"/>
      <c r="O25" s="10"/>
    </row>
    <row r="26" spans="2:21" ht="15" customHeight="1" x14ac:dyDescent="0.25">
      <c r="B26" s="9"/>
      <c r="C26" s="41" t="s">
        <v>46</v>
      </c>
      <c r="D26" s="42"/>
      <c r="E26" s="42"/>
      <c r="F26" s="42"/>
      <c r="G26" s="43"/>
      <c r="H26" s="22"/>
      <c r="I26" s="2"/>
      <c r="J26" s="36">
        <f>SUM('Perceel 9'!N60)</f>
        <v>0</v>
      </c>
      <c r="K26" s="2"/>
      <c r="L26" s="66"/>
      <c r="M26" s="67"/>
      <c r="N26" s="68"/>
      <c r="O26" s="10"/>
    </row>
    <row r="27" spans="2:21" ht="15" customHeight="1" x14ac:dyDescent="0.25">
      <c r="B27" s="9"/>
      <c r="C27" s="41" t="s">
        <v>38</v>
      </c>
      <c r="D27" s="42"/>
      <c r="E27" s="42"/>
      <c r="F27" s="42"/>
      <c r="G27" s="43"/>
      <c r="H27" s="22"/>
      <c r="I27" s="2"/>
      <c r="J27" s="36">
        <f>SUM('Perceel 10'!N60)</f>
        <v>0</v>
      </c>
      <c r="K27" s="2"/>
      <c r="L27" s="2"/>
      <c r="M27" s="2"/>
      <c r="O27" s="10"/>
    </row>
    <row r="28" spans="2:21" ht="22.5" customHeight="1" thickBot="1" x14ac:dyDescent="0.3">
      <c r="B28" s="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/>
      <c r="U28" s="29"/>
    </row>
    <row r="29" spans="2:21" ht="14.1" customHeight="1" thickTop="1" x14ac:dyDescent="0.25">
      <c r="B29" s="7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8"/>
    </row>
    <row r="30" spans="2:21" ht="15" customHeight="1" x14ac:dyDescent="0.25">
      <c r="B30" s="9"/>
      <c r="C30" s="2"/>
      <c r="D30" s="2"/>
      <c r="E30" s="2"/>
      <c r="F30" s="2"/>
      <c r="G30" s="2"/>
      <c r="H30" s="2"/>
      <c r="I30" s="2"/>
      <c r="J30" s="2"/>
      <c r="K30" s="2"/>
      <c r="L30" s="2" t="s">
        <v>2</v>
      </c>
      <c r="M30" s="2"/>
      <c r="N30" s="2"/>
      <c r="O30" s="10"/>
    </row>
    <row r="31" spans="2:21" ht="15" customHeight="1" x14ac:dyDescent="0.25">
      <c r="B31" s="9"/>
      <c r="C31" s="14" t="s">
        <v>3</v>
      </c>
      <c r="D31" s="14"/>
      <c r="E31" s="44"/>
      <c r="F31" s="44"/>
      <c r="G31" s="44"/>
      <c r="H31" s="44"/>
      <c r="I31" s="44"/>
      <c r="J31" s="44"/>
      <c r="K31" s="2"/>
      <c r="L31" s="45"/>
      <c r="M31" s="45"/>
      <c r="N31" s="45"/>
      <c r="O31" s="10"/>
    </row>
    <row r="32" spans="2:21" ht="15" customHeight="1" x14ac:dyDescent="0.25">
      <c r="B32" s="9"/>
      <c r="C32" s="14" t="s">
        <v>4</v>
      </c>
      <c r="D32" s="14"/>
      <c r="E32" s="44"/>
      <c r="F32" s="44"/>
      <c r="G32" s="44"/>
      <c r="H32" s="44"/>
      <c r="I32" s="44"/>
      <c r="J32" s="44"/>
      <c r="K32" s="2"/>
      <c r="L32" s="45"/>
      <c r="M32" s="45"/>
      <c r="N32" s="45"/>
      <c r="O32" s="10"/>
    </row>
    <row r="33" spans="2:15" ht="15" customHeight="1" x14ac:dyDescent="0.25">
      <c r="B33" s="9"/>
      <c r="C33" s="14" t="s">
        <v>5</v>
      </c>
      <c r="D33" s="14"/>
      <c r="E33" s="44"/>
      <c r="F33" s="44"/>
      <c r="G33" s="44"/>
      <c r="H33" s="44"/>
      <c r="I33" s="44"/>
      <c r="J33" s="44"/>
      <c r="K33" s="2"/>
      <c r="L33" s="45"/>
      <c r="M33" s="45"/>
      <c r="N33" s="45"/>
      <c r="O33" s="10"/>
    </row>
    <row r="34" spans="2:15" ht="15" customHeight="1" x14ac:dyDescent="0.25">
      <c r="B34" s="9"/>
      <c r="C34" s="14" t="s">
        <v>6</v>
      </c>
      <c r="D34" s="14"/>
      <c r="E34" s="44"/>
      <c r="F34" s="44"/>
      <c r="G34" s="44"/>
      <c r="H34" s="44"/>
      <c r="I34" s="44"/>
      <c r="J34" s="44"/>
      <c r="K34" s="2"/>
      <c r="L34" s="45"/>
      <c r="M34" s="45"/>
      <c r="N34" s="45"/>
      <c r="O34" s="10"/>
    </row>
    <row r="35" spans="2:15" ht="15" customHeight="1" x14ac:dyDescent="0.25">
      <c r="B35" s="9"/>
      <c r="C35" s="14" t="s">
        <v>7</v>
      </c>
      <c r="D35" s="14"/>
      <c r="E35" s="46"/>
      <c r="F35" s="44"/>
      <c r="G35" s="44"/>
      <c r="H35" s="44"/>
      <c r="I35" s="44"/>
      <c r="J35" s="44"/>
      <c r="K35" s="2"/>
      <c r="L35" s="45"/>
      <c r="M35" s="45"/>
      <c r="N35" s="45"/>
      <c r="O35" s="10"/>
    </row>
    <row r="36" spans="2:15" ht="15" customHeight="1" thickBot="1" x14ac:dyDescent="0.3"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3"/>
    </row>
    <row r="37" spans="2:15" ht="15" customHeight="1" thickTop="1" x14ac:dyDescent="0.25"/>
    <row r="38" spans="2:15" ht="15" customHeight="1" x14ac:dyDescent="0.25"/>
    <row r="39" spans="2:15" ht="22.5" customHeight="1" x14ac:dyDescent="0.25"/>
    <row r="40" spans="2:15" ht="15" customHeight="1" x14ac:dyDescent="0.25"/>
  </sheetData>
  <mergeCells count="21">
    <mergeCell ref="C2:N3"/>
    <mergeCell ref="L6:N11"/>
    <mergeCell ref="C12:N12"/>
    <mergeCell ref="C18:G18"/>
    <mergeCell ref="C19:G19"/>
    <mergeCell ref="C17:L17"/>
    <mergeCell ref="L18:N26"/>
    <mergeCell ref="C20:G20"/>
    <mergeCell ref="C22:G22"/>
    <mergeCell ref="C23:G23"/>
    <mergeCell ref="C26:G26"/>
    <mergeCell ref="L31:N35"/>
    <mergeCell ref="E32:J32"/>
    <mergeCell ref="E33:J33"/>
    <mergeCell ref="E34:J34"/>
    <mergeCell ref="E35:J35"/>
    <mergeCell ref="C27:G27"/>
    <mergeCell ref="C24:G24"/>
    <mergeCell ref="C25:G25"/>
    <mergeCell ref="C21:G21"/>
    <mergeCell ref="E31:J31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headerFooter>
    <oddHeader>&amp;CNetanalyse 2030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4DB1F-15BD-4115-92D5-C68F6A01F009}">
  <sheetPr>
    <pageSetUpPr fitToPage="1"/>
  </sheetPr>
  <dimension ref="B1:U73"/>
  <sheetViews>
    <sheetView topLeftCell="A19" zoomScaleNormal="100" zoomScaleSheetLayoutView="100" zoomScalePageLayoutView="80" workbookViewId="0">
      <selection activeCell="J37" sqref="J37"/>
    </sheetView>
  </sheetViews>
  <sheetFormatPr defaultColWidth="9.140625" defaultRowHeight="15" x14ac:dyDescent="0.25"/>
  <cols>
    <col min="1" max="1" width="2.85546875" style="1" customWidth="1"/>
    <col min="2" max="3" width="4.285156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17.85546875" style="1" customWidth="1"/>
    <col min="8" max="8" width="6" style="1" bestFit="1" customWidth="1"/>
    <col min="9" max="9" width="2.85546875" style="1" customWidth="1"/>
    <col min="10" max="10" width="20" style="1" customWidth="1"/>
    <col min="11" max="11" width="5.5703125" style="1" customWidth="1"/>
    <col min="12" max="12" width="17.140625" style="1" customWidth="1"/>
    <col min="13" max="13" width="4.28515625" style="1" customWidth="1"/>
    <col min="14" max="14" width="17.140625" style="1" customWidth="1"/>
    <col min="15" max="15" width="4.28515625" style="1" customWidth="1"/>
    <col min="16" max="16" width="2.85546875" style="1" customWidth="1"/>
    <col min="17" max="20" width="9.140625" style="1"/>
    <col min="21" max="21" width="14.140625" style="1" bestFit="1" customWidth="1"/>
    <col min="22" max="16384" width="9.140625" style="1"/>
  </cols>
  <sheetData>
    <row r="1" spans="2:17" ht="15" customHeight="1" thickBot="1" x14ac:dyDescent="0.3"/>
    <row r="2" spans="2:17" ht="22.5" customHeight="1" thickTop="1" x14ac:dyDescent="0.25">
      <c r="B2" s="7"/>
      <c r="C2" s="47" t="s">
        <v>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8"/>
    </row>
    <row r="3" spans="2:17" x14ac:dyDescent="0.25">
      <c r="B3" s="9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0"/>
    </row>
    <row r="4" spans="2:17" ht="23.25" x14ac:dyDescent="0.35">
      <c r="B4" s="9"/>
      <c r="C4" s="31"/>
      <c r="D4" s="31"/>
      <c r="F4" s="38" t="s">
        <v>29</v>
      </c>
      <c r="H4" s="38"/>
      <c r="I4" s="38" t="s">
        <v>46</v>
      </c>
      <c r="J4" s="38"/>
      <c r="K4" s="38"/>
      <c r="L4" s="38"/>
      <c r="M4" s="31"/>
      <c r="N4" s="31"/>
      <c r="O4" s="10"/>
    </row>
    <row r="5" spans="2:17" ht="15" customHeight="1" thickBot="1" x14ac:dyDescent="0.4">
      <c r="B5" s="9"/>
      <c r="C5" s="31"/>
      <c r="D5" s="31"/>
      <c r="E5" s="31"/>
      <c r="F5" s="31"/>
      <c r="H5" s="31"/>
      <c r="I5" s="31"/>
      <c r="J5" s="31"/>
      <c r="K5" s="31"/>
      <c r="L5" s="31"/>
      <c r="M5" s="31"/>
      <c r="N5" s="31"/>
      <c r="O5" s="10"/>
    </row>
    <row r="6" spans="2:17" x14ac:dyDescent="0.25">
      <c r="B6" s="9"/>
      <c r="C6" s="2" t="s">
        <v>21</v>
      </c>
      <c r="D6" s="2"/>
      <c r="E6" s="2"/>
      <c r="F6" s="2"/>
      <c r="G6" s="2"/>
      <c r="H6" s="2"/>
      <c r="I6" s="2"/>
      <c r="J6" s="2"/>
      <c r="K6" s="2"/>
      <c r="L6" s="49" t="s">
        <v>27</v>
      </c>
      <c r="M6" s="50"/>
      <c r="N6" s="51"/>
      <c r="O6" s="10"/>
    </row>
    <row r="7" spans="2:17" x14ac:dyDescent="0.25">
      <c r="B7" s="9"/>
      <c r="C7" s="1" t="s">
        <v>43</v>
      </c>
      <c r="D7" s="2"/>
      <c r="E7" s="2"/>
      <c r="F7" s="2"/>
      <c r="G7" s="2"/>
      <c r="H7" s="2"/>
      <c r="I7" s="2"/>
      <c r="J7" s="2"/>
      <c r="K7" s="2"/>
      <c r="L7" s="52"/>
      <c r="M7" s="53"/>
      <c r="N7" s="54"/>
      <c r="O7" s="10"/>
    </row>
    <row r="8" spans="2:17" x14ac:dyDescent="0.25">
      <c r="B8" s="9"/>
      <c r="C8" s="2" t="s">
        <v>28</v>
      </c>
      <c r="D8" s="2"/>
      <c r="E8" s="2"/>
      <c r="F8" s="2"/>
      <c r="G8" s="2"/>
      <c r="H8" s="2"/>
      <c r="I8" s="2"/>
      <c r="J8" s="2"/>
      <c r="K8" s="2"/>
      <c r="L8" s="52"/>
      <c r="M8" s="53"/>
      <c r="N8" s="54"/>
      <c r="O8" s="10"/>
    </row>
    <row r="9" spans="2:17" x14ac:dyDescent="0.25">
      <c r="B9" s="9"/>
      <c r="C9" s="2" t="s">
        <v>10</v>
      </c>
      <c r="D9" s="2"/>
      <c r="E9" s="2"/>
      <c r="F9" s="2"/>
      <c r="G9" s="2"/>
      <c r="H9" s="2"/>
      <c r="I9" s="2"/>
      <c r="J9" s="2"/>
      <c r="K9" s="2"/>
      <c r="L9" s="52"/>
      <c r="M9" s="53"/>
      <c r="N9" s="54"/>
      <c r="O9" s="10"/>
    </row>
    <row r="10" spans="2:17" x14ac:dyDescent="0.25">
      <c r="B10" s="9"/>
      <c r="C10" s="2" t="s">
        <v>1</v>
      </c>
      <c r="D10" s="2"/>
      <c r="E10" s="2"/>
      <c r="F10" s="2"/>
      <c r="G10" s="2"/>
      <c r="H10" s="2"/>
      <c r="I10" s="2"/>
      <c r="J10" s="2"/>
      <c r="K10" s="2"/>
      <c r="L10" s="52"/>
      <c r="M10" s="53"/>
      <c r="N10" s="54"/>
      <c r="O10" s="10"/>
    </row>
    <row r="11" spans="2:17" ht="15.75" thickBot="1" x14ac:dyDescent="0.3">
      <c r="B11" s="9"/>
      <c r="C11" s="2" t="s">
        <v>42</v>
      </c>
      <c r="D11" s="2"/>
      <c r="E11" s="2"/>
      <c r="F11" s="2"/>
      <c r="G11" s="2"/>
      <c r="H11" s="2"/>
      <c r="I11" s="2"/>
      <c r="J11" s="2"/>
      <c r="K11" s="2"/>
      <c r="L11" s="55"/>
      <c r="M11" s="56"/>
      <c r="N11" s="57"/>
      <c r="O11" s="10"/>
    </row>
    <row r="12" spans="2:17" x14ac:dyDescent="0.25">
      <c r="B12" s="9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10"/>
    </row>
    <row r="13" spans="2:17" x14ac:dyDescent="0.25">
      <c r="B13" s="9"/>
      <c r="C13" s="2" t="s">
        <v>49</v>
      </c>
      <c r="D13" s="2"/>
      <c r="E13" s="6">
        <v>44253</v>
      </c>
      <c r="F13" s="2"/>
      <c r="G13" s="2"/>
      <c r="H13" s="2"/>
      <c r="I13" s="2"/>
      <c r="J13" s="2"/>
      <c r="K13" s="2"/>
      <c r="L13" s="2"/>
      <c r="M13" s="2"/>
      <c r="N13" s="2"/>
      <c r="O13" s="10"/>
    </row>
    <row r="14" spans="2:17" ht="15" customHeight="1" x14ac:dyDescent="0.25"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10"/>
      <c r="Q14" s="26"/>
    </row>
    <row r="15" spans="2:17" x14ac:dyDescent="0.25">
      <c r="B15" s="9"/>
      <c r="C15" s="84" t="s">
        <v>30</v>
      </c>
      <c r="D15" s="85"/>
      <c r="E15" s="85"/>
      <c r="F15" s="85"/>
      <c r="G15" s="86"/>
      <c r="H15" s="2"/>
      <c r="I15" s="69" t="s">
        <v>0</v>
      </c>
      <c r="J15" s="71"/>
      <c r="K15" s="2"/>
      <c r="M15" s="2"/>
      <c r="N15" s="2"/>
      <c r="O15" s="10"/>
    </row>
    <row r="16" spans="2:17" x14ac:dyDescent="0.25">
      <c r="B16" s="9"/>
      <c r="C16" s="41" t="s">
        <v>11</v>
      </c>
      <c r="D16" s="42"/>
      <c r="E16" s="42"/>
      <c r="F16" s="42"/>
      <c r="G16" s="43"/>
      <c r="H16" s="2"/>
      <c r="I16" s="82">
        <v>0</v>
      </c>
      <c r="J16" s="83"/>
      <c r="K16" s="2"/>
      <c r="L16" s="60" t="s">
        <v>22</v>
      </c>
      <c r="M16" s="61"/>
      <c r="N16" s="62"/>
      <c r="O16" s="10"/>
    </row>
    <row r="17" spans="2:15" x14ac:dyDescent="0.25">
      <c r="B17" s="9"/>
      <c r="C17" s="41" t="s">
        <v>12</v>
      </c>
      <c r="D17" s="42"/>
      <c r="E17" s="42"/>
      <c r="F17" s="42"/>
      <c r="G17" s="43"/>
      <c r="H17" s="2"/>
      <c r="I17" s="82">
        <v>0</v>
      </c>
      <c r="J17" s="83"/>
      <c r="K17" s="2"/>
      <c r="L17" s="63"/>
      <c r="M17" s="64"/>
      <c r="N17" s="65"/>
      <c r="O17" s="10"/>
    </row>
    <row r="18" spans="2:15" x14ac:dyDescent="0.25">
      <c r="B18" s="9"/>
      <c r="C18" s="41" t="s">
        <v>13</v>
      </c>
      <c r="D18" s="42"/>
      <c r="E18" s="42"/>
      <c r="F18" s="42"/>
      <c r="G18" s="43"/>
      <c r="H18" s="2"/>
      <c r="I18" s="82">
        <v>0</v>
      </c>
      <c r="J18" s="83"/>
      <c r="K18" s="2"/>
      <c r="L18" s="63"/>
      <c r="M18" s="64"/>
      <c r="N18" s="65"/>
      <c r="O18" s="10"/>
    </row>
    <row r="19" spans="2:15" x14ac:dyDescent="0.25">
      <c r="B19" s="9"/>
      <c r="C19" s="41" t="s">
        <v>14</v>
      </c>
      <c r="D19" s="42"/>
      <c r="E19" s="42"/>
      <c r="F19" s="42"/>
      <c r="G19" s="43"/>
      <c r="H19" s="2"/>
      <c r="I19" s="82">
        <v>0</v>
      </c>
      <c r="J19" s="83"/>
      <c r="K19" s="2"/>
      <c r="L19" s="63"/>
      <c r="M19" s="64"/>
      <c r="N19" s="65"/>
      <c r="O19" s="10"/>
    </row>
    <row r="20" spans="2:15" x14ac:dyDescent="0.25">
      <c r="B20" s="9"/>
      <c r="C20" s="41" t="s">
        <v>15</v>
      </c>
      <c r="D20" s="42"/>
      <c r="E20" s="42"/>
      <c r="F20" s="42"/>
      <c r="G20" s="43"/>
      <c r="H20" s="2"/>
      <c r="I20" s="82">
        <v>0</v>
      </c>
      <c r="J20" s="83"/>
      <c r="K20" s="2"/>
      <c r="L20" s="63"/>
      <c r="M20" s="64"/>
      <c r="N20" s="65"/>
      <c r="O20" s="10"/>
    </row>
    <row r="21" spans="2:15" x14ac:dyDescent="0.25">
      <c r="B21" s="9"/>
      <c r="C21" s="41" t="s">
        <v>16</v>
      </c>
      <c r="D21" s="42"/>
      <c r="E21" s="42"/>
      <c r="F21" s="42"/>
      <c r="G21" s="43"/>
      <c r="H21" s="2"/>
      <c r="I21" s="82">
        <v>0</v>
      </c>
      <c r="J21" s="83"/>
      <c r="K21" s="2"/>
      <c r="L21" s="63"/>
      <c r="M21" s="64"/>
      <c r="N21" s="65"/>
      <c r="O21" s="10"/>
    </row>
    <row r="22" spans="2:15" x14ac:dyDescent="0.25">
      <c r="B22" s="9"/>
      <c r="C22" s="41" t="s">
        <v>17</v>
      </c>
      <c r="D22" s="42"/>
      <c r="E22" s="42"/>
      <c r="F22" s="42"/>
      <c r="G22" s="43"/>
      <c r="H22" s="2"/>
      <c r="I22" s="82">
        <v>0</v>
      </c>
      <c r="J22" s="83"/>
      <c r="K22" s="2"/>
      <c r="L22" s="63"/>
      <c r="M22" s="64"/>
      <c r="N22" s="65"/>
      <c r="O22" s="10"/>
    </row>
    <row r="23" spans="2:15" x14ac:dyDescent="0.25">
      <c r="B23" s="9"/>
      <c r="C23" s="41" t="s">
        <v>18</v>
      </c>
      <c r="D23" s="42"/>
      <c r="E23" s="42"/>
      <c r="F23" s="42"/>
      <c r="G23" s="43"/>
      <c r="H23" s="2"/>
      <c r="I23" s="82">
        <v>0</v>
      </c>
      <c r="J23" s="83"/>
      <c r="K23" s="2"/>
      <c r="L23" s="63"/>
      <c r="M23" s="64"/>
      <c r="N23" s="65"/>
      <c r="O23" s="10"/>
    </row>
    <row r="24" spans="2:15" ht="15" customHeight="1" x14ac:dyDescent="0.25">
      <c r="B24" s="9"/>
      <c r="C24" s="41" t="s">
        <v>19</v>
      </c>
      <c r="D24" s="42"/>
      <c r="E24" s="42"/>
      <c r="F24" s="42"/>
      <c r="G24" s="43"/>
      <c r="H24" s="2"/>
      <c r="I24" s="82">
        <v>0</v>
      </c>
      <c r="J24" s="83"/>
      <c r="K24" s="2"/>
      <c r="L24" s="66"/>
      <c r="M24" s="67"/>
      <c r="N24" s="68"/>
      <c r="O24" s="10"/>
    </row>
    <row r="25" spans="2:15" ht="15" customHeight="1" x14ac:dyDescent="0.25">
      <c r="B25" s="9"/>
      <c r="C25" s="15"/>
      <c r="D25" s="15"/>
      <c r="E25" s="15"/>
      <c r="F25" s="17"/>
      <c r="G25" s="17"/>
      <c r="H25" s="2"/>
      <c r="I25" s="15"/>
      <c r="J25" s="15"/>
      <c r="K25" s="2"/>
      <c r="L25" s="2"/>
      <c r="M25" s="2"/>
      <c r="N25" s="18"/>
      <c r="O25" s="10"/>
    </row>
    <row r="26" spans="2:15" ht="15" customHeight="1" x14ac:dyDescent="0.25">
      <c r="B26" s="9"/>
      <c r="C26" s="77" t="s">
        <v>50</v>
      </c>
      <c r="D26" s="78"/>
      <c r="E26" s="78"/>
      <c r="F26" s="78"/>
      <c r="G26" s="79"/>
      <c r="H26" s="24"/>
      <c r="I26" s="69" t="s">
        <v>9</v>
      </c>
      <c r="J26" s="71"/>
      <c r="K26" s="24"/>
      <c r="L26" s="2"/>
      <c r="M26" s="2"/>
      <c r="N26" s="18"/>
      <c r="O26" s="10"/>
    </row>
    <row r="27" spans="2:15" ht="15" customHeight="1" x14ac:dyDescent="0.25">
      <c r="B27" s="9"/>
      <c r="C27" s="41" t="s">
        <v>11</v>
      </c>
      <c r="D27" s="42"/>
      <c r="E27" s="42"/>
      <c r="F27" s="42"/>
      <c r="G27" s="43"/>
      <c r="H27" s="24"/>
      <c r="I27" s="80">
        <f>SUM(J36*L43)</f>
        <v>87.777777777777771</v>
      </c>
      <c r="J27" s="81"/>
      <c r="K27" s="25">
        <v>0</v>
      </c>
      <c r="L27" s="2"/>
      <c r="M27" s="2"/>
      <c r="N27" s="19">
        <f>I27*$I$16</f>
        <v>0</v>
      </c>
      <c r="O27" s="10"/>
    </row>
    <row r="28" spans="2:15" ht="15" customHeight="1" x14ac:dyDescent="0.25">
      <c r="B28" s="9"/>
      <c r="C28" s="41" t="s">
        <v>12</v>
      </c>
      <c r="D28" s="42"/>
      <c r="E28" s="42"/>
      <c r="F28" s="42"/>
      <c r="G28" s="43"/>
      <c r="H28" s="24"/>
      <c r="I28" s="80">
        <f>SUM(J36*L44)</f>
        <v>87.777777777777771</v>
      </c>
      <c r="J28" s="81"/>
      <c r="K28" s="25">
        <v>0</v>
      </c>
      <c r="L28" s="2"/>
      <c r="M28" s="2"/>
      <c r="N28" s="19">
        <f>I28*$I$17</f>
        <v>0</v>
      </c>
      <c r="O28" s="10"/>
    </row>
    <row r="29" spans="2:15" ht="15" customHeight="1" x14ac:dyDescent="0.25">
      <c r="B29" s="9"/>
      <c r="C29" s="41" t="s">
        <v>13</v>
      </c>
      <c r="D29" s="42"/>
      <c r="E29" s="42"/>
      <c r="F29" s="42"/>
      <c r="G29" s="43"/>
      <c r="H29" s="24"/>
      <c r="I29" s="80">
        <f>SUM(J36*L45)</f>
        <v>87.777777777777771</v>
      </c>
      <c r="J29" s="81"/>
      <c r="K29" s="25">
        <v>2.1153846153846154</v>
      </c>
      <c r="L29" s="2"/>
      <c r="M29" s="2"/>
      <c r="N29" s="19">
        <f>I29*$I$18</f>
        <v>0</v>
      </c>
      <c r="O29" s="10"/>
    </row>
    <row r="30" spans="2:15" ht="15" customHeight="1" x14ac:dyDescent="0.25">
      <c r="B30" s="9"/>
      <c r="C30" s="41" t="s">
        <v>14</v>
      </c>
      <c r="D30" s="42"/>
      <c r="E30" s="42"/>
      <c r="F30" s="42"/>
      <c r="G30" s="43"/>
      <c r="H30" s="24"/>
      <c r="I30" s="80">
        <f>SUM(J36*L46)</f>
        <v>87.777777777777771</v>
      </c>
      <c r="J30" s="81"/>
      <c r="K30" s="25">
        <v>13.538461538461538</v>
      </c>
      <c r="L30" s="2"/>
      <c r="M30" s="2"/>
      <c r="N30" s="19">
        <f>I30*$I$19</f>
        <v>0</v>
      </c>
      <c r="O30" s="10"/>
    </row>
    <row r="31" spans="2:15" ht="15" customHeight="1" x14ac:dyDescent="0.25">
      <c r="B31" s="9"/>
      <c r="C31" s="41" t="s">
        <v>15</v>
      </c>
      <c r="D31" s="42"/>
      <c r="E31" s="42"/>
      <c r="F31" s="42"/>
      <c r="G31" s="43"/>
      <c r="H31" s="24"/>
      <c r="I31" s="80">
        <f>SUM(J36*L47)</f>
        <v>87.777777777777771</v>
      </c>
      <c r="J31" s="81"/>
      <c r="K31" s="25">
        <v>49.692307692307693</v>
      </c>
      <c r="L31" s="2"/>
      <c r="M31" s="2"/>
      <c r="N31" s="19">
        <f>I31*$I$20</f>
        <v>0</v>
      </c>
      <c r="O31" s="10"/>
    </row>
    <row r="32" spans="2:15" ht="15" customHeight="1" x14ac:dyDescent="0.25">
      <c r="B32" s="9"/>
      <c r="C32" s="41" t="s">
        <v>16</v>
      </c>
      <c r="D32" s="42"/>
      <c r="E32" s="42"/>
      <c r="F32" s="42"/>
      <c r="G32" s="43"/>
      <c r="H32" s="24"/>
      <c r="I32" s="80">
        <f>SUM(J36*L48)</f>
        <v>87.777777777777771</v>
      </c>
      <c r="J32" s="81"/>
      <c r="K32" s="25">
        <v>27.384615384615383</v>
      </c>
      <c r="L32" s="2"/>
      <c r="M32" s="2"/>
      <c r="N32" s="19">
        <f>I32*$I$21</f>
        <v>0</v>
      </c>
      <c r="O32" s="10"/>
    </row>
    <row r="33" spans="2:15" ht="15" customHeight="1" x14ac:dyDescent="0.25">
      <c r="B33" s="9"/>
      <c r="C33" s="41" t="s">
        <v>17</v>
      </c>
      <c r="D33" s="42"/>
      <c r="E33" s="42"/>
      <c r="F33" s="42"/>
      <c r="G33" s="43"/>
      <c r="H33" s="24"/>
      <c r="I33" s="80">
        <f>SUM(J36*L49)</f>
        <v>87.777777777777771</v>
      </c>
      <c r="J33" s="81"/>
      <c r="K33" s="25">
        <v>7.2692307692307692</v>
      </c>
      <c r="L33" s="2"/>
      <c r="M33" s="2"/>
      <c r="N33" s="19">
        <f>I33*$I$22</f>
        <v>0</v>
      </c>
      <c r="O33" s="10"/>
    </row>
    <row r="34" spans="2:15" ht="15" customHeight="1" x14ac:dyDescent="0.25">
      <c r="B34" s="9"/>
      <c r="C34" s="41" t="s">
        <v>18</v>
      </c>
      <c r="D34" s="42"/>
      <c r="E34" s="42"/>
      <c r="F34" s="42"/>
      <c r="G34" s="43"/>
      <c r="H34" s="24"/>
      <c r="I34" s="80">
        <f>SUM(J36*L50)</f>
        <v>87.777777777777771</v>
      </c>
      <c r="J34" s="81"/>
      <c r="K34" s="25">
        <v>0</v>
      </c>
      <c r="L34" s="2"/>
      <c r="M34" s="2"/>
      <c r="N34" s="19">
        <f>I34*$I$23</f>
        <v>0</v>
      </c>
      <c r="O34" s="10"/>
    </row>
    <row r="35" spans="2:15" ht="15" customHeight="1" x14ac:dyDescent="0.25">
      <c r="B35" s="9"/>
      <c r="C35" s="41" t="s">
        <v>19</v>
      </c>
      <c r="D35" s="42"/>
      <c r="E35" s="42"/>
      <c r="F35" s="42"/>
      <c r="G35" s="43"/>
      <c r="H35" s="24"/>
      <c r="I35" s="80">
        <f>SUM(J36*L51)</f>
        <v>87.777777777777771</v>
      </c>
      <c r="J35" s="81"/>
      <c r="K35" s="25">
        <v>0</v>
      </c>
      <c r="L35" s="2"/>
      <c r="M35" s="2"/>
      <c r="N35" s="19">
        <f>I35*$I$24</f>
        <v>0</v>
      </c>
      <c r="O35" s="10"/>
    </row>
    <row r="36" spans="2:15" ht="15" customHeight="1" x14ac:dyDescent="0.25">
      <c r="B36" s="9"/>
      <c r="C36" s="74" t="s">
        <v>26</v>
      </c>
      <c r="D36" s="75"/>
      <c r="E36" s="75"/>
      <c r="F36" s="75"/>
      <c r="G36" s="76"/>
      <c r="H36" s="22">
        <v>13000</v>
      </c>
      <c r="I36" s="34"/>
      <c r="J36" s="33">
        <v>790</v>
      </c>
      <c r="K36" s="24"/>
      <c r="L36" s="2"/>
      <c r="M36" s="2"/>
      <c r="N36" s="36">
        <f>SUM(N27:N35)</f>
        <v>0</v>
      </c>
      <c r="O36" s="10"/>
    </row>
    <row r="37" spans="2:15" ht="15" customHeight="1" x14ac:dyDescent="0.25">
      <c r="B37" s="9"/>
      <c r="C37" s="3"/>
      <c r="D37" s="3"/>
      <c r="E37" s="2"/>
      <c r="F37" s="4"/>
      <c r="G37" s="16"/>
      <c r="H37" s="24"/>
      <c r="I37" s="2"/>
      <c r="J37" s="2"/>
      <c r="K37" s="2"/>
      <c r="L37" s="2"/>
      <c r="M37" s="2"/>
      <c r="N37" s="4"/>
      <c r="O37" s="10"/>
    </row>
    <row r="38" spans="2:15" ht="15" customHeight="1" x14ac:dyDescent="0.25">
      <c r="B38" s="9"/>
      <c r="C38" s="69" t="s">
        <v>23</v>
      </c>
      <c r="D38" s="70"/>
      <c r="E38" s="70"/>
      <c r="F38" s="70"/>
      <c r="G38" s="71"/>
      <c r="H38" s="22"/>
      <c r="I38" s="2"/>
      <c r="J38" s="2"/>
      <c r="K38" s="2"/>
      <c r="L38" s="2"/>
      <c r="M38" s="2"/>
      <c r="N38" s="36">
        <f>SUM(N36)</f>
        <v>0</v>
      </c>
      <c r="O38" s="10"/>
    </row>
    <row r="39" spans="2:15" ht="15" customHeight="1" x14ac:dyDescent="0.25">
      <c r="B39" s="9"/>
      <c r="C39" s="3"/>
      <c r="D39" s="3"/>
      <c r="E39" s="2"/>
      <c r="F39" s="4"/>
      <c r="G39" s="16"/>
      <c r="H39" s="22"/>
      <c r="I39" s="2"/>
      <c r="J39" s="2"/>
      <c r="K39" s="2"/>
      <c r="L39" s="20"/>
      <c r="M39" s="2"/>
      <c r="N39" s="4"/>
      <c r="O39" s="10"/>
    </row>
    <row r="40" spans="2:15" ht="15" customHeight="1" x14ac:dyDescent="0.25">
      <c r="B40" s="9"/>
      <c r="C40" s="3"/>
      <c r="D40" s="3"/>
      <c r="E40" s="2"/>
      <c r="F40" s="4"/>
      <c r="G40" s="16"/>
      <c r="H40" s="22"/>
      <c r="I40" s="2"/>
      <c r="J40" s="2"/>
      <c r="K40" s="2"/>
      <c r="L40" s="20"/>
      <c r="M40" s="2"/>
      <c r="N40" s="4"/>
      <c r="O40" s="10"/>
    </row>
    <row r="41" spans="2:15" ht="15" customHeight="1" x14ac:dyDescent="0.25">
      <c r="B41" s="9"/>
      <c r="C41" s="3"/>
      <c r="D41" s="3"/>
      <c r="E41" s="2"/>
      <c r="F41" s="4"/>
      <c r="G41" s="16"/>
      <c r="H41" s="22"/>
      <c r="I41" s="2"/>
      <c r="J41" s="2"/>
      <c r="K41" s="2"/>
      <c r="L41" s="20"/>
      <c r="M41" s="2"/>
      <c r="N41" s="4"/>
      <c r="O41" s="10"/>
    </row>
    <row r="42" spans="2:15" ht="15" customHeight="1" x14ac:dyDescent="0.25">
      <c r="B42" s="9"/>
      <c r="C42" s="77" t="s">
        <v>31</v>
      </c>
      <c r="D42" s="78"/>
      <c r="E42" s="78"/>
      <c r="F42" s="78"/>
      <c r="G42" s="79"/>
      <c r="H42" s="24"/>
      <c r="I42" s="69" t="s">
        <v>9</v>
      </c>
      <c r="J42" s="71"/>
      <c r="K42" s="24"/>
      <c r="L42" s="21" t="s">
        <v>8</v>
      </c>
      <c r="M42" s="2"/>
      <c r="N42" s="18"/>
      <c r="O42" s="10"/>
    </row>
    <row r="43" spans="2:15" ht="15" customHeight="1" x14ac:dyDescent="0.25">
      <c r="B43" s="9"/>
      <c r="C43" s="41" t="s">
        <v>11</v>
      </c>
      <c r="D43" s="42"/>
      <c r="E43" s="42"/>
      <c r="F43" s="42"/>
      <c r="G43" s="43"/>
      <c r="H43" s="24"/>
      <c r="I43" s="72">
        <v>1</v>
      </c>
      <c r="J43" s="73"/>
      <c r="K43" s="25">
        <v>0</v>
      </c>
      <c r="L43" s="32">
        <f>I43/J52</f>
        <v>0.1111111111111111</v>
      </c>
      <c r="M43" s="2"/>
      <c r="N43" s="19">
        <f>I43*$I$16</f>
        <v>0</v>
      </c>
      <c r="O43" s="10"/>
    </row>
    <row r="44" spans="2:15" ht="15" customHeight="1" x14ac:dyDescent="0.25">
      <c r="B44" s="9"/>
      <c r="C44" s="41" t="s">
        <v>12</v>
      </c>
      <c r="D44" s="42"/>
      <c r="E44" s="42"/>
      <c r="F44" s="42"/>
      <c r="G44" s="43"/>
      <c r="H44" s="24"/>
      <c r="I44" s="72">
        <v>1</v>
      </c>
      <c r="J44" s="73"/>
      <c r="K44" s="25">
        <v>0</v>
      </c>
      <c r="L44" s="32">
        <f>I44/J52</f>
        <v>0.1111111111111111</v>
      </c>
      <c r="M44" s="2"/>
      <c r="N44" s="19">
        <f>I44*$I$17</f>
        <v>0</v>
      </c>
      <c r="O44" s="10"/>
    </row>
    <row r="45" spans="2:15" ht="15" customHeight="1" x14ac:dyDescent="0.25">
      <c r="B45" s="9"/>
      <c r="C45" s="41" t="s">
        <v>13</v>
      </c>
      <c r="D45" s="42"/>
      <c r="E45" s="42"/>
      <c r="F45" s="42"/>
      <c r="G45" s="43"/>
      <c r="H45" s="24"/>
      <c r="I45" s="72">
        <v>1</v>
      </c>
      <c r="J45" s="73"/>
      <c r="K45" s="25">
        <v>2.1153846153846154</v>
      </c>
      <c r="L45" s="32">
        <f>I45/J52</f>
        <v>0.1111111111111111</v>
      </c>
      <c r="M45" s="2"/>
      <c r="N45" s="19">
        <f>I45*$I$18</f>
        <v>0</v>
      </c>
      <c r="O45" s="10"/>
    </row>
    <row r="46" spans="2:15" ht="15" customHeight="1" x14ac:dyDescent="0.25">
      <c r="B46" s="9"/>
      <c r="C46" s="41" t="s">
        <v>14</v>
      </c>
      <c r="D46" s="42"/>
      <c r="E46" s="42"/>
      <c r="F46" s="42"/>
      <c r="G46" s="43"/>
      <c r="H46" s="24"/>
      <c r="I46" s="72">
        <v>1</v>
      </c>
      <c r="J46" s="73"/>
      <c r="K46" s="25">
        <v>13.538461538461538</v>
      </c>
      <c r="L46" s="32">
        <f>I46/J52</f>
        <v>0.1111111111111111</v>
      </c>
      <c r="M46" s="2"/>
      <c r="N46" s="19">
        <f>I46*$I$19</f>
        <v>0</v>
      </c>
      <c r="O46" s="10"/>
    </row>
    <row r="47" spans="2:15" ht="15" customHeight="1" x14ac:dyDescent="0.25">
      <c r="B47" s="9"/>
      <c r="C47" s="41" t="s">
        <v>15</v>
      </c>
      <c r="D47" s="42"/>
      <c r="E47" s="42"/>
      <c r="F47" s="42"/>
      <c r="G47" s="43"/>
      <c r="H47" s="24"/>
      <c r="I47" s="72">
        <v>1</v>
      </c>
      <c r="J47" s="73"/>
      <c r="K47" s="25">
        <v>49.692307692307693</v>
      </c>
      <c r="L47" s="32">
        <f>I47/J52</f>
        <v>0.1111111111111111</v>
      </c>
      <c r="M47" s="2"/>
      <c r="N47" s="19">
        <f>I47*$I$20</f>
        <v>0</v>
      </c>
      <c r="O47" s="10"/>
    </row>
    <row r="48" spans="2:15" ht="15" customHeight="1" x14ac:dyDescent="0.25">
      <c r="B48" s="9"/>
      <c r="C48" s="41" t="s">
        <v>16</v>
      </c>
      <c r="D48" s="42"/>
      <c r="E48" s="42"/>
      <c r="F48" s="42"/>
      <c r="G48" s="43"/>
      <c r="H48" s="24"/>
      <c r="I48" s="72">
        <v>1</v>
      </c>
      <c r="J48" s="73"/>
      <c r="K48" s="25">
        <v>27.384615384615383</v>
      </c>
      <c r="L48" s="32">
        <f>I48/J52</f>
        <v>0.1111111111111111</v>
      </c>
      <c r="M48" s="2"/>
      <c r="N48" s="19">
        <f>I48*$I$21</f>
        <v>0</v>
      </c>
      <c r="O48" s="10"/>
    </row>
    <row r="49" spans="2:21" ht="15" customHeight="1" x14ac:dyDescent="0.25">
      <c r="B49" s="9"/>
      <c r="C49" s="41" t="s">
        <v>17</v>
      </c>
      <c r="D49" s="42"/>
      <c r="E49" s="42"/>
      <c r="F49" s="42"/>
      <c r="G49" s="43"/>
      <c r="H49" s="24"/>
      <c r="I49" s="72">
        <v>1</v>
      </c>
      <c r="J49" s="73"/>
      <c r="K49" s="25">
        <v>7.2692307692307692</v>
      </c>
      <c r="L49" s="32">
        <f>I49/J52</f>
        <v>0.1111111111111111</v>
      </c>
      <c r="M49" s="2"/>
      <c r="N49" s="19">
        <f>I49*$I$22</f>
        <v>0</v>
      </c>
      <c r="O49" s="10"/>
    </row>
    <row r="50" spans="2:21" ht="15" customHeight="1" x14ac:dyDescent="0.25">
      <c r="B50" s="9"/>
      <c r="C50" s="41" t="s">
        <v>18</v>
      </c>
      <c r="D50" s="42"/>
      <c r="E50" s="42"/>
      <c r="F50" s="42"/>
      <c r="G50" s="43"/>
      <c r="H50" s="24"/>
      <c r="I50" s="72">
        <v>1</v>
      </c>
      <c r="J50" s="73"/>
      <c r="K50" s="25">
        <v>0</v>
      </c>
      <c r="L50" s="32">
        <f>I50/J52</f>
        <v>0.1111111111111111</v>
      </c>
      <c r="M50" s="2"/>
      <c r="N50" s="19">
        <f>I50*$I$23</f>
        <v>0</v>
      </c>
      <c r="O50" s="10"/>
    </row>
    <row r="51" spans="2:21" ht="15" customHeight="1" x14ac:dyDescent="0.25">
      <c r="B51" s="9"/>
      <c r="C51" s="41" t="s">
        <v>19</v>
      </c>
      <c r="D51" s="42"/>
      <c r="E51" s="42"/>
      <c r="F51" s="42"/>
      <c r="G51" s="43"/>
      <c r="H51" s="24"/>
      <c r="I51" s="72">
        <v>1</v>
      </c>
      <c r="J51" s="73"/>
      <c r="K51" s="25">
        <v>0</v>
      </c>
      <c r="L51" s="32">
        <f>I51/J52</f>
        <v>0.1111111111111111</v>
      </c>
      <c r="M51" s="2"/>
      <c r="N51" s="19">
        <f>I51*$I$24</f>
        <v>0</v>
      </c>
      <c r="O51" s="10"/>
    </row>
    <row r="52" spans="2:21" ht="15" customHeight="1" x14ac:dyDescent="0.25">
      <c r="B52" s="9"/>
      <c r="C52" s="74" t="s">
        <v>25</v>
      </c>
      <c r="D52" s="75"/>
      <c r="E52" s="75"/>
      <c r="F52" s="75"/>
      <c r="G52" s="76"/>
      <c r="H52" s="22">
        <v>13000</v>
      </c>
      <c r="I52" s="27"/>
      <c r="J52" s="28">
        <f>SUM(I43:J51)</f>
        <v>9</v>
      </c>
      <c r="K52" s="24"/>
      <c r="L52" s="35">
        <f>SUM(L43:L51)</f>
        <v>1.0000000000000002</v>
      </c>
      <c r="M52" s="2"/>
      <c r="N52" s="36">
        <f>SUM(N43:N51)</f>
        <v>0</v>
      </c>
      <c r="O52" s="10"/>
    </row>
    <row r="53" spans="2:21" ht="15" customHeight="1" x14ac:dyDescent="0.25">
      <c r="B53" s="9"/>
      <c r="C53" s="3"/>
      <c r="D53" s="3"/>
      <c r="E53" s="2"/>
      <c r="F53" s="4"/>
      <c r="G53" s="16"/>
      <c r="H53" s="22"/>
      <c r="I53" s="2"/>
      <c r="J53" s="2"/>
      <c r="K53" s="2"/>
      <c r="L53" s="20"/>
      <c r="M53" s="2"/>
      <c r="N53" s="4"/>
      <c r="O53" s="10"/>
    </row>
    <row r="54" spans="2:21" ht="15" customHeight="1" x14ac:dyDescent="0.25">
      <c r="B54" s="9"/>
      <c r="C54" s="69" t="s">
        <v>24</v>
      </c>
      <c r="D54" s="70"/>
      <c r="E54" s="70"/>
      <c r="F54" s="70"/>
      <c r="G54" s="71"/>
      <c r="H54" s="22"/>
      <c r="I54" s="2"/>
      <c r="J54" s="2"/>
      <c r="K54" s="2"/>
      <c r="L54" s="2"/>
      <c r="M54" s="2"/>
      <c r="N54" s="36">
        <f>SUM(N52)</f>
        <v>0</v>
      </c>
      <c r="O54" s="10"/>
    </row>
    <row r="55" spans="2:21" ht="22.5" customHeight="1" thickBot="1" x14ac:dyDescent="0.3"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0"/>
    </row>
    <row r="56" spans="2:21" ht="22.5" customHeight="1" thickTop="1" x14ac:dyDescent="0.25">
      <c r="B56" s="7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8"/>
    </row>
    <row r="57" spans="2:21" ht="15" customHeight="1" x14ac:dyDescent="0.25">
      <c r="B57" s="9"/>
      <c r="C57" s="69" t="str">
        <f>C38</f>
        <v>Subtotaal Regie deel</v>
      </c>
      <c r="D57" s="70"/>
      <c r="E57" s="70"/>
      <c r="F57" s="70"/>
      <c r="G57" s="71"/>
      <c r="H57" s="22"/>
      <c r="I57" s="2"/>
      <c r="J57" s="2"/>
      <c r="K57" s="2"/>
      <c r="L57" s="2"/>
      <c r="M57" s="2"/>
      <c r="N57" s="36">
        <f>N38</f>
        <v>0</v>
      </c>
      <c r="O57" s="10"/>
    </row>
    <row r="58" spans="2:21" ht="15" customHeight="1" x14ac:dyDescent="0.25">
      <c r="B58" s="9"/>
      <c r="C58" s="69" t="str">
        <f>C54</f>
        <v>Subtotaal Vaste deel</v>
      </c>
      <c r="D58" s="70"/>
      <c r="E58" s="70"/>
      <c r="F58" s="70"/>
      <c r="G58" s="71"/>
      <c r="H58" s="22"/>
      <c r="I58" s="2"/>
      <c r="J58" s="2"/>
      <c r="K58" s="2"/>
      <c r="L58" s="2"/>
      <c r="M58" s="2"/>
      <c r="N58" s="36">
        <f>N54</f>
        <v>0</v>
      </c>
      <c r="O58" s="10"/>
    </row>
    <row r="59" spans="2:21" ht="15" customHeight="1" x14ac:dyDescent="0.25">
      <c r="B59" s="9"/>
      <c r="C59" s="3"/>
      <c r="D59" s="3"/>
      <c r="E59" s="2"/>
      <c r="F59" s="4"/>
      <c r="G59" s="16"/>
      <c r="H59" s="22"/>
      <c r="I59" s="2"/>
      <c r="J59" s="2"/>
      <c r="K59" s="2"/>
      <c r="L59" s="20"/>
      <c r="M59" s="2"/>
      <c r="N59" s="4"/>
      <c r="O59" s="10"/>
    </row>
    <row r="60" spans="2:21" ht="15" customHeight="1" x14ac:dyDescent="0.25">
      <c r="B60" s="9"/>
      <c r="C60" s="59" t="s">
        <v>40</v>
      </c>
      <c r="D60" s="59"/>
      <c r="E60" s="59"/>
      <c r="F60" s="59"/>
      <c r="G60" s="59"/>
      <c r="H60" s="59"/>
      <c r="I60" s="59"/>
      <c r="J60" s="59"/>
      <c r="K60" s="59"/>
      <c r="L60" s="59"/>
      <c r="M60" s="2"/>
      <c r="N60" s="37">
        <f>SUM(N57:N58)</f>
        <v>0</v>
      </c>
      <c r="O60" s="10"/>
      <c r="U60" s="29"/>
    </row>
    <row r="61" spans="2:21" ht="22.5" customHeight="1" thickBot="1" x14ac:dyDescent="0.3"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0"/>
      <c r="U61" s="29"/>
    </row>
    <row r="62" spans="2:21" ht="14.1" customHeight="1" thickTop="1" x14ac:dyDescent="0.25">
      <c r="B62" s="7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8"/>
    </row>
    <row r="63" spans="2:21" ht="15" customHeight="1" x14ac:dyDescent="0.25">
      <c r="B63" s="9"/>
      <c r="C63" s="2"/>
      <c r="D63" s="2"/>
      <c r="E63" s="2"/>
      <c r="F63" s="2"/>
      <c r="G63" s="2"/>
      <c r="H63" s="2"/>
      <c r="I63" s="2"/>
      <c r="J63" s="2"/>
      <c r="K63" s="2"/>
      <c r="L63" s="2" t="s">
        <v>2</v>
      </c>
      <c r="M63" s="2"/>
      <c r="N63" s="2"/>
      <c r="O63" s="10"/>
    </row>
    <row r="64" spans="2:21" ht="15" customHeight="1" x14ac:dyDescent="0.25">
      <c r="B64" s="9"/>
      <c r="C64" s="14" t="s">
        <v>3</v>
      </c>
      <c r="D64" s="14"/>
      <c r="E64" s="44"/>
      <c r="F64" s="44"/>
      <c r="G64" s="44"/>
      <c r="H64" s="44"/>
      <c r="I64" s="44"/>
      <c r="J64" s="44"/>
      <c r="K64" s="2"/>
      <c r="L64" s="45"/>
      <c r="M64" s="45"/>
      <c r="N64" s="45"/>
      <c r="O64" s="10"/>
    </row>
    <row r="65" spans="2:15" ht="15" customHeight="1" x14ac:dyDescent="0.25">
      <c r="B65" s="9"/>
      <c r="C65" s="14" t="s">
        <v>4</v>
      </c>
      <c r="D65" s="14"/>
      <c r="E65" s="44"/>
      <c r="F65" s="44"/>
      <c r="G65" s="44"/>
      <c r="H65" s="44"/>
      <c r="I65" s="44"/>
      <c r="J65" s="44"/>
      <c r="K65" s="2"/>
      <c r="L65" s="45"/>
      <c r="M65" s="45"/>
      <c r="N65" s="45"/>
      <c r="O65" s="10"/>
    </row>
    <row r="66" spans="2:15" ht="15" customHeight="1" x14ac:dyDescent="0.25">
      <c r="B66" s="9"/>
      <c r="C66" s="14" t="s">
        <v>5</v>
      </c>
      <c r="D66" s="14"/>
      <c r="E66" s="44"/>
      <c r="F66" s="44"/>
      <c r="G66" s="44"/>
      <c r="H66" s="44"/>
      <c r="I66" s="44"/>
      <c r="J66" s="44"/>
      <c r="K66" s="2"/>
      <c r="L66" s="45"/>
      <c r="M66" s="45"/>
      <c r="N66" s="45"/>
      <c r="O66" s="10"/>
    </row>
    <row r="67" spans="2:15" ht="15" customHeight="1" x14ac:dyDescent="0.25">
      <c r="B67" s="9"/>
      <c r="C67" s="14" t="s">
        <v>6</v>
      </c>
      <c r="D67" s="14"/>
      <c r="E67" s="44"/>
      <c r="F67" s="44"/>
      <c r="G67" s="44"/>
      <c r="H67" s="44"/>
      <c r="I67" s="44"/>
      <c r="J67" s="44"/>
      <c r="K67" s="2"/>
      <c r="L67" s="45"/>
      <c r="M67" s="45"/>
      <c r="N67" s="45"/>
      <c r="O67" s="10"/>
    </row>
    <row r="68" spans="2:15" ht="15" customHeight="1" x14ac:dyDescent="0.25">
      <c r="B68" s="9"/>
      <c r="C68" s="14" t="s">
        <v>7</v>
      </c>
      <c r="D68" s="14"/>
      <c r="E68" s="46"/>
      <c r="F68" s="44"/>
      <c r="G68" s="44"/>
      <c r="H68" s="44"/>
      <c r="I68" s="44"/>
      <c r="J68" s="44"/>
      <c r="K68" s="2"/>
      <c r="L68" s="45"/>
      <c r="M68" s="45"/>
      <c r="N68" s="45"/>
      <c r="O68" s="10"/>
    </row>
    <row r="69" spans="2:15" ht="15" customHeight="1" thickBot="1" x14ac:dyDescent="0.3"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3"/>
    </row>
    <row r="70" spans="2:15" ht="15" customHeight="1" thickTop="1" x14ac:dyDescent="0.25"/>
    <row r="71" spans="2:15" ht="15" customHeight="1" x14ac:dyDescent="0.25"/>
    <row r="72" spans="2:15" ht="22.5" customHeight="1" x14ac:dyDescent="0.25"/>
    <row r="73" spans="2:15" ht="15" customHeight="1" x14ac:dyDescent="0.25"/>
  </sheetData>
  <mergeCells count="77">
    <mergeCell ref="C16:G16"/>
    <mergeCell ref="I16:J16"/>
    <mergeCell ref="L16:N24"/>
    <mergeCell ref="C17:G17"/>
    <mergeCell ref="I17:J17"/>
    <mergeCell ref="C18:G18"/>
    <mergeCell ref="I18:J18"/>
    <mergeCell ref="C19:G19"/>
    <mergeCell ref="I19:J19"/>
    <mergeCell ref="C20:G20"/>
    <mergeCell ref="I20:J20"/>
    <mergeCell ref="C21:G21"/>
    <mergeCell ref="I21:J21"/>
    <mergeCell ref="C22:G22"/>
    <mergeCell ref="I22:J22"/>
    <mergeCell ref="C23:G23"/>
    <mergeCell ref="C2:N3"/>
    <mergeCell ref="L6:N11"/>
    <mergeCell ref="C12:N12"/>
    <mergeCell ref="C15:G15"/>
    <mergeCell ref="I15:J15"/>
    <mergeCell ref="I23:J23"/>
    <mergeCell ref="C24:G24"/>
    <mergeCell ref="I24:J24"/>
    <mergeCell ref="C26:G26"/>
    <mergeCell ref="I26:J26"/>
    <mergeCell ref="C27:G27"/>
    <mergeCell ref="I27:J27"/>
    <mergeCell ref="C28:G28"/>
    <mergeCell ref="I28:J28"/>
    <mergeCell ref="C29:G29"/>
    <mergeCell ref="I29:J29"/>
    <mergeCell ref="C30:G30"/>
    <mergeCell ref="I30:J30"/>
    <mergeCell ref="C38:G38"/>
    <mergeCell ref="C31:G31"/>
    <mergeCell ref="I31:J31"/>
    <mergeCell ref="C32:G32"/>
    <mergeCell ref="I32:J32"/>
    <mergeCell ref="C33:G33"/>
    <mergeCell ref="I33:J33"/>
    <mergeCell ref="C34:G34"/>
    <mergeCell ref="I34:J34"/>
    <mergeCell ref="C35:G35"/>
    <mergeCell ref="I35:J35"/>
    <mergeCell ref="C36:G36"/>
    <mergeCell ref="C42:G42"/>
    <mergeCell ref="I42:J42"/>
    <mergeCell ref="C43:G43"/>
    <mergeCell ref="I43:J43"/>
    <mergeCell ref="C44:G44"/>
    <mergeCell ref="I44:J44"/>
    <mergeCell ref="C45:G45"/>
    <mergeCell ref="I45:J45"/>
    <mergeCell ref="C46:G46"/>
    <mergeCell ref="I46:J46"/>
    <mergeCell ref="C47:G47"/>
    <mergeCell ref="I47:J47"/>
    <mergeCell ref="C58:G58"/>
    <mergeCell ref="C48:G48"/>
    <mergeCell ref="I48:J48"/>
    <mergeCell ref="C49:G49"/>
    <mergeCell ref="I49:J49"/>
    <mergeCell ref="C50:G50"/>
    <mergeCell ref="I50:J50"/>
    <mergeCell ref="C51:G51"/>
    <mergeCell ref="I51:J51"/>
    <mergeCell ref="C52:G52"/>
    <mergeCell ref="C54:G54"/>
    <mergeCell ref="C57:G57"/>
    <mergeCell ref="C60:L60"/>
    <mergeCell ref="E64:J64"/>
    <mergeCell ref="L64:N68"/>
    <mergeCell ref="E65:J65"/>
    <mergeCell ref="E66:J66"/>
    <mergeCell ref="E67:J67"/>
    <mergeCell ref="E68:J68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headerFooter>
    <oddHeader>&amp;CNetanalyse 2030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5105C8CF-83F0-460F-BA41-CBB5AD72E81C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I36</xm:sqref>
        </x14:conditionalFormatting>
        <x14:conditionalFormatting xmlns:xm="http://schemas.microsoft.com/office/excel/2006/main">
          <x14:cfRule type="iconSet" priority="2" id="{5097E58B-7429-4B64-BC41-BFE1276D2CF5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I52</xm:sqref>
        </x14:conditionalFormatting>
        <x14:conditionalFormatting xmlns:xm="http://schemas.microsoft.com/office/excel/2006/main">
          <x14:cfRule type="iconSet" priority="1" id="{5C0DFCCC-3CB5-4E0F-9F47-BB957BBC8382}">
            <x14:iconSet iconSet="3Symbols2" custom="1">
              <x14:cfvo type="percent">
                <xm:f>0</xm:f>
              </x14:cfvo>
              <x14:cfvo type="formula">
                <xm:f>IF($K$27-10&gt;=0,$K$27-10,0)</xm:f>
              </x14:cfvo>
              <x14:cfvo type="formula" gte="0">
                <xm:f>$K$27+10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L43:L51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6B0C-C64F-4C29-9232-E37943E2EBFA}">
  <sheetPr>
    <pageSetUpPr fitToPage="1"/>
  </sheetPr>
  <dimension ref="B1:U73"/>
  <sheetViews>
    <sheetView topLeftCell="A19" zoomScaleNormal="100" zoomScaleSheetLayoutView="100" zoomScalePageLayoutView="80" workbookViewId="0">
      <selection activeCell="J40" sqref="J39:J40"/>
    </sheetView>
  </sheetViews>
  <sheetFormatPr defaultColWidth="9.140625" defaultRowHeight="15" x14ac:dyDescent="0.25"/>
  <cols>
    <col min="1" max="1" width="2.85546875" style="1" customWidth="1"/>
    <col min="2" max="3" width="4.285156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17.85546875" style="1" customWidth="1"/>
    <col min="8" max="8" width="6" style="1" bestFit="1" customWidth="1"/>
    <col min="9" max="9" width="2.85546875" style="1" customWidth="1"/>
    <col min="10" max="10" width="20" style="1" customWidth="1"/>
    <col min="11" max="11" width="5.5703125" style="1" customWidth="1"/>
    <col min="12" max="12" width="17.140625" style="1" customWidth="1"/>
    <col min="13" max="13" width="4.28515625" style="1" customWidth="1"/>
    <col min="14" max="14" width="17.140625" style="1" customWidth="1"/>
    <col min="15" max="15" width="4.28515625" style="1" customWidth="1"/>
    <col min="16" max="16" width="2.85546875" style="1" customWidth="1"/>
    <col min="17" max="20" width="9.140625" style="1"/>
    <col min="21" max="21" width="14.140625" style="1" bestFit="1" customWidth="1"/>
    <col min="22" max="16384" width="9.140625" style="1"/>
  </cols>
  <sheetData>
    <row r="1" spans="2:17" ht="15" customHeight="1" thickBot="1" x14ac:dyDescent="0.3"/>
    <row r="2" spans="2:17" ht="22.5" customHeight="1" thickTop="1" x14ac:dyDescent="0.25">
      <c r="B2" s="7"/>
      <c r="C2" s="47" t="s">
        <v>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8"/>
    </row>
    <row r="3" spans="2:17" x14ac:dyDescent="0.25">
      <c r="B3" s="9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0"/>
    </row>
    <row r="4" spans="2:17" ht="23.25" x14ac:dyDescent="0.35">
      <c r="B4" s="9"/>
      <c r="C4" s="31"/>
      <c r="D4" s="31"/>
      <c r="F4" s="38" t="s">
        <v>29</v>
      </c>
      <c r="H4" s="38"/>
      <c r="I4" s="38" t="s">
        <v>38</v>
      </c>
      <c r="J4" s="38"/>
      <c r="K4" s="38"/>
      <c r="L4" s="38"/>
      <c r="M4" s="31"/>
      <c r="N4" s="31"/>
      <c r="O4" s="10"/>
    </row>
    <row r="5" spans="2:17" ht="15" customHeight="1" thickBot="1" x14ac:dyDescent="0.4">
      <c r="B5" s="9"/>
      <c r="C5" s="31"/>
      <c r="D5" s="31"/>
      <c r="E5" s="31"/>
      <c r="F5" s="31"/>
      <c r="H5" s="31"/>
      <c r="I5" s="31"/>
      <c r="J5" s="31"/>
      <c r="K5" s="31"/>
      <c r="L5" s="31"/>
      <c r="M5" s="31"/>
      <c r="N5" s="31"/>
      <c r="O5" s="10"/>
    </row>
    <row r="6" spans="2:17" x14ac:dyDescent="0.25">
      <c r="B6" s="9"/>
      <c r="C6" s="2" t="s">
        <v>21</v>
      </c>
      <c r="D6" s="2"/>
      <c r="E6" s="2"/>
      <c r="F6" s="2"/>
      <c r="G6" s="2"/>
      <c r="H6" s="2"/>
      <c r="I6" s="2"/>
      <c r="J6" s="2"/>
      <c r="K6" s="2"/>
      <c r="L6" s="49" t="s">
        <v>27</v>
      </c>
      <c r="M6" s="50"/>
      <c r="N6" s="51"/>
      <c r="O6" s="10"/>
    </row>
    <row r="7" spans="2:17" x14ac:dyDescent="0.25">
      <c r="B7" s="9"/>
      <c r="C7" s="1" t="s">
        <v>43</v>
      </c>
      <c r="D7" s="2"/>
      <c r="E7" s="2"/>
      <c r="F7" s="2"/>
      <c r="G7" s="2"/>
      <c r="H7" s="2"/>
      <c r="I7" s="2"/>
      <c r="J7" s="2"/>
      <c r="K7" s="2"/>
      <c r="L7" s="52"/>
      <c r="M7" s="53"/>
      <c r="N7" s="54"/>
      <c r="O7" s="10"/>
    </row>
    <row r="8" spans="2:17" x14ac:dyDescent="0.25">
      <c r="B8" s="9"/>
      <c r="C8" s="2" t="s">
        <v>28</v>
      </c>
      <c r="D8" s="2"/>
      <c r="E8" s="2"/>
      <c r="F8" s="2"/>
      <c r="G8" s="2"/>
      <c r="H8" s="2"/>
      <c r="I8" s="2"/>
      <c r="J8" s="2"/>
      <c r="K8" s="2"/>
      <c r="L8" s="52"/>
      <c r="M8" s="53"/>
      <c r="N8" s="54"/>
      <c r="O8" s="10"/>
    </row>
    <row r="9" spans="2:17" x14ac:dyDescent="0.25">
      <c r="B9" s="9"/>
      <c r="C9" s="2" t="s">
        <v>10</v>
      </c>
      <c r="D9" s="2"/>
      <c r="E9" s="2"/>
      <c r="F9" s="2"/>
      <c r="G9" s="2"/>
      <c r="H9" s="2"/>
      <c r="I9" s="2"/>
      <c r="J9" s="2"/>
      <c r="K9" s="2"/>
      <c r="L9" s="52"/>
      <c r="M9" s="53"/>
      <c r="N9" s="54"/>
      <c r="O9" s="10"/>
    </row>
    <row r="10" spans="2:17" x14ac:dyDescent="0.25">
      <c r="B10" s="9"/>
      <c r="C10" s="2" t="s">
        <v>1</v>
      </c>
      <c r="D10" s="2"/>
      <c r="E10" s="2"/>
      <c r="F10" s="2"/>
      <c r="G10" s="2"/>
      <c r="H10" s="2"/>
      <c r="I10" s="2"/>
      <c r="J10" s="2"/>
      <c r="K10" s="2"/>
      <c r="L10" s="52"/>
      <c r="M10" s="53"/>
      <c r="N10" s="54"/>
      <c r="O10" s="10"/>
    </row>
    <row r="11" spans="2:17" ht="15.75" thickBot="1" x14ac:dyDescent="0.3">
      <c r="B11" s="9"/>
      <c r="C11" s="2" t="s">
        <v>42</v>
      </c>
      <c r="D11" s="2"/>
      <c r="E11" s="2"/>
      <c r="F11" s="2"/>
      <c r="G11" s="2"/>
      <c r="H11" s="2"/>
      <c r="I11" s="2"/>
      <c r="J11" s="2"/>
      <c r="K11" s="2"/>
      <c r="L11" s="55"/>
      <c r="M11" s="56"/>
      <c r="N11" s="57"/>
      <c r="O11" s="10"/>
    </row>
    <row r="12" spans="2:17" x14ac:dyDescent="0.25">
      <c r="B12" s="9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10"/>
    </row>
    <row r="13" spans="2:17" x14ac:dyDescent="0.25">
      <c r="B13" s="9"/>
      <c r="C13" s="2" t="s">
        <v>49</v>
      </c>
      <c r="D13" s="2"/>
      <c r="E13" s="6">
        <v>44253</v>
      </c>
      <c r="F13" s="2"/>
      <c r="G13" s="2"/>
      <c r="H13" s="2"/>
      <c r="I13" s="2"/>
      <c r="J13" s="2"/>
      <c r="K13" s="2"/>
      <c r="L13" s="2"/>
      <c r="M13" s="2"/>
      <c r="N13" s="2"/>
      <c r="O13" s="10"/>
    </row>
    <row r="14" spans="2:17" ht="15" customHeight="1" x14ac:dyDescent="0.25"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10"/>
      <c r="Q14" s="26"/>
    </row>
    <row r="15" spans="2:17" x14ac:dyDescent="0.25">
      <c r="B15" s="9"/>
      <c r="C15" s="84" t="s">
        <v>30</v>
      </c>
      <c r="D15" s="85"/>
      <c r="E15" s="85"/>
      <c r="F15" s="85"/>
      <c r="G15" s="86"/>
      <c r="H15" s="2"/>
      <c r="I15" s="69" t="s">
        <v>0</v>
      </c>
      <c r="J15" s="71"/>
      <c r="K15" s="2"/>
      <c r="M15" s="2"/>
      <c r="N15" s="2"/>
      <c r="O15" s="10"/>
    </row>
    <row r="16" spans="2:17" x14ac:dyDescent="0.25">
      <c r="B16" s="9"/>
      <c r="C16" s="41" t="s">
        <v>11</v>
      </c>
      <c r="D16" s="42"/>
      <c r="E16" s="42"/>
      <c r="F16" s="42"/>
      <c r="G16" s="43"/>
      <c r="H16" s="2"/>
      <c r="I16" s="82">
        <v>0</v>
      </c>
      <c r="J16" s="83"/>
      <c r="K16" s="2"/>
      <c r="L16" s="60" t="s">
        <v>22</v>
      </c>
      <c r="M16" s="61"/>
      <c r="N16" s="62"/>
      <c r="O16" s="10"/>
    </row>
    <row r="17" spans="2:15" x14ac:dyDescent="0.25">
      <c r="B17" s="9"/>
      <c r="C17" s="41" t="s">
        <v>12</v>
      </c>
      <c r="D17" s="42"/>
      <c r="E17" s="42"/>
      <c r="F17" s="42"/>
      <c r="G17" s="43"/>
      <c r="H17" s="2"/>
      <c r="I17" s="82">
        <v>0</v>
      </c>
      <c r="J17" s="83"/>
      <c r="K17" s="2"/>
      <c r="L17" s="63"/>
      <c r="M17" s="64"/>
      <c r="N17" s="65"/>
      <c r="O17" s="10"/>
    </row>
    <row r="18" spans="2:15" x14ac:dyDescent="0.25">
      <c r="B18" s="9"/>
      <c r="C18" s="41" t="s">
        <v>13</v>
      </c>
      <c r="D18" s="42"/>
      <c r="E18" s="42"/>
      <c r="F18" s="42"/>
      <c r="G18" s="43"/>
      <c r="H18" s="2"/>
      <c r="I18" s="82">
        <v>0</v>
      </c>
      <c r="J18" s="83"/>
      <c r="K18" s="2"/>
      <c r="L18" s="63"/>
      <c r="M18" s="64"/>
      <c r="N18" s="65"/>
      <c r="O18" s="10"/>
    </row>
    <row r="19" spans="2:15" x14ac:dyDescent="0.25">
      <c r="B19" s="9"/>
      <c r="C19" s="41" t="s">
        <v>14</v>
      </c>
      <c r="D19" s="42"/>
      <c r="E19" s="42"/>
      <c r="F19" s="42"/>
      <c r="G19" s="43"/>
      <c r="H19" s="2"/>
      <c r="I19" s="82">
        <v>0</v>
      </c>
      <c r="J19" s="83"/>
      <c r="K19" s="2"/>
      <c r="L19" s="63"/>
      <c r="M19" s="64"/>
      <c r="N19" s="65"/>
      <c r="O19" s="10"/>
    </row>
    <row r="20" spans="2:15" x14ac:dyDescent="0.25">
      <c r="B20" s="9"/>
      <c r="C20" s="41" t="s">
        <v>15</v>
      </c>
      <c r="D20" s="42"/>
      <c r="E20" s="42"/>
      <c r="F20" s="42"/>
      <c r="G20" s="43"/>
      <c r="H20" s="2"/>
      <c r="I20" s="82">
        <v>0</v>
      </c>
      <c r="J20" s="83"/>
      <c r="K20" s="2"/>
      <c r="L20" s="63"/>
      <c r="M20" s="64"/>
      <c r="N20" s="65"/>
      <c r="O20" s="10"/>
    </row>
    <row r="21" spans="2:15" x14ac:dyDescent="0.25">
      <c r="B21" s="9"/>
      <c r="C21" s="41" t="s">
        <v>16</v>
      </c>
      <c r="D21" s="42"/>
      <c r="E21" s="42"/>
      <c r="F21" s="42"/>
      <c r="G21" s="43"/>
      <c r="H21" s="2"/>
      <c r="I21" s="82">
        <v>0</v>
      </c>
      <c r="J21" s="83"/>
      <c r="K21" s="2"/>
      <c r="L21" s="63"/>
      <c r="M21" s="64"/>
      <c r="N21" s="65"/>
      <c r="O21" s="10"/>
    </row>
    <row r="22" spans="2:15" x14ac:dyDescent="0.25">
      <c r="B22" s="9"/>
      <c r="C22" s="41" t="s">
        <v>17</v>
      </c>
      <c r="D22" s="42"/>
      <c r="E22" s="42"/>
      <c r="F22" s="42"/>
      <c r="G22" s="43"/>
      <c r="H22" s="2"/>
      <c r="I22" s="82">
        <v>0</v>
      </c>
      <c r="J22" s="83"/>
      <c r="K22" s="2"/>
      <c r="L22" s="63"/>
      <c r="M22" s="64"/>
      <c r="N22" s="65"/>
      <c r="O22" s="10"/>
    </row>
    <row r="23" spans="2:15" x14ac:dyDescent="0.25">
      <c r="B23" s="9"/>
      <c r="C23" s="41" t="s">
        <v>18</v>
      </c>
      <c r="D23" s="42"/>
      <c r="E23" s="42"/>
      <c r="F23" s="42"/>
      <c r="G23" s="43"/>
      <c r="H23" s="2"/>
      <c r="I23" s="82">
        <v>0</v>
      </c>
      <c r="J23" s="83"/>
      <c r="K23" s="2"/>
      <c r="L23" s="63"/>
      <c r="M23" s="64"/>
      <c r="N23" s="65"/>
      <c r="O23" s="10"/>
    </row>
    <row r="24" spans="2:15" ht="15" customHeight="1" x14ac:dyDescent="0.25">
      <c r="B24" s="9"/>
      <c r="C24" s="41" t="s">
        <v>19</v>
      </c>
      <c r="D24" s="42"/>
      <c r="E24" s="42"/>
      <c r="F24" s="42"/>
      <c r="G24" s="43"/>
      <c r="H24" s="2"/>
      <c r="I24" s="82">
        <v>0</v>
      </c>
      <c r="J24" s="83"/>
      <c r="K24" s="2"/>
      <c r="L24" s="66"/>
      <c r="M24" s="67"/>
      <c r="N24" s="68"/>
      <c r="O24" s="10"/>
    </row>
    <row r="25" spans="2:15" ht="15" customHeight="1" x14ac:dyDescent="0.25">
      <c r="B25" s="9"/>
      <c r="C25" s="15"/>
      <c r="D25" s="15"/>
      <c r="E25" s="15"/>
      <c r="F25" s="17"/>
      <c r="G25" s="17"/>
      <c r="H25" s="2"/>
      <c r="I25" s="15"/>
      <c r="J25" s="15"/>
      <c r="K25" s="2"/>
      <c r="L25" s="2"/>
      <c r="M25" s="2"/>
      <c r="N25" s="18"/>
      <c r="O25" s="10"/>
    </row>
    <row r="26" spans="2:15" ht="15" customHeight="1" x14ac:dyDescent="0.25">
      <c r="B26" s="9"/>
      <c r="C26" s="77" t="s">
        <v>50</v>
      </c>
      <c r="D26" s="78"/>
      <c r="E26" s="78"/>
      <c r="F26" s="78"/>
      <c r="G26" s="79"/>
      <c r="H26" s="24"/>
      <c r="I26" s="69" t="s">
        <v>9</v>
      </c>
      <c r="J26" s="71"/>
      <c r="K26" s="24"/>
      <c r="L26" s="2"/>
      <c r="M26" s="2"/>
      <c r="N26" s="18"/>
      <c r="O26" s="10"/>
    </row>
    <row r="27" spans="2:15" ht="15" customHeight="1" x14ac:dyDescent="0.25">
      <c r="B27" s="9"/>
      <c r="C27" s="41" t="s">
        <v>11</v>
      </c>
      <c r="D27" s="42"/>
      <c r="E27" s="42"/>
      <c r="F27" s="42"/>
      <c r="G27" s="43"/>
      <c r="H27" s="24"/>
      <c r="I27" s="80">
        <f>SUM(J36*L43)</f>
        <v>87.777777777777771</v>
      </c>
      <c r="J27" s="81"/>
      <c r="K27" s="25">
        <v>0</v>
      </c>
      <c r="L27" s="2"/>
      <c r="M27" s="2"/>
      <c r="N27" s="19">
        <f>I27*$I$16</f>
        <v>0</v>
      </c>
      <c r="O27" s="10"/>
    </row>
    <row r="28" spans="2:15" ht="15" customHeight="1" x14ac:dyDescent="0.25">
      <c r="B28" s="9"/>
      <c r="C28" s="41" t="s">
        <v>12</v>
      </c>
      <c r="D28" s="42"/>
      <c r="E28" s="42"/>
      <c r="F28" s="42"/>
      <c r="G28" s="43"/>
      <c r="H28" s="24"/>
      <c r="I28" s="80">
        <f>SUM(J36*L44)</f>
        <v>87.777777777777771</v>
      </c>
      <c r="J28" s="81"/>
      <c r="K28" s="25">
        <v>0</v>
      </c>
      <c r="L28" s="2"/>
      <c r="M28" s="2"/>
      <c r="N28" s="19">
        <f>I28*$I$17</f>
        <v>0</v>
      </c>
      <c r="O28" s="10"/>
    </row>
    <row r="29" spans="2:15" ht="15" customHeight="1" x14ac:dyDescent="0.25">
      <c r="B29" s="9"/>
      <c r="C29" s="41" t="s">
        <v>13</v>
      </c>
      <c r="D29" s="42"/>
      <c r="E29" s="42"/>
      <c r="F29" s="42"/>
      <c r="G29" s="43"/>
      <c r="H29" s="24"/>
      <c r="I29" s="80">
        <f>SUM(J36*L45)</f>
        <v>87.777777777777771</v>
      </c>
      <c r="J29" s="81"/>
      <c r="K29" s="25">
        <v>2.1153846153846154</v>
      </c>
      <c r="L29" s="2"/>
      <c r="M29" s="2"/>
      <c r="N29" s="19">
        <f>I29*$I$18</f>
        <v>0</v>
      </c>
      <c r="O29" s="10"/>
    </row>
    <row r="30" spans="2:15" ht="15" customHeight="1" x14ac:dyDescent="0.25">
      <c r="B30" s="9"/>
      <c r="C30" s="41" t="s">
        <v>14</v>
      </c>
      <c r="D30" s="42"/>
      <c r="E30" s="42"/>
      <c r="F30" s="42"/>
      <c r="G30" s="43"/>
      <c r="H30" s="24"/>
      <c r="I30" s="80">
        <f>SUM(J36*L46)</f>
        <v>87.777777777777771</v>
      </c>
      <c r="J30" s="81"/>
      <c r="K30" s="25">
        <v>13.538461538461538</v>
      </c>
      <c r="L30" s="2"/>
      <c r="M30" s="2"/>
      <c r="N30" s="19">
        <f>I30*$I$19</f>
        <v>0</v>
      </c>
      <c r="O30" s="10"/>
    </row>
    <row r="31" spans="2:15" ht="15" customHeight="1" x14ac:dyDescent="0.25">
      <c r="B31" s="9"/>
      <c r="C31" s="41" t="s">
        <v>15</v>
      </c>
      <c r="D31" s="42"/>
      <c r="E31" s="42"/>
      <c r="F31" s="42"/>
      <c r="G31" s="43"/>
      <c r="H31" s="24"/>
      <c r="I31" s="80">
        <f>SUM(J36*L47)</f>
        <v>87.777777777777771</v>
      </c>
      <c r="J31" s="81"/>
      <c r="K31" s="25">
        <v>49.692307692307693</v>
      </c>
      <c r="L31" s="2"/>
      <c r="M31" s="2"/>
      <c r="N31" s="19">
        <f>I31*$I$20</f>
        <v>0</v>
      </c>
      <c r="O31" s="10"/>
    </row>
    <row r="32" spans="2:15" ht="15" customHeight="1" x14ac:dyDescent="0.25">
      <c r="B32" s="9"/>
      <c r="C32" s="41" t="s">
        <v>16</v>
      </c>
      <c r="D32" s="42"/>
      <c r="E32" s="42"/>
      <c r="F32" s="42"/>
      <c r="G32" s="43"/>
      <c r="H32" s="24"/>
      <c r="I32" s="80">
        <f>SUM(J36*L48)</f>
        <v>87.777777777777771</v>
      </c>
      <c r="J32" s="81"/>
      <c r="K32" s="25">
        <v>27.384615384615383</v>
      </c>
      <c r="L32" s="2"/>
      <c r="M32" s="2"/>
      <c r="N32" s="19">
        <f>I32*$I$21</f>
        <v>0</v>
      </c>
      <c r="O32" s="10"/>
    </row>
    <row r="33" spans="2:15" ht="15" customHeight="1" x14ac:dyDescent="0.25">
      <c r="B33" s="9"/>
      <c r="C33" s="41" t="s">
        <v>17</v>
      </c>
      <c r="D33" s="42"/>
      <c r="E33" s="42"/>
      <c r="F33" s="42"/>
      <c r="G33" s="43"/>
      <c r="H33" s="24"/>
      <c r="I33" s="80">
        <f>SUM(J36*L49)</f>
        <v>87.777777777777771</v>
      </c>
      <c r="J33" s="81"/>
      <c r="K33" s="25">
        <v>7.2692307692307692</v>
      </c>
      <c r="L33" s="2"/>
      <c r="M33" s="2"/>
      <c r="N33" s="19">
        <f>I33*$I$22</f>
        <v>0</v>
      </c>
      <c r="O33" s="10"/>
    </row>
    <row r="34" spans="2:15" ht="15" customHeight="1" x14ac:dyDescent="0.25">
      <c r="B34" s="9"/>
      <c r="C34" s="41" t="s">
        <v>18</v>
      </c>
      <c r="D34" s="42"/>
      <c r="E34" s="42"/>
      <c r="F34" s="42"/>
      <c r="G34" s="43"/>
      <c r="H34" s="24"/>
      <c r="I34" s="80">
        <f>SUM(J36*L50)</f>
        <v>87.777777777777771</v>
      </c>
      <c r="J34" s="81"/>
      <c r="K34" s="25">
        <v>0</v>
      </c>
      <c r="L34" s="2"/>
      <c r="M34" s="2"/>
      <c r="N34" s="19">
        <f>I34*$I$23</f>
        <v>0</v>
      </c>
      <c r="O34" s="10"/>
    </row>
    <row r="35" spans="2:15" ht="15" customHeight="1" x14ac:dyDescent="0.25">
      <c r="B35" s="9"/>
      <c r="C35" s="41" t="s">
        <v>19</v>
      </c>
      <c r="D35" s="42"/>
      <c r="E35" s="42"/>
      <c r="F35" s="42"/>
      <c r="G35" s="43"/>
      <c r="H35" s="24"/>
      <c r="I35" s="80">
        <f>SUM(J36*L51)</f>
        <v>87.777777777777771</v>
      </c>
      <c r="J35" s="81"/>
      <c r="K35" s="25">
        <v>0</v>
      </c>
      <c r="L35" s="2"/>
      <c r="M35" s="2"/>
      <c r="N35" s="19">
        <f>I35*$I$24</f>
        <v>0</v>
      </c>
      <c r="O35" s="10"/>
    </row>
    <row r="36" spans="2:15" ht="15" customHeight="1" x14ac:dyDescent="0.25">
      <c r="B36" s="9"/>
      <c r="C36" s="74" t="s">
        <v>26</v>
      </c>
      <c r="D36" s="75"/>
      <c r="E36" s="75"/>
      <c r="F36" s="75"/>
      <c r="G36" s="76"/>
      <c r="H36" s="22">
        <v>13000</v>
      </c>
      <c r="I36" s="34"/>
      <c r="J36" s="33">
        <v>790</v>
      </c>
      <c r="K36" s="24"/>
      <c r="L36" s="2"/>
      <c r="M36" s="2"/>
      <c r="N36" s="36">
        <f>SUM(N27:N35)</f>
        <v>0</v>
      </c>
      <c r="O36" s="10"/>
    </row>
    <row r="37" spans="2:15" ht="15" customHeight="1" x14ac:dyDescent="0.25">
      <c r="B37" s="9"/>
      <c r="C37" s="3"/>
      <c r="D37" s="3"/>
      <c r="E37" s="2"/>
      <c r="F37" s="4"/>
      <c r="G37" s="16"/>
      <c r="H37" s="24"/>
      <c r="I37" s="2"/>
      <c r="J37" s="2"/>
      <c r="K37" s="2"/>
      <c r="L37" s="2"/>
      <c r="M37" s="2"/>
      <c r="N37" s="4"/>
      <c r="O37" s="10"/>
    </row>
    <row r="38" spans="2:15" ht="15" customHeight="1" x14ac:dyDescent="0.25">
      <c r="B38" s="9"/>
      <c r="C38" s="69" t="s">
        <v>23</v>
      </c>
      <c r="D38" s="70"/>
      <c r="E38" s="70"/>
      <c r="F38" s="70"/>
      <c r="G38" s="71"/>
      <c r="H38" s="22"/>
      <c r="I38" s="2"/>
      <c r="J38" s="2"/>
      <c r="K38" s="2"/>
      <c r="L38" s="2"/>
      <c r="M38" s="2"/>
      <c r="N38" s="36">
        <f>SUM(N36)</f>
        <v>0</v>
      </c>
      <c r="O38" s="10"/>
    </row>
    <row r="39" spans="2:15" ht="15" customHeight="1" x14ac:dyDescent="0.25">
      <c r="B39" s="9"/>
      <c r="C39" s="3"/>
      <c r="D39" s="3"/>
      <c r="E39" s="2"/>
      <c r="F39" s="4"/>
      <c r="G39" s="16"/>
      <c r="H39" s="22"/>
      <c r="I39" s="2"/>
      <c r="J39" s="2"/>
      <c r="K39" s="2"/>
      <c r="L39" s="20"/>
      <c r="M39" s="2"/>
      <c r="N39" s="4"/>
      <c r="O39" s="10"/>
    </row>
    <row r="40" spans="2:15" ht="15" customHeight="1" x14ac:dyDescent="0.25">
      <c r="B40" s="9"/>
      <c r="C40" s="3"/>
      <c r="D40" s="3"/>
      <c r="E40" s="2"/>
      <c r="F40" s="4"/>
      <c r="G40" s="16"/>
      <c r="H40" s="22"/>
      <c r="I40" s="2"/>
      <c r="J40" s="2"/>
      <c r="K40" s="2"/>
      <c r="L40" s="20"/>
      <c r="M40" s="2"/>
      <c r="N40" s="4"/>
      <c r="O40" s="10"/>
    </row>
    <row r="41" spans="2:15" ht="15" customHeight="1" x14ac:dyDescent="0.25">
      <c r="B41" s="9"/>
      <c r="C41" s="3"/>
      <c r="D41" s="3"/>
      <c r="E41" s="2"/>
      <c r="F41" s="4"/>
      <c r="G41" s="16"/>
      <c r="H41" s="22"/>
      <c r="I41" s="2"/>
      <c r="J41" s="2"/>
      <c r="K41" s="2"/>
      <c r="L41" s="20"/>
      <c r="M41" s="2"/>
      <c r="N41" s="4"/>
      <c r="O41" s="10"/>
    </row>
    <row r="42" spans="2:15" ht="15" customHeight="1" x14ac:dyDescent="0.25">
      <c r="B42" s="9"/>
      <c r="C42" s="77" t="s">
        <v>31</v>
      </c>
      <c r="D42" s="78"/>
      <c r="E42" s="78"/>
      <c r="F42" s="78"/>
      <c r="G42" s="79"/>
      <c r="H42" s="24"/>
      <c r="I42" s="69" t="s">
        <v>9</v>
      </c>
      <c r="J42" s="71"/>
      <c r="K42" s="24"/>
      <c r="L42" s="21" t="s">
        <v>8</v>
      </c>
      <c r="M42" s="2"/>
      <c r="N42" s="18"/>
      <c r="O42" s="10"/>
    </row>
    <row r="43" spans="2:15" ht="15" customHeight="1" x14ac:dyDescent="0.25">
      <c r="B43" s="9"/>
      <c r="C43" s="41" t="s">
        <v>11</v>
      </c>
      <c r="D43" s="42"/>
      <c r="E43" s="42"/>
      <c r="F43" s="42"/>
      <c r="G43" s="43"/>
      <c r="H43" s="24"/>
      <c r="I43" s="72">
        <v>1</v>
      </c>
      <c r="J43" s="73"/>
      <c r="K43" s="25">
        <v>0</v>
      </c>
      <c r="L43" s="32">
        <f>I43/J52</f>
        <v>0.1111111111111111</v>
      </c>
      <c r="M43" s="2"/>
      <c r="N43" s="19">
        <f>I43*$I$16</f>
        <v>0</v>
      </c>
      <c r="O43" s="10"/>
    </row>
    <row r="44" spans="2:15" ht="15" customHeight="1" x14ac:dyDescent="0.25">
      <c r="B44" s="9"/>
      <c r="C44" s="41" t="s">
        <v>12</v>
      </c>
      <c r="D44" s="42"/>
      <c r="E44" s="42"/>
      <c r="F44" s="42"/>
      <c r="G44" s="43"/>
      <c r="H44" s="24"/>
      <c r="I44" s="72">
        <v>1</v>
      </c>
      <c r="J44" s="73"/>
      <c r="K44" s="25">
        <v>0</v>
      </c>
      <c r="L44" s="32">
        <f>I44/J52</f>
        <v>0.1111111111111111</v>
      </c>
      <c r="M44" s="2"/>
      <c r="N44" s="19">
        <f>I44*$I$17</f>
        <v>0</v>
      </c>
      <c r="O44" s="10"/>
    </row>
    <row r="45" spans="2:15" ht="15" customHeight="1" x14ac:dyDescent="0.25">
      <c r="B45" s="9"/>
      <c r="C45" s="41" t="s">
        <v>13</v>
      </c>
      <c r="D45" s="42"/>
      <c r="E45" s="42"/>
      <c r="F45" s="42"/>
      <c r="G45" s="43"/>
      <c r="H45" s="24"/>
      <c r="I45" s="72">
        <v>1</v>
      </c>
      <c r="J45" s="73"/>
      <c r="K45" s="25">
        <v>2.1153846153846154</v>
      </c>
      <c r="L45" s="32">
        <f>I45/J52</f>
        <v>0.1111111111111111</v>
      </c>
      <c r="M45" s="2"/>
      <c r="N45" s="19">
        <f>I45*$I$18</f>
        <v>0</v>
      </c>
      <c r="O45" s="10"/>
    </row>
    <row r="46" spans="2:15" ht="15" customHeight="1" x14ac:dyDescent="0.25">
      <c r="B46" s="9"/>
      <c r="C46" s="41" t="s">
        <v>14</v>
      </c>
      <c r="D46" s="42"/>
      <c r="E46" s="42"/>
      <c r="F46" s="42"/>
      <c r="G46" s="43"/>
      <c r="H46" s="24"/>
      <c r="I46" s="72">
        <v>1</v>
      </c>
      <c r="J46" s="73"/>
      <c r="K46" s="25">
        <v>13.538461538461538</v>
      </c>
      <c r="L46" s="32">
        <f>I46/J52</f>
        <v>0.1111111111111111</v>
      </c>
      <c r="M46" s="2"/>
      <c r="N46" s="19">
        <f>I46*$I$19</f>
        <v>0</v>
      </c>
      <c r="O46" s="10"/>
    </row>
    <row r="47" spans="2:15" ht="15" customHeight="1" x14ac:dyDescent="0.25">
      <c r="B47" s="9"/>
      <c r="C47" s="41" t="s">
        <v>15</v>
      </c>
      <c r="D47" s="42"/>
      <c r="E47" s="42"/>
      <c r="F47" s="42"/>
      <c r="G47" s="43"/>
      <c r="H47" s="24"/>
      <c r="I47" s="72">
        <v>1</v>
      </c>
      <c r="J47" s="73"/>
      <c r="K47" s="25">
        <v>49.692307692307693</v>
      </c>
      <c r="L47" s="32">
        <f>I47/J52</f>
        <v>0.1111111111111111</v>
      </c>
      <c r="M47" s="2"/>
      <c r="N47" s="19">
        <f>I47*$I$20</f>
        <v>0</v>
      </c>
      <c r="O47" s="10"/>
    </row>
    <row r="48" spans="2:15" ht="15" customHeight="1" x14ac:dyDescent="0.25">
      <c r="B48" s="9"/>
      <c r="C48" s="41" t="s">
        <v>16</v>
      </c>
      <c r="D48" s="42"/>
      <c r="E48" s="42"/>
      <c r="F48" s="42"/>
      <c r="G48" s="43"/>
      <c r="H48" s="24"/>
      <c r="I48" s="72">
        <v>1</v>
      </c>
      <c r="J48" s="73"/>
      <c r="K48" s="25">
        <v>27.384615384615383</v>
      </c>
      <c r="L48" s="32">
        <f>I48/J52</f>
        <v>0.1111111111111111</v>
      </c>
      <c r="M48" s="2"/>
      <c r="N48" s="19">
        <f>I48*$I$21</f>
        <v>0</v>
      </c>
      <c r="O48" s="10"/>
    </row>
    <row r="49" spans="2:21" ht="15" customHeight="1" x14ac:dyDescent="0.25">
      <c r="B49" s="9"/>
      <c r="C49" s="41" t="s">
        <v>17</v>
      </c>
      <c r="D49" s="42"/>
      <c r="E49" s="42"/>
      <c r="F49" s="42"/>
      <c r="G49" s="43"/>
      <c r="H49" s="24"/>
      <c r="I49" s="72">
        <v>1</v>
      </c>
      <c r="J49" s="73"/>
      <c r="K49" s="25">
        <v>7.2692307692307692</v>
      </c>
      <c r="L49" s="32">
        <f>I49/J52</f>
        <v>0.1111111111111111</v>
      </c>
      <c r="M49" s="2"/>
      <c r="N49" s="19">
        <f>I49*$I$22</f>
        <v>0</v>
      </c>
      <c r="O49" s="10"/>
    </row>
    <row r="50" spans="2:21" ht="15" customHeight="1" x14ac:dyDescent="0.25">
      <c r="B50" s="9"/>
      <c r="C50" s="41" t="s">
        <v>18</v>
      </c>
      <c r="D50" s="42"/>
      <c r="E50" s="42"/>
      <c r="F50" s="42"/>
      <c r="G50" s="43"/>
      <c r="H50" s="24"/>
      <c r="I50" s="72">
        <v>1</v>
      </c>
      <c r="J50" s="73"/>
      <c r="K50" s="25">
        <v>0</v>
      </c>
      <c r="L50" s="32">
        <f>I50/J52</f>
        <v>0.1111111111111111</v>
      </c>
      <c r="M50" s="2"/>
      <c r="N50" s="19">
        <f>I50*$I$23</f>
        <v>0</v>
      </c>
      <c r="O50" s="10"/>
    </row>
    <row r="51" spans="2:21" ht="15" customHeight="1" x14ac:dyDescent="0.25">
      <c r="B51" s="9"/>
      <c r="C51" s="41" t="s">
        <v>19</v>
      </c>
      <c r="D51" s="42"/>
      <c r="E51" s="42"/>
      <c r="F51" s="42"/>
      <c r="G51" s="43"/>
      <c r="H51" s="24"/>
      <c r="I51" s="72">
        <v>1</v>
      </c>
      <c r="J51" s="73"/>
      <c r="K51" s="25">
        <v>0</v>
      </c>
      <c r="L51" s="32">
        <f>I51/J52</f>
        <v>0.1111111111111111</v>
      </c>
      <c r="M51" s="2"/>
      <c r="N51" s="19">
        <f>I51*$I$24</f>
        <v>0</v>
      </c>
      <c r="O51" s="10"/>
    </row>
    <row r="52" spans="2:21" ht="15" customHeight="1" x14ac:dyDescent="0.25">
      <c r="B52" s="9"/>
      <c r="C52" s="74" t="s">
        <v>25</v>
      </c>
      <c r="D52" s="75"/>
      <c r="E52" s="75"/>
      <c r="F52" s="75"/>
      <c r="G52" s="76"/>
      <c r="H52" s="22">
        <v>13000</v>
      </c>
      <c r="I52" s="27"/>
      <c r="J52" s="28">
        <f>SUM(I43:J51)</f>
        <v>9</v>
      </c>
      <c r="K52" s="24"/>
      <c r="L52" s="35">
        <f>SUM(L43:L51)</f>
        <v>1.0000000000000002</v>
      </c>
      <c r="M52" s="2"/>
      <c r="N52" s="36">
        <f>SUM(N43:N51)</f>
        <v>0</v>
      </c>
      <c r="O52" s="10"/>
    </row>
    <row r="53" spans="2:21" ht="15" customHeight="1" x14ac:dyDescent="0.25">
      <c r="B53" s="9"/>
      <c r="C53" s="3"/>
      <c r="D53" s="3"/>
      <c r="E53" s="2"/>
      <c r="F53" s="4"/>
      <c r="G53" s="16"/>
      <c r="H53" s="22"/>
      <c r="I53" s="2"/>
      <c r="J53" s="2"/>
      <c r="K53" s="2"/>
      <c r="L53" s="20"/>
      <c r="M53" s="2"/>
      <c r="N53" s="4"/>
      <c r="O53" s="10"/>
    </row>
    <row r="54" spans="2:21" ht="15" customHeight="1" x14ac:dyDescent="0.25">
      <c r="B54" s="9"/>
      <c r="C54" s="69" t="s">
        <v>24</v>
      </c>
      <c r="D54" s="70"/>
      <c r="E54" s="70"/>
      <c r="F54" s="70"/>
      <c r="G54" s="71"/>
      <c r="H54" s="22"/>
      <c r="I54" s="2"/>
      <c r="J54" s="2"/>
      <c r="K54" s="2"/>
      <c r="L54" s="2"/>
      <c r="M54" s="2"/>
      <c r="N54" s="36">
        <f>SUM(N52)</f>
        <v>0</v>
      </c>
      <c r="O54" s="10"/>
    </row>
    <row r="55" spans="2:21" ht="22.5" customHeight="1" thickBot="1" x14ac:dyDescent="0.3"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0"/>
    </row>
    <row r="56" spans="2:21" ht="22.5" customHeight="1" thickTop="1" x14ac:dyDescent="0.25">
      <c r="B56" s="7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8"/>
    </row>
    <row r="57" spans="2:21" ht="15" customHeight="1" x14ac:dyDescent="0.25">
      <c r="B57" s="9"/>
      <c r="C57" s="69" t="str">
        <f>C38</f>
        <v>Subtotaal Regie deel</v>
      </c>
      <c r="D57" s="70"/>
      <c r="E57" s="70"/>
      <c r="F57" s="70"/>
      <c r="G57" s="71"/>
      <c r="H57" s="22"/>
      <c r="I57" s="2"/>
      <c r="J57" s="2"/>
      <c r="K57" s="2"/>
      <c r="L57" s="2"/>
      <c r="M57" s="2"/>
      <c r="N57" s="36">
        <f>N38</f>
        <v>0</v>
      </c>
      <c r="O57" s="10"/>
    </row>
    <row r="58" spans="2:21" ht="15" customHeight="1" x14ac:dyDescent="0.25">
      <c r="B58" s="9"/>
      <c r="C58" s="69" t="str">
        <f>C54</f>
        <v>Subtotaal Vaste deel</v>
      </c>
      <c r="D58" s="70"/>
      <c r="E58" s="70"/>
      <c r="F58" s="70"/>
      <c r="G58" s="71"/>
      <c r="H58" s="22"/>
      <c r="I58" s="2"/>
      <c r="J58" s="2"/>
      <c r="K58" s="2"/>
      <c r="L58" s="2"/>
      <c r="M58" s="2"/>
      <c r="N58" s="36">
        <f>N54</f>
        <v>0</v>
      </c>
      <c r="O58" s="10"/>
    </row>
    <row r="59" spans="2:21" ht="15" customHeight="1" x14ac:dyDescent="0.25">
      <c r="B59" s="9"/>
      <c r="C59" s="3"/>
      <c r="D59" s="3"/>
      <c r="E59" s="2"/>
      <c r="F59" s="4"/>
      <c r="G59" s="16"/>
      <c r="H59" s="22"/>
      <c r="I59" s="2"/>
      <c r="J59" s="2"/>
      <c r="K59" s="2"/>
      <c r="L59" s="20"/>
      <c r="M59" s="2"/>
      <c r="N59" s="4"/>
      <c r="O59" s="10"/>
    </row>
    <row r="60" spans="2:21" ht="15" customHeight="1" x14ac:dyDescent="0.25">
      <c r="B60" s="9"/>
      <c r="C60" s="59" t="s">
        <v>40</v>
      </c>
      <c r="D60" s="59"/>
      <c r="E60" s="59"/>
      <c r="F60" s="59"/>
      <c r="G60" s="59"/>
      <c r="H60" s="59"/>
      <c r="I60" s="59"/>
      <c r="J60" s="59"/>
      <c r="K60" s="59"/>
      <c r="L60" s="59"/>
      <c r="M60" s="2"/>
      <c r="N60" s="37">
        <f>SUM(N57:N58)</f>
        <v>0</v>
      </c>
      <c r="O60" s="10"/>
      <c r="U60" s="29"/>
    </row>
    <row r="61" spans="2:21" ht="22.5" customHeight="1" thickBot="1" x14ac:dyDescent="0.3"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0"/>
      <c r="U61" s="29"/>
    </row>
    <row r="62" spans="2:21" ht="14.1" customHeight="1" thickTop="1" x14ac:dyDescent="0.25">
      <c r="B62" s="7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8"/>
    </row>
    <row r="63" spans="2:21" ht="15" customHeight="1" x14ac:dyDescent="0.25">
      <c r="B63" s="9"/>
      <c r="C63" s="2"/>
      <c r="D63" s="2"/>
      <c r="E63" s="2"/>
      <c r="F63" s="2"/>
      <c r="G63" s="2"/>
      <c r="H63" s="2"/>
      <c r="I63" s="2"/>
      <c r="J63" s="2"/>
      <c r="K63" s="2"/>
      <c r="L63" s="2" t="s">
        <v>2</v>
      </c>
      <c r="M63" s="2"/>
      <c r="N63" s="2"/>
      <c r="O63" s="10"/>
    </row>
    <row r="64" spans="2:21" ht="15" customHeight="1" x14ac:dyDescent="0.25">
      <c r="B64" s="9"/>
      <c r="C64" s="14" t="s">
        <v>3</v>
      </c>
      <c r="D64" s="14"/>
      <c r="E64" s="44"/>
      <c r="F64" s="44"/>
      <c r="G64" s="44"/>
      <c r="H64" s="44"/>
      <c r="I64" s="44"/>
      <c r="J64" s="44"/>
      <c r="K64" s="2"/>
      <c r="L64" s="45"/>
      <c r="M64" s="45"/>
      <c r="N64" s="45"/>
      <c r="O64" s="10"/>
    </row>
    <row r="65" spans="2:15" ht="15" customHeight="1" x14ac:dyDescent="0.25">
      <c r="B65" s="9"/>
      <c r="C65" s="14" t="s">
        <v>4</v>
      </c>
      <c r="D65" s="14"/>
      <c r="E65" s="44"/>
      <c r="F65" s="44"/>
      <c r="G65" s="44"/>
      <c r="H65" s="44"/>
      <c r="I65" s="44"/>
      <c r="J65" s="44"/>
      <c r="K65" s="2"/>
      <c r="L65" s="45"/>
      <c r="M65" s="45"/>
      <c r="N65" s="45"/>
      <c r="O65" s="10"/>
    </row>
    <row r="66" spans="2:15" ht="15" customHeight="1" x14ac:dyDescent="0.25">
      <c r="B66" s="9"/>
      <c r="C66" s="14" t="s">
        <v>5</v>
      </c>
      <c r="D66" s="14"/>
      <c r="E66" s="44"/>
      <c r="F66" s="44"/>
      <c r="G66" s="44"/>
      <c r="H66" s="44"/>
      <c r="I66" s="44"/>
      <c r="J66" s="44"/>
      <c r="K66" s="2"/>
      <c r="L66" s="45"/>
      <c r="M66" s="45"/>
      <c r="N66" s="45"/>
      <c r="O66" s="10"/>
    </row>
    <row r="67" spans="2:15" ht="15" customHeight="1" x14ac:dyDescent="0.25">
      <c r="B67" s="9"/>
      <c r="C67" s="14" t="s">
        <v>6</v>
      </c>
      <c r="D67" s="14"/>
      <c r="E67" s="44"/>
      <c r="F67" s="44"/>
      <c r="G67" s="44"/>
      <c r="H67" s="44"/>
      <c r="I67" s="44"/>
      <c r="J67" s="44"/>
      <c r="K67" s="2"/>
      <c r="L67" s="45"/>
      <c r="M67" s="45"/>
      <c r="N67" s="45"/>
      <c r="O67" s="10"/>
    </row>
    <row r="68" spans="2:15" ht="15" customHeight="1" x14ac:dyDescent="0.25">
      <c r="B68" s="9"/>
      <c r="C68" s="14" t="s">
        <v>7</v>
      </c>
      <c r="D68" s="14"/>
      <c r="E68" s="46"/>
      <c r="F68" s="44"/>
      <c r="G68" s="44"/>
      <c r="H68" s="44"/>
      <c r="I68" s="44"/>
      <c r="J68" s="44"/>
      <c r="K68" s="2"/>
      <c r="L68" s="45"/>
      <c r="M68" s="45"/>
      <c r="N68" s="45"/>
      <c r="O68" s="10"/>
    </row>
    <row r="69" spans="2:15" ht="15" customHeight="1" thickBot="1" x14ac:dyDescent="0.3"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3"/>
    </row>
    <row r="70" spans="2:15" ht="15" customHeight="1" thickTop="1" x14ac:dyDescent="0.25"/>
    <row r="71" spans="2:15" ht="15" customHeight="1" x14ac:dyDescent="0.25"/>
    <row r="72" spans="2:15" ht="22.5" customHeight="1" x14ac:dyDescent="0.25"/>
    <row r="73" spans="2:15" ht="15" customHeight="1" x14ac:dyDescent="0.25"/>
  </sheetData>
  <mergeCells count="77">
    <mergeCell ref="C16:G16"/>
    <mergeCell ref="I16:J16"/>
    <mergeCell ref="L16:N24"/>
    <mergeCell ref="C17:G17"/>
    <mergeCell ref="I17:J17"/>
    <mergeCell ref="C18:G18"/>
    <mergeCell ref="I18:J18"/>
    <mergeCell ref="C19:G19"/>
    <mergeCell ref="I19:J19"/>
    <mergeCell ref="C20:G20"/>
    <mergeCell ref="I20:J20"/>
    <mergeCell ref="C21:G21"/>
    <mergeCell ref="I21:J21"/>
    <mergeCell ref="C22:G22"/>
    <mergeCell ref="I22:J22"/>
    <mergeCell ref="C23:G23"/>
    <mergeCell ref="C2:N3"/>
    <mergeCell ref="L6:N11"/>
    <mergeCell ref="C12:N12"/>
    <mergeCell ref="C15:G15"/>
    <mergeCell ref="I15:J15"/>
    <mergeCell ref="I23:J23"/>
    <mergeCell ref="C24:G24"/>
    <mergeCell ref="I24:J24"/>
    <mergeCell ref="C26:G26"/>
    <mergeCell ref="I26:J26"/>
    <mergeCell ref="C27:G27"/>
    <mergeCell ref="I27:J27"/>
    <mergeCell ref="C28:G28"/>
    <mergeCell ref="I28:J28"/>
    <mergeCell ref="C29:G29"/>
    <mergeCell ref="I29:J29"/>
    <mergeCell ref="C30:G30"/>
    <mergeCell ref="I30:J30"/>
    <mergeCell ref="C38:G38"/>
    <mergeCell ref="C31:G31"/>
    <mergeCell ref="I31:J31"/>
    <mergeCell ref="C32:G32"/>
    <mergeCell ref="I32:J32"/>
    <mergeCell ref="C33:G33"/>
    <mergeCell ref="I33:J33"/>
    <mergeCell ref="C34:G34"/>
    <mergeCell ref="I34:J34"/>
    <mergeCell ref="C35:G35"/>
    <mergeCell ref="I35:J35"/>
    <mergeCell ref="C36:G36"/>
    <mergeCell ref="C42:G42"/>
    <mergeCell ref="I42:J42"/>
    <mergeCell ref="C43:G43"/>
    <mergeCell ref="I43:J43"/>
    <mergeCell ref="C44:G44"/>
    <mergeCell ref="I44:J44"/>
    <mergeCell ref="C45:G45"/>
    <mergeCell ref="I45:J45"/>
    <mergeCell ref="C46:G46"/>
    <mergeCell ref="I46:J46"/>
    <mergeCell ref="C47:G47"/>
    <mergeCell ref="I47:J47"/>
    <mergeCell ref="C58:G58"/>
    <mergeCell ref="C48:G48"/>
    <mergeCell ref="I48:J48"/>
    <mergeCell ref="C49:G49"/>
    <mergeCell ref="I49:J49"/>
    <mergeCell ref="C50:G50"/>
    <mergeCell ref="I50:J50"/>
    <mergeCell ref="C51:G51"/>
    <mergeCell ref="I51:J51"/>
    <mergeCell ref="C52:G52"/>
    <mergeCell ref="C54:G54"/>
    <mergeCell ref="C57:G57"/>
    <mergeCell ref="C60:L60"/>
    <mergeCell ref="E64:J64"/>
    <mergeCell ref="L64:N68"/>
    <mergeCell ref="E65:J65"/>
    <mergeCell ref="E66:J66"/>
    <mergeCell ref="E67:J67"/>
    <mergeCell ref="E68:J68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headerFooter>
    <oddHeader>&amp;CNetanalyse 2030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19C976B-B2FE-4077-BDF0-3C96096594AD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I36</xm:sqref>
        </x14:conditionalFormatting>
        <x14:conditionalFormatting xmlns:xm="http://schemas.microsoft.com/office/excel/2006/main">
          <x14:cfRule type="iconSet" priority="2" id="{BEE8CDAB-9772-4CF0-AE31-7017B688A237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I52</xm:sqref>
        </x14:conditionalFormatting>
        <x14:conditionalFormatting xmlns:xm="http://schemas.microsoft.com/office/excel/2006/main">
          <x14:cfRule type="iconSet" priority="1" id="{24A5D99C-785F-4634-9B82-322F56AE04B4}">
            <x14:iconSet iconSet="3Symbols2" custom="1">
              <x14:cfvo type="percent">
                <xm:f>0</xm:f>
              </x14:cfvo>
              <x14:cfvo type="formula">
                <xm:f>IF($K$27-10&gt;=0,$K$27-10,0)</xm:f>
              </x14:cfvo>
              <x14:cfvo type="formula" gte="0">
                <xm:f>$K$27+10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L43:L51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58A80-A74D-493F-909C-1467B7FCD958}">
  <sheetPr>
    <pageSetUpPr fitToPage="1"/>
  </sheetPr>
  <dimension ref="B1:U73"/>
  <sheetViews>
    <sheetView topLeftCell="A22" zoomScaleNormal="100" zoomScaleSheetLayoutView="100" zoomScalePageLayoutView="80" workbookViewId="0">
      <selection activeCell="C13" sqref="C13:E13"/>
    </sheetView>
  </sheetViews>
  <sheetFormatPr defaultColWidth="9.140625" defaultRowHeight="15" x14ac:dyDescent="0.25"/>
  <cols>
    <col min="1" max="1" width="2.85546875" style="1" customWidth="1"/>
    <col min="2" max="3" width="4.285156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17.85546875" style="1" customWidth="1"/>
    <col min="8" max="8" width="6" style="1" bestFit="1" customWidth="1"/>
    <col min="9" max="9" width="2.85546875" style="1" customWidth="1"/>
    <col min="10" max="10" width="20" style="1" customWidth="1"/>
    <col min="11" max="11" width="5.5703125" style="1" customWidth="1"/>
    <col min="12" max="12" width="17.140625" style="1" customWidth="1"/>
    <col min="13" max="13" width="4.28515625" style="1" customWidth="1"/>
    <col min="14" max="14" width="17.140625" style="1" customWidth="1"/>
    <col min="15" max="15" width="4.28515625" style="1" customWidth="1"/>
    <col min="16" max="16" width="2.85546875" style="1" customWidth="1"/>
    <col min="17" max="20" width="9.140625" style="1"/>
    <col min="21" max="21" width="14.140625" style="1" bestFit="1" customWidth="1"/>
    <col min="22" max="16384" width="9.140625" style="1"/>
  </cols>
  <sheetData>
    <row r="1" spans="2:17" ht="15" customHeight="1" thickBot="1" x14ac:dyDescent="0.3"/>
    <row r="2" spans="2:17" ht="22.5" customHeight="1" thickTop="1" x14ac:dyDescent="0.25">
      <c r="B2" s="7"/>
      <c r="C2" s="47" t="s">
        <v>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8"/>
    </row>
    <row r="3" spans="2:17" x14ac:dyDescent="0.25">
      <c r="B3" s="9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0"/>
    </row>
    <row r="4" spans="2:17" ht="23.25" x14ac:dyDescent="0.35">
      <c r="B4" s="9"/>
      <c r="C4" s="31"/>
      <c r="D4" s="31"/>
      <c r="F4" s="38" t="s">
        <v>29</v>
      </c>
      <c r="H4" s="38"/>
      <c r="I4" s="38" t="s">
        <v>47</v>
      </c>
      <c r="J4" s="38"/>
      <c r="K4" s="38"/>
      <c r="L4" s="38"/>
      <c r="M4" s="31"/>
      <c r="N4" s="31"/>
      <c r="O4" s="10"/>
    </row>
    <row r="5" spans="2:17" ht="15" customHeight="1" thickBot="1" x14ac:dyDescent="0.4">
      <c r="B5" s="9"/>
      <c r="C5" s="31"/>
      <c r="D5" s="31"/>
      <c r="E5" s="31"/>
      <c r="F5" s="31"/>
      <c r="H5" s="31"/>
      <c r="I5" s="31"/>
      <c r="J5" s="31"/>
      <c r="K5" s="31"/>
      <c r="L5" s="31"/>
      <c r="M5" s="31"/>
      <c r="N5" s="31"/>
      <c r="O5" s="10"/>
    </row>
    <row r="6" spans="2:17" x14ac:dyDescent="0.25">
      <c r="B6" s="9"/>
      <c r="C6" s="2" t="s">
        <v>21</v>
      </c>
      <c r="D6" s="2"/>
      <c r="E6" s="2"/>
      <c r="F6" s="2"/>
      <c r="G6" s="2"/>
      <c r="H6" s="2"/>
      <c r="I6" s="2"/>
      <c r="J6" s="2"/>
      <c r="K6" s="2"/>
      <c r="L6" s="49" t="s">
        <v>27</v>
      </c>
      <c r="M6" s="50"/>
      <c r="N6" s="51"/>
      <c r="O6" s="10"/>
    </row>
    <row r="7" spans="2:17" x14ac:dyDescent="0.25">
      <c r="B7" s="9"/>
      <c r="C7" s="1" t="s">
        <v>43</v>
      </c>
      <c r="D7" s="2"/>
      <c r="E7" s="2"/>
      <c r="F7" s="2"/>
      <c r="G7" s="2"/>
      <c r="H7" s="2"/>
      <c r="I7" s="2"/>
      <c r="J7" s="2"/>
      <c r="K7" s="2"/>
      <c r="L7" s="52"/>
      <c r="M7" s="53"/>
      <c r="N7" s="54"/>
      <c r="O7" s="10"/>
    </row>
    <row r="8" spans="2:17" x14ac:dyDescent="0.25">
      <c r="B8" s="9"/>
      <c r="C8" s="2" t="s">
        <v>28</v>
      </c>
      <c r="D8" s="2"/>
      <c r="E8" s="2"/>
      <c r="F8" s="2"/>
      <c r="G8" s="2"/>
      <c r="H8" s="2"/>
      <c r="I8" s="2"/>
      <c r="J8" s="2"/>
      <c r="K8" s="2"/>
      <c r="L8" s="52"/>
      <c r="M8" s="53"/>
      <c r="N8" s="54"/>
      <c r="O8" s="10"/>
    </row>
    <row r="9" spans="2:17" x14ac:dyDescent="0.25">
      <c r="B9" s="9"/>
      <c r="C9" s="2" t="s">
        <v>10</v>
      </c>
      <c r="D9" s="2"/>
      <c r="E9" s="2"/>
      <c r="F9" s="2"/>
      <c r="G9" s="2"/>
      <c r="H9" s="2"/>
      <c r="I9" s="2"/>
      <c r="J9" s="2"/>
      <c r="K9" s="2"/>
      <c r="L9" s="52"/>
      <c r="M9" s="53"/>
      <c r="N9" s="54"/>
      <c r="O9" s="10"/>
    </row>
    <row r="10" spans="2:17" x14ac:dyDescent="0.25">
      <c r="B10" s="9"/>
      <c r="C10" s="2" t="s">
        <v>1</v>
      </c>
      <c r="D10" s="2"/>
      <c r="E10" s="2"/>
      <c r="F10" s="2"/>
      <c r="G10" s="2"/>
      <c r="H10" s="2"/>
      <c r="I10" s="2"/>
      <c r="J10" s="2"/>
      <c r="K10" s="2"/>
      <c r="L10" s="52"/>
      <c r="M10" s="53"/>
      <c r="N10" s="54"/>
      <c r="O10" s="10"/>
    </row>
    <row r="11" spans="2:17" ht="15.75" thickBot="1" x14ac:dyDescent="0.3">
      <c r="B11" s="9"/>
      <c r="C11" s="2" t="s">
        <v>42</v>
      </c>
      <c r="D11" s="2"/>
      <c r="E11" s="2"/>
      <c r="F11" s="2"/>
      <c r="G11" s="2"/>
      <c r="H11" s="2"/>
      <c r="I11" s="2"/>
      <c r="J11" s="2"/>
      <c r="K11" s="2"/>
      <c r="L11" s="55"/>
      <c r="M11" s="56"/>
      <c r="N11" s="57"/>
      <c r="O11" s="10"/>
    </row>
    <row r="12" spans="2:17" x14ac:dyDescent="0.25">
      <c r="B12" s="9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10"/>
    </row>
    <row r="13" spans="2:17" x14ac:dyDescent="0.25">
      <c r="B13" s="9"/>
      <c r="C13" s="2" t="s">
        <v>49</v>
      </c>
      <c r="D13" s="2"/>
      <c r="E13" s="6">
        <v>44253</v>
      </c>
      <c r="F13" s="2"/>
      <c r="G13" s="2"/>
      <c r="H13" s="2"/>
      <c r="I13" s="2"/>
      <c r="J13" s="2"/>
      <c r="K13" s="2"/>
      <c r="L13" s="2"/>
      <c r="M13" s="2"/>
      <c r="N13" s="2"/>
      <c r="O13" s="10"/>
    </row>
    <row r="14" spans="2:17" ht="15" customHeight="1" x14ac:dyDescent="0.25"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10"/>
      <c r="Q14" s="26"/>
    </row>
    <row r="15" spans="2:17" x14ac:dyDescent="0.25">
      <c r="B15" s="9"/>
      <c r="C15" s="84" t="s">
        <v>30</v>
      </c>
      <c r="D15" s="85"/>
      <c r="E15" s="85"/>
      <c r="F15" s="85"/>
      <c r="G15" s="86"/>
      <c r="H15" s="2"/>
      <c r="I15" s="69" t="s">
        <v>0</v>
      </c>
      <c r="J15" s="71"/>
      <c r="K15" s="2"/>
      <c r="M15" s="2"/>
      <c r="N15" s="2"/>
      <c r="O15" s="10"/>
    </row>
    <row r="16" spans="2:17" x14ac:dyDescent="0.25">
      <c r="B16" s="9"/>
      <c r="C16" s="41" t="s">
        <v>11</v>
      </c>
      <c r="D16" s="42"/>
      <c r="E16" s="42"/>
      <c r="F16" s="42"/>
      <c r="G16" s="43"/>
      <c r="H16" s="2"/>
      <c r="I16" s="82">
        <v>0</v>
      </c>
      <c r="J16" s="83"/>
      <c r="K16" s="2"/>
      <c r="L16" s="60" t="s">
        <v>22</v>
      </c>
      <c r="M16" s="61"/>
      <c r="N16" s="62"/>
      <c r="O16" s="10"/>
    </row>
    <row r="17" spans="2:15" x14ac:dyDescent="0.25">
      <c r="B17" s="9"/>
      <c r="C17" s="41" t="s">
        <v>12</v>
      </c>
      <c r="D17" s="42"/>
      <c r="E17" s="42"/>
      <c r="F17" s="42"/>
      <c r="G17" s="43"/>
      <c r="H17" s="2"/>
      <c r="I17" s="82">
        <v>0</v>
      </c>
      <c r="J17" s="83"/>
      <c r="K17" s="2"/>
      <c r="L17" s="63"/>
      <c r="M17" s="64"/>
      <c r="N17" s="65"/>
      <c r="O17" s="10"/>
    </row>
    <row r="18" spans="2:15" x14ac:dyDescent="0.25">
      <c r="B18" s="9"/>
      <c r="C18" s="41" t="s">
        <v>13</v>
      </c>
      <c r="D18" s="42"/>
      <c r="E18" s="42"/>
      <c r="F18" s="42"/>
      <c r="G18" s="43"/>
      <c r="H18" s="2"/>
      <c r="I18" s="82">
        <v>0</v>
      </c>
      <c r="J18" s="83"/>
      <c r="K18" s="2"/>
      <c r="L18" s="63"/>
      <c r="M18" s="64"/>
      <c r="N18" s="65"/>
      <c r="O18" s="10"/>
    </row>
    <row r="19" spans="2:15" x14ac:dyDescent="0.25">
      <c r="B19" s="9"/>
      <c r="C19" s="41" t="s">
        <v>14</v>
      </c>
      <c r="D19" s="42"/>
      <c r="E19" s="42"/>
      <c r="F19" s="42"/>
      <c r="G19" s="43"/>
      <c r="H19" s="2"/>
      <c r="I19" s="82">
        <v>0</v>
      </c>
      <c r="J19" s="83"/>
      <c r="K19" s="2"/>
      <c r="L19" s="63"/>
      <c r="M19" s="64"/>
      <c r="N19" s="65"/>
      <c r="O19" s="10"/>
    </row>
    <row r="20" spans="2:15" x14ac:dyDescent="0.25">
      <c r="B20" s="9"/>
      <c r="C20" s="41" t="s">
        <v>15</v>
      </c>
      <c r="D20" s="42"/>
      <c r="E20" s="42"/>
      <c r="F20" s="42"/>
      <c r="G20" s="43"/>
      <c r="H20" s="2"/>
      <c r="I20" s="82">
        <v>0</v>
      </c>
      <c r="J20" s="83"/>
      <c r="K20" s="2"/>
      <c r="L20" s="63"/>
      <c r="M20" s="64"/>
      <c r="N20" s="65"/>
      <c r="O20" s="10"/>
    </row>
    <row r="21" spans="2:15" x14ac:dyDescent="0.25">
      <c r="B21" s="9"/>
      <c r="C21" s="41" t="s">
        <v>16</v>
      </c>
      <c r="D21" s="42"/>
      <c r="E21" s="42"/>
      <c r="F21" s="42"/>
      <c r="G21" s="43"/>
      <c r="H21" s="2"/>
      <c r="I21" s="82">
        <v>0</v>
      </c>
      <c r="J21" s="83"/>
      <c r="K21" s="2"/>
      <c r="L21" s="63"/>
      <c r="M21" s="64"/>
      <c r="N21" s="65"/>
      <c r="O21" s="10"/>
    </row>
    <row r="22" spans="2:15" x14ac:dyDescent="0.25">
      <c r="B22" s="9"/>
      <c r="C22" s="41" t="s">
        <v>17</v>
      </c>
      <c r="D22" s="42"/>
      <c r="E22" s="42"/>
      <c r="F22" s="42"/>
      <c r="G22" s="43"/>
      <c r="H22" s="2"/>
      <c r="I22" s="82">
        <v>0</v>
      </c>
      <c r="J22" s="83"/>
      <c r="K22" s="2"/>
      <c r="L22" s="63"/>
      <c r="M22" s="64"/>
      <c r="N22" s="65"/>
      <c r="O22" s="10"/>
    </row>
    <row r="23" spans="2:15" x14ac:dyDescent="0.25">
      <c r="B23" s="9"/>
      <c r="C23" s="41" t="s">
        <v>18</v>
      </c>
      <c r="D23" s="42"/>
      <c r="E23" s="42"/>
      <c r="F23" s="42"/>
      <c r="G23" s="43"/>
      <c r="H23" s="2"/>
      <c r="I23" s="82">
        <v>0</v>
      </c>
      <c r="J23" s="83"/>
      <c r="K23" s="2"/>
      <c r="L23" s="63"/>
      <c r="M23" s="64"/>
      <c r="N23" s="65"/>
      <c r="O23" s="10"/>
    </row>
    <row r="24" spans="2:15" ht="15" customHeight="1" x14ac:dyDescent="0.25">
      <c r="B24" s="9"/>
      <c r="C24" s="41" t="s">
        <v>19</v>
      </c>
      <c r="D24" s="42"/>
      <c r="E24" s="42"/>
      <c r="F24" s="42"/>
      <c r="G24" s="43"/>
      <c r="H24" s="2"/>
      <c r="I24" s="82">
        <v>0</v>
      </c>
      <c r="J24" s="83"/>
      <c r="K24" s="2"/>
      <c r="L24" s="66"/>
      <c r="M24" s="67"/>
      <c r="N24" s="68"/>
      <c r="O24" s="10"/>
    </row>
    <row r="25" spans="2:15" ht="15" customHeight="1" x14ac:dyDescent="0.25">
      <c r="B25" s="9"/>
      <c r="C25" s="15"/>
      <c r="D25" s="15"/>
      <c r="E25" s="15"/>
      <c r="F25" s="17"/>
      <c r="G25" s="17"/>
      <c r="H25" s="2"/>
      <c r="I25" s="15"/>
      <c r="J25" s="15"/>
      <c r="K25" s="2"/>
      <c r="L25" s="2"/>
      <c r="M25" s="2"/>
      <c r="N25" s="18"/>
      <c r="O25" s="10"/>
    </row>
    <row r="26" spans="2:15" ht="15" customHeight="1" x14ac:dyDescent="0.25">
      <c r="B26" s="9"/>
      <c r="C26" s="77" t="s">
        <v>50</v>
      </c>
      <c r="D26" s="78"/>
      <c r="E26" s="78"/>
      <c r="F26" s="78"/>
      <c r="G26" s="79"/>
      <c r="H26" s="24"/>
      <c r="I26" s="69" t="s">
        <v>9</v>
      </c>
      <c r="J26" s="71"/>
      <c r="K26" s="24"/>
      <c r="L26" s="2"/>
      <c r="M26" s="2"/>
      <c r="N26" s="18"/>
      <c r="O26" s="10"/>
    </row>
    <row r="27" spans="2:15" ht="15" customHeight="1" x14ac:dyDescent="0.25">
      <c r="B27" s="9"/>
      <c r="C27" s="41" t="s">
        <v>11</v>
      </c>
      <c r="D27" s="42"/>
      <c r="E27" s="42"/>
      <c r="F27" s="42"/>
      <c r="G27" s="43"/>
      <c r="H27" s="24"/>
      <c r="I27" s="80">
        <f>SUM(J36*L43)</f>
        <v>87.777777777777771</v>
      </c>
      <c r="J27" s="81"/>
      <c r="K27" s="25">
        <v>0</v>
      </c>
      <c r="L27" s="2"/>
      <c r="M27" s="2"/>
      <c r="N27" s="40">
        <f>I27*$I$16</f>
        <v>0</v>
      </c>
      <c r="O27" s="10"/>
    </row>
    <row r="28" spans="2:15" ht="15" customHeight="1" x14ac:dyDescent="0.25">
      <c r="B28" s="9"/>
      <c r="C28" s="41" t="s">
        <v>12</v>
      </c>
      <c r="D28" s="42"/>
      <c r="E28" s="42"/>
      <c r="F28" s="42"/>
      <c r="G28" s="43"/>
      <c r="H28" s="24"/>
      <c r="I28" s="80">
        <f>SUM(J36*L44)</f>
        <v>87.777777777777771</v>
      </c>
      <c r="J28" s="81"/>
      <c r="K28" s="25">
        <v>0</v>
      </c>
      <c r="L28" s="2"/>
      <c r="M28" s="2"/>
      <c r="N28" s="40">
        <f>I28*$I$17</f>
        <v>0</v>
      </c>
      <c r="O28" s="10"/>
    </row>
    <row r="29" spans="2:15" ht="15" customHeight="1" x14ac:dyDescent="0.25">
      <c r="B29" s="9"/>
      <c r="C29" s="41" t="s">
        <v>13</v>
      </c>
      <c r="D29" s="42"/>
      <c r="E29" s="42"/>
      <c r="F29" s="42"/>
      <c r="G29" s="43"/>
      <c r="H29" s="24"/>
      <c r="I29" s="80">
        <f>SUM(J36*L45)</f>
        <v>87.777777777777771</v>
      </c>
      <c r="J29" s="81"/>
      <c r="K29" s="25">
        <v>2.1153846153846154</v>
      </c>
      <c r="L29" s="2"/>
      <c r="M29" s="2"/>
      <c r="N29" s="40">
        <f>I29*$I$18</f>
        <v>0</v>
      </c>
      <c r="O29" s="10"/>
    </row>
    <row r="30" spans="2:15" ht="15" customHeight="1" x14ac:dyDescent="0.25">
      <c r="B30" s="9"/>
      <c r="C30" s="41" t="s">
        <v>14</v>
      </c>
      <c r="D30" s="42"/>
      <c r="E30" s="42"/>
      <c r="F30" s="42"/>
      <c r="G30" s="43"/>
      <c r="H30" s="24"/>
      <c r="I30" s="80">
        <f>SUM(J36*L46)</f>
        <v>87.777777777777771</v>
      </c>
      <c r="J30" s="81"/>
      <c r="K30" s="25">
        <v>13.538461538461538</v>
      </c>
      <c r="L30" s="2"/>
      <c r="M30" s="2"/>
      <c r="N30" s="40">
        <f>I30*$I$19</f>
        <v>0</v>
      </c>
      <c r="O30" s="10"/>
    </row>
    <row r="31" spans="2:15" ht="15" customHeight="1" x14ac:dyDescent="0.25">
      <c r="B31" s="9"/>
      <c r="C31" s="41" t="s">
        <v>15</v>
      </c>
      <c r="D31" s="42"/>
      <c r="E31" s="42"/>
      <c r="F31" s="42"/>
      <c r="G31" s="43"/>
      <c r="H31" s="24"/>
      <c r="I31" s="80">
        <f>SUM(J36*L47)</f>
        <v>87.777777777777771</v>
      </c>
      <c r="J31" s="81"/>
      <c r="K31" s="25">
        <v>49.692307692307693</v>
      </c>
      <c r="L31" s="2"/>
      <c r="M31" s="2"/>
      <c r="N31" s="40">
        <f>I31*$I$20</f>
        <v>0</v>
      </c>
      <c r="O31" s="10"/>
    </row>
    <row r="32" spans="2:15" ht="15" customHeight="1" x14ac:dyDescent="0.25">
      <c r="B32" s="9"/>
      <c r="C32" s="41" t="s">
        <v>16</v>
      </c>
      <c r="D32" s="42"/>
      <c r="E32" s="42"/>
      <c r="F32" s="42"/>
      <c r="G32" s="43"/>
      <c r="H32" s="24"/>
      <c r="I32" s="80">
        <f>SUM(J36*L48)</f>
        <v>87.777777777777771</v>
      </c>
      <c r="J32" s="81"/>
      <c r="K32" s="25">
        <v>27.384615384615383</v>
      </c>
      <c r="L32" s="2"/>
      <c r="M32" s="2"/>
      <c r="N32" s="40">
        <f>I32*$I$21</f>
        <v>0</v>
      </c>
      <c r="O32" s="10"/>
    </row>
    <row r="33" spans="2:15" ht="15" customHeight="1" x14ac:dyDescent="0.25">
      <c r="B33" s="9"/>
      <c r="C33" s="41" t="s">
        <v>17</v>
      </c>
      <c r="D33" s="42"/>
      <c r="E33" s="42"/>
      <c r="F33" s="42"/>
      <c r="G33" s="43"/>
      <c r="H33" s="24"/>
      <c r="I33" s="80">
        <f>SUM(J36*L49)</f>
        <v>87.777777777777771</v>
      </c>
      <c r="J33" s="81"/>
      <c r="K33" s="25">
        <v>7.2692307692307692</v>
      </c>
      <c r="L33" s="2"/>
      <c r="M33" s="2"/>
      <c r="N33" s="40">
        <f>I33*$I$22</f>
        <v>0</v>
      </c>
      <c r="O33" s="10"/>
    </row>
    <row r="34" spans="2:15" ht="15" customHeight="1" x14ac:dyDescent="0.25">
      <c r="B34" s="9"/>
      <c r="C34" s="41" t="s">
        <v>18</v>
      </c>
      <c r="D34" s="42"/>
      <c r="E34" s="42"/>
      <c r="F34" s="42"/>
      <c r="G34" s="43"/>
      <c r="H34" s="24"/>
      <c r="I34" s="80">
        <f>SUM(J36*L50)</f>
        <v>87.777777777777771</v>
      </c>
      <c r="J34" s="81"/>
      <c r="K34" s="25">
        <v>0</v>
      </c>
      <c r="L34" s="2"/>
      <c r="M34" s="2"/>
      <c r="N34" s="40">
        <f>I34*$I$23</f>
        <v>0</v>
      </c>
      <c r="O34" s="10"/>
    </row>
    <row r="35" spans="2:15" ht="15" customHeight="1" x14ac:dyDescent="0.25">
      <c r="B35" s="9"/>
      <c r="C35" s="41" t="s">
        <v>19</v>
      </c>
      <c r="D35" s="42"/>
      <c r="E35" s="42"/>
      <c r="F35" s="42"/>
      <c r="G35" s="43"/>
      <c r="H35" s="24"/>
      <c r="I35" s="80">
        <f>SUM(J36*L51)</f>
        <v>87.777777777777771</v>
      </c>
      <c r="J35" s="81"/>
      <c r="K35" s="25">
        <v>0</v>
      </c>
      <c r="L35" s="2"/>
      <c r="M35" s="2"/>
      <c r="N35" s="39">
        <f>I35*$I$24</f>
        <v>0</v>
      </c>
      <c r="O35" s="10"/>
    </row>
    <row r="36" spans="2:15" ht="15" customHeight="1" x14ac:dyDescent="0.25">
      <c r="B36" s="9"/>
      <c r="C36" s="74" t="s">
        <v>26</v>
      </c>
      <c r="D36" s="75"/>
      <c r="E36" s="75"/>
      <c r="F36" s="75"/>
      <c r="G36" s="76"/>
      <c r="H36" s="22">
        <v>13000</v>
      </c>
      <c r="I36" s="34"/>
      <c r="J36" s="33">
        <v>790</v>
      </c>
      <c r="K36" s="24"/>
      <c r="L36" s="2"/>
      <c r="M36" s="2"/>
      <c r="N36" s="36">
        <f>SUM(N27:N35)</f>
        <v>0</v>
      </c>
      <c r="O36" s="10"/>
    </row>
    <row r="37" spans="2:15" ht="15" customHeight="1" x14ac:dyDescent="0.25">
      <c r="B37" s="9"/>
      <c r="C37" s="3"/>
      <c r="D37" s="3"/>
      <c r="E37" s="2"/>
      <c r="F37" s="4"/>
      <c r="G37" s="16"/>
      <c r="H37" s="24"/>
      <c r="I37" s="2"/>
      <c r="J37" s="2"/>
      <c r="K37" s="2"/>
      <c r="L37" s="2"/>
      <c r="M37" s="2"/>
      <c r="N37" s="4"/>
      <c r="O37" s="10"/>
    </row>
    <row r="38" spans="2:15" ht="15" customHeight="1" x14ac:dyDescent="0.25">
      <c r="B38" s="9"/>
      <c r="C38" s="69" t="s">
        <v>23</v>
      </c>
      <c r="D38" s="70"/>
      <c r="E38" s="70"/>
      <c r="F38" s="70"/>
      <c r="G38" s="71"/>
      <c r="H38" s="22"/>
      <c r="I38" s="2"/>
      <c r="J38" s="2"/>
      <c r="K38" s="2"/>
      <c r="L38" s="2"/>
      <c r="M38" s="2"/>
      <c r="N38" s="36">
        <f>SUM(N36)</f>
        <v>0</v>
      </c>
      <c r="O38" s="10"/>
    </row>
    <row r="39" spans="2:15" ht="15" customHeight="1" x14ac:dyDescent="0.25">
      <c r="B39" s="9"/>
      <c r="C39" s="3"/>
      <c r="D39" s="3"/>
      <c r="E39" s="2"/>
      <c r="F39" s="4"/>
      <c r="G39" s="16"/>
      <c r="H39" s="22"/>
      <c r="I39" s="2"/>
      <c r="J39" s="2"/>
      <c r="K39" s="2"/>
      <c r="L39" s="20"/>
      <c r="M39" s="2"/>
      <c r="N39" s="4"/>
      <c r="O39" s="10"/>
    </row>
    <row r="40" spans="2:15" ht="15" customHeight="1" x14ac:dyDescent="0.25">
      <c r="B40" s="9"/>
      <c r="C40" s="3"/>
      <c r="D40" s="3"/>
      <c r="E40" s="2"/>
      <c r="F40" s="4"/>
      <c r="G40" s="16"/>
      <c r="H40" s="22"/>
      <c r="I40" s="2"/>
      <c r="J40" s="2"/>
      <c r="K40" s="2"/>
      <c r="L40" s="20"/>
      <c r="M40" s="2"/>
      <c r="N40" s="4"/>
      <c r="O40" s="10"/>
    </row>
    <row r="41" spans="2:15" ht="15" customHeight="1" x14ac:dyDescent="0.25">
      <c r="B41" s="9"/>
      <c r="C41" s="3"/>
      <c r="D41" s="3"/>
      <c r="E41" s="2"/>
      <c r="F41" s="4"/>
      <c r="G41" s="16"/>
      <c r="H41" s="22"/>
      <c r="I41" s="2"/>
      <c r="J41" s="2"/>
      <c r="K41" s="2"/>
      <c r="L41" s="20"/>
      <c r="M41" s="2"/>
      <c r="N41" s="4"/>
      <c r="O41" s="10"/>
    </row>
    <row r="42" spans="2:15" ht="15" customHeight="1" x14ac:dyDescent="0.25">
      <c r="B42" s="9"/>
      <c r="C42" s="77" t="s">
        <v>31</v>
      </c>
      <c r="D42" s="78"/>
      <c r="E42" s="78"/>
      <c r="F42" s="78"/>
      <c r="G42" s="79"/>
      <c r="H42" s="24"/>
      <c r="I42" s="69" t="s">
        <v>9</v>
      </c>
      <c r="J42" s="71"/>
      <c r="K42" s="24"/>
      <c r="L42" s="21" t="s">
        <v>8</v>
      </c>
      <c r="M42" s="2"/>
      <c r="N42" s="18"/>
      <c r="O42" s="10"/>
    </row>
    <row r="43" spans="2:15" ht="15" customHeight="1" x14ac:dyDescent="0.25">
      <c r="B43" s="9"/>
      <c r="C43" s="41" t="s">
        <v>11</v>
      </c>
      <c r="D43" s="42"/>
      <c r="E43" s="42"/>
      <c r="F43" s="42"/>
      <c r="G43" s="43"/>
      <c r="H43" s="24"/>
      <c r="I43" s="72">
        <v>1</v>
      </c>
      <c r="J43" s="73"/>
      <c r="K43" s="25">
        <v>0</v>
      </c>
      <c r="L43" s="32">
        <f>I43/J52</f>
        <v>0.1111111111111111</v>
      </c>
      <c r="M43" s="2"/>
      <c r="N43" s="19">
        <f>I43*$I$16</f>
        <v>0</v>
      </c>
      <c r="O43" s="10"/>
    </row>
    <row r="44" spans="2:15" ht="15" customHeight="1" x14ac:dyDescent="0.25">
      <c r="B44" s="9"/>
      <c r="C44" s="41" t="s">
        <v>12</v>
      </c>
      <c r="D44" s="42"/>
      <c r="E44" s="42"/>
      <c r="F44" s="42"/>
      <c r="G44" s="43"/>
      <c r="H44" s="24"/>
      <c r="I44" s="72">
        <v>1</v>
      </c>
      <c r="J44" s="73"/>
      <c r="K44" s="25">
        <v>0</v>
      </c>
      <c r="L44" s="32">
        <f>I44/J52</f>
        <v>0.1111111111111111</v>
      </c>
      <c r="M44" s="2"/>
      <c r="N44" s="19">
        <f>I44*$I$17</f>
        <v>0</v>
      </c>
      <c r="O44" s="10"/>
    </row>
    <row r="45" spans="2:15" ht="15" customHeight="1" x14ac:dyDescent="0.25">
      <c r="B45" s="9"/>
      <c r="C45" s="41" t="s">
        <v>13</v>
      </c>
      <c r="D45" s="42"/>
      <c r="E45" s="42"/>
      <c r="F45" s="42"/>
      <c r="G45" s="43"/>
      <c r="H45" s="24"/>
      <c r="I45" s="72">
        <v>1</v>
      </c>
      <c r="J45" s="73"/>
      <c r="K45" s="25">
        <v>2.1153846153846154</v>
      </c>
      <c r="L45" s="32">
        <f>I45/J52</f>
        <v>0.1111111111111111</v>
      </c>
      <c r="M45" s="2"/>
      <c r="N45" s="19">
        <f>I45*$I$18</f>
        <v>0</v>
      </c>
      <c r="O45" s="10"/>
    </row>
    <row r="46" spans="2:15" ht="15" customHeight="1" x14ac:dyDescent="0.25">
      <c r="B46" s="9"/>
      <c r="C46" s="41" t="s">
        <v>14</v>
      </c>
      <c r="D46" s="42"/>
      <c r="E46" s="42"/>
      <c r="F46" s="42"/>
      <c r="G46" s="43"/>
      <c r="H46" s="24"/>
      <c r="I46" s="72">
        <v>1</v>
      </c>
      <c r="J46" s="73"/>
      <c r="K46" s="25">
        <v>13.538461538461538</v>
      </c>
      <c r="L46" s="32">
        <f>I46/J52</f>
        <v>0.1111111111111111</v>
      </c>
      <c r="M46" s="2"/>
      <c r="N46" s="19">
        <f>I46*$I$19</f>
        <v>0</v>
      </c>
      <c r="O46" s="10"/>
    </row>
    <row r="47" spans="2:15" ht="15" customHeight="1" x14ac:dyDescent="0.25">
      <c r="B47" s="9"/>
      <c r="C47" s="41" t="s">
        <v>15</v>
      </c>
      <c r="D47" s="42"/>
      <c r="E47" s="42"/>
      <c r="F47" s="42"/>
      <c r="G47" s="43"/>
      <c r="H47" s="24"/>
      <c r="I47" s="72">
        <v>1</v>
      </c>
      <c r="J47" s="73"/>
      <c r="K47" s="25">
        <v>49.692307692307693</v>
      </c>
      <c r="L47" s="32">
        <f>I47/J52</f>
        <v>0.1111111111111111</v>
      </c>
      <c r="M47" s="2"/>
      <c r="N47" s="19">
        <f>I47*$I$20</f>
        <v>0</v>
      </c>
      <c r="O47" s="10"/>
    </row>
    <row r="48" spans="2:15" ht="15" customHeight="1" x14ac:dyDescent="0.25">
      <c r="B48" s="9"/>
      <c r="C48" s="41" t="s">
        <v>16</v>
      </c>
      <c r="D48" s="42"/>
      <c r="E48" s="42"/>
      <c r="F48" s="42"/>
      <c r="G48" s="43"/>
      <c r="H48" s="24"/>
      <c r="I48" s="72">
        <v>1</v>
      </c>
      <c r="J48" s="73"/>
      <c r="K48" s="25">
        <v>27.384615384615383</v>
      </c>
      <c r="L48" s="32">
        <f>I48/J52</f>
        <v>0.1111111111111111</v>
      </c>
      <c r="M48" s="2"/>
      <c r="N48" s="19">
        <f>I48*$I$21</f>
        <v>0</v>
      </c>
      <c r="O48" s="10"/>
    </row>
    <row r="49" spans="2:21" ht="15" customHeight="1" x14ac:dyDescent="0.25">
      <c r="B49" s="9"/>
      <c r="C49" s="41" t="s">
        <v>17</v>
      </c>
      <c r="D49" s="42"/>
      <c r="E49" s="42"/>
      <c r="F49" s="42"/>
      <c r="G49" s="43"/>
      <c r="H49" s="24"/>
      <c r="I49" s="72">
        <v>1</v>
      </c>
      <c r="J49" s="73"/>
      <c r="K49" s="25">
        <v>7.2692307692307692</v>
      </c>
      <c r="L49" s="32">
        <f>I49/J52</f>
        <v>0.1111111111111111</v>
      </c>
      <c r="M49" s="2"/>
      <c r="N49" s="19">
        <f>I49*$I$22</f>
        <v>0</v>
      </c>
      <c r="O49" s="10"/>
    </row>
    <row r="50" spans="2:21" ht="15" customHeight="1" x14ac:dyDescent="0.25">
      <c r="B50" s="9"/>
      <c r="C50" s="41" t="s">
        <v>18</v>
      </c>
      <c r="D50" s="42"/>
      <c r="E50" s="42"/>
      <c r="F50" s="42"/>
      <c r="G50" s="43"/>
      <c r="H50" s="24"/>
      <c r="I50" s="72">
        <v>1</v>
      </c>
      <c r="J50" s="73"/>
      <c r="K50" s="25">
        <v>0</v>
      </c>
      <c r="L50" s="32">
        <f>I50/J52</f>
        <v>0.1111111111111111</v>
      </c>
      <c r="M50" s="2"/>
      <c r="N50" s="19">
        <f>I50*$I$23</f>
        <v>0</v>
      </c>
      <c r="O50" s="10"/>
    </row>
    <row r="51" spans="2:21" ht="15" customHeight="1" x14ac:dyDescent="0.25">
      <c r="B51" s="9"/>
      <c r="C51" s="41" t="s">
        <v>19</v>
      </c>
      <c r="D51" s="42"/>
      <c r="E51" s="42"/>
      <c r="F51" s="42"/>
      <c r="G51" s="43"/>
      <c r="H51" s="24"/>
      <c r="I51" s="72">
        <v>1</v>
      </c>
      <c r="J51" s="73"/>
      <c r="K51" s="25">
        <v>0</v>
      </c>
      <c r="L51" s="32">
        <f>I51/J52</f>
        <v>0.1111111111111111</v>
      </c>
      <c r="M51" s="2"/>
      <c r="N51" s="19">
        <f>I51*$I$24</f>
        <v>0</v>
      </c>
      <c r="O51" s="10"/>
    </row>
    <row r="52" spans="2:21" ht="15" customHeight="1" x14ac:dyDescent="0.25">
      <c r="B52" s="9"/>
      <c r="C52" s="74" t="s">
        <v>25</v>
      </c>
      <c r="D52" s="75"/>
      <c r="E52" s="75"/>
      <c r="F52" s="75"/>
      <c r="G52" s="76"/>
      <c r="H52" s="22">
        <v>13000</v>
      </c>
      <c r="I52" s="27"/>
      <c r="J52" s="28">
        <f>SUM(I43:J51)</f>
        <v>9</v>
      </c>
      <c r="K52" s="24"/>
      <c r="L52" s="35">
        <f>SUM(L43:L51)</f>
        <v>1.0000000000000002</v>
      </c>
      <c r="M52" s="2"/>
      <c r="N52" s="36">
        <f>SUM(N43:N51)</f>
        <v>0</v>
      </c>
      <c r="O52" s="10"/>
    </row>
    <row r="53" spans="2:21" ht="15" customHeight="1" x14ac:dyDescent="0.25">
      <c r="B53" s="9"/>
      <c r="C53" s="3"/>
      <c r="D53" s="3"/>
      <c r="E53" s="2"/>
      <c r="F53" s="4"/>
      <c r="G53" s="16"/>
      <c r="H53" s="22"/>
      <c r="I53" s="2"/>
      <c r="J53" s="2"/>
      <c r="K53" s="2"/>
      <c r="L53" s="20"/>
      <c r="M53" s="2"/>
      <c r="N53" s="4"/>
      <c r="O53" s="10"/>
    </row>
    <row r="54" spans="2:21" ht="15" customHeight="1" x14ac:dyDescent="0.25">
      <c r="B54" s="9"/>
      <c r="C54" s="69" t="s">
        <v>24</v>
      </c>
      <c r="D54" s="70"/>
      <c r="E54" s="70"/>
      <c r="F54" s="70"/>
      <c r="G54" s="71"/>
      <c r="H54" s="22"/>
      <c r="I54" s="2"/>
      <c r="J54" s="2"/>
      <c r="K54" s="2"/>
      <c r="L54" s="2"/>
      <c r="M54" s="2"/>
      <c r="N54" s="36">
        <f>SUM(N52)</f>
        <v>0</v>
      </c>
      <c r="O54" s="10"/>
    </row>
    <row r="55" spans="2:21" ht="22.5" customHeight="1" thickBot="1" x14ac:dyDescent="0.3"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0"/>
    </row>
    <row r="56" spans="2:21" ht="22.5" customHeight="1" thickTop="1" x14ac:dyDescent="0.25">
      <c r="B56" s="7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8"/>
    </row>
    <row r="57" spans="2:21" ht="15" customHeight="1" x14ac:dyDescent="0.25">
      <c r="B57" s="9"/>
      <c r="C57" s="69" t="str">
        <f>C38</f>
        <v>Subtotaal Regie deel</v>
      </c>
      <c r="D57" s="70"/>
      <c r="E57" s="70"/>
      <c r="F57" s="70"/>
      <c r="G57" s="71"/>
      <c r="H57" s="22"/>
      <c r="I57" s="2"/>
      <c r="J57" s="2"/>
      <c r="K57" s="2"/>
      <c r="L57" s="2"/>
      <c r="M57" s="2"/>
      <c r="N57" s="36">
        <f>N38</f>
        <v>0</v>
      </c>
      <c r="O57" s="10"/>
    </row>
    <row r="58" spans="2:21" ht="15" customHeight="1" x14ac:dyDescent="0.25">
      <c r="B58" s="9"/>
      <c r="C58" s="69" t="str">
        <f>C54</f>
        <v>Subtotaal Vaste deel</v>
      </c>
      <c r="D58" s="70"/>
      <c r="E58" s="70"/>
      <c r="F58" s="70"/>
      <c r="G58" s="71"/>
      <c r="H58" s="22"/>
      <c r="I58" s="2"/>
      <c r="J58" s="2"/>
      <c r="K58" s="2"/>
      <c r="L58" s="2"/>
      <c r="M58" s="2"/>
      <c r="N58" s="36">
        <f>N54</f>
        <v>0</v>
      </c>
      <c r="O58" s="10"/>
    </row>
    <row r="59" spans="2:21" ht="15" customHeight="1" x14ac:dyDescent="0.25">
      <c r="B59" s="9"/>
      <c r="C59" s="3"/>
      <c r="D59" s="3"/>
      <c r="E59" s="2"/>
      <c r="F59" s="4"/>
      <c r="G59" s="16"/>
      <c r="H59" s="22"/>
      <c r="I59" s="2"/>
      <c r="J59" s="2"/>
      <c r="K59" s="2"/>
      <c r="L59" s="20"/>
      <c r="M59" s="2"/>
      <c r="N59" s="4"/>
      <c r="O59" s="10"/>
    </row>
    <row r="60" spans="2:21" ht="15" customHeight="1" x14ac:dyDescent="0.25">
      <c r="B60" s="9"/>
      <c r="C60" s="59" t="s">
        <v>40</v>
      </c>
      <c r="D60" s="59"/>
      <c r="E60" s="59"/>
      <c r="F60" s="59"/>
      <c r="G60" s="59"/>
      <c r="H60" s="59"/>
      <c r="I60" s="59"/>
      <c r="J60" s="59"/>
      <c r="K60" s="59"/>
      <c r="L60" s="59"/>
      <c r="M60" s="2"/>
      <c r="N60" s="37">
        <f>SUM(N57:N58)</f>
        <v>0</v>
      </c>
      <c r="O60" s="10"/>
      <c r="U60" s="29"/>
    </row>
    <row r="61" spans="2:21" ht="22.5" customHeight="1" thickBot="1" x14ac:dyDescent="0.3"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0"/>
      <c r="U61" s="29"/>
    </row>
    <row r="62" spans="2:21" ht="14.1" customHeight="1" thickTop="1" x14ac:dyDescent="0.25">
      <c r="B62" s="7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8"/>
    </row>
    <row r="63" spans="2:21" ht="15" customHeight="1" x14ac:dyDescent="0.25">
      <c r="B63" s="9"/>
      <c r="C63" s="2"/>
      <c r="D63" s="2"/>
      <c r="E63" s="2"/>
      <c r="F63" s="2"/>
      <c r="G63" s="2"/>
      <c r="H63" s="2"/>
      <c r="I63" s="2"/>
      <c r="J63" s="2"/>
      <c r="K63" s="2"/>
      <c r="L63" s="2" t="s">
        <v>2</v>
      </c>
      <c r="M63" s="2"/>
      <c r="N63" s="2"/>
      <c r="O63" s="10"/>
    </row>
    <row r="64" spans="2:21" ht="15" customHeight="1" x14ac:dyDescent="0.25">
      <c r="B64" s="9"/>
      <c r="C64" s="14" t="s">
        <v>3</v>
      </c>
      <c r="D64" s="14"/>
      <c r="E64" s="44"/>
      <c r="F64" s="44"/>
      <c r="G64" s="44"/>
      <c r="H64" s="44"/>
      <c r="I64" s="44"/>
      <c r="J64" s="44"/>
      <c r="K64" s="2"/>
      <c r="L64" s="45"/>
      <c r="M64" s="45"/>
      <c r="N64" s="45"/>
      <c r="O64" s="10"/>
    </row>
    <row r="65" spans="2:15" ht="15" customHeight="1" x14ac:dyDescent="0.25">
      <c r="B65" s="9"/>
      <c r="C65" s="14" t="s">
        <v>4</v>
      </c>
      <c r="D65" s="14"/>
      <c r="E65" s="44"/>
      <c r="F65" s="44"/>
      <c r="G65" s="44"/>
      <c r="H65" s="44"/>
      <c r="I65" s="44"/>
      <c r="J65" s="44"/>
      <c r="K65" s="2"/>
      <c r="L65" s="45"/>
      <c r="M65" s="45"/>
      <c r="N65" s="45"/>
      <c r="O65" s="10"/>
    </row>
    <row r="66" spans="2:15" ht="15" customHeight="1" x14ac:dyDescent="0.25">
      <c r="B66" s="9"/>
      <c r="C66" s="14" t="s">
        <v>5</v>
      </c>
      <c r="D66" s="14"/>
      <c r="E66" s="44"/>
      <c r="F66" s="44"/>
      <c r="G66" s="44"/>
      <c r="H66" s="44"/>
      <c r="I66" s="44"/>
      <c r="J66" s="44"/>
      <c r="K66" s="2"/>
      <c r="L66" s="45"/>
      <c r="M66" s="45"/>
      <c r="N66" s="45"/>
      <c r="O66" s="10"/>
    </row>
    <row r="67" spans="2:15" ht="15" customHeight="1" x14ac:dyDescent="0.25">
      <c r="B67" s="9"/>
      <c r="C67" s="14" t="s">
        <v>6</v>
      </c>
      <c r="D67" s="14"/>
      <c r="E67" s="44"/>
      <c r="F67" s="44"/>
      <c r="G67" s="44"/>
      <c r="H67" s="44"/>
      <c r="I67" s="44"/>
      <c r="J67" s="44"/>
      <c r="K67" s="2"/>
      <c r="L67" s="45"/>
      <c r="M67" s="45"/>
      <c r="N67" s="45"/>
      <c r="O67" s="10"/>
    </row>
    <row r="68" spans="2:15" ht="15" customHeight="1" x14ac:dyDescent="0.25">
      <c r="B68" s="9"/>
      <c r="C68" s="14" t="s">
        <v>7</v>
      </c>
      <c r="D68" s="14"/>
      <c r="E68" s="46"/>
      <c r="F68" s="44"/>
      <c r="G68" s="44"/>
      <c r="H68" s="44"/>
      <c r="I68" s="44"/>
      <c r="J68" s="44"/>
      <c r="K68" s="2"/>
      <c r="L68" s="45"/>
      <c r="M68" s="45"/>
      <c r="N68" s="45"/>
      <c r="O68" s="10"/>
    </row>
    <row r="69" spans="2:15" ht="15" customHeight="1" thickBot="1" x14ac:dyDescent="0.3"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3"/>
    </row>
    <row r="70" spans="2:15" ht="15" customHeight="1" thickTop="1" x14ac:dyDescent="0.25"/>
    <row r="71" spans="2:15" ht="15" customHeight="1" x14ac:dyDescent="0.25"/>
    <row r="72" spans="2:15" ht="22.5" customHeight="1" x14ac:dyDescent="0.25"/>
    <row r="73" spans="2:15" ht="15" customHeight="1" x14ac:dyDescent="0.25"/>
  </sheetData>
  <mergeCells count="77">
    <mergeCell ref="C16:G16"/>
    <mergeCell ref="I16:J16"/>
    <mergeCell ref="L16:N24"/>
    <mergeCell ref="C17:G17"/>
    <mergeCell ref="I17:J17"/>
    <mergeCell ref="C18:G18"/>
    <mergeCell ref="I18:J18"/>
    <mergeCell ref="C19:G19"/>
    <mergeCell ref="I19:J19"/>
    <mergeCell ref="C20:G20"/>
    <mergeCell ref="I20:J20"/>
    <mergeCell ref="C21:G21"/>
    <mergeCell ref="I21:J21"/>
    <mergeCell ref="C22:G22"/>
    <mergeCell ref="I22:J22"/>
    <mergeCell ref="C23:G23"/>
    <mergeCell ref="C2:N3"/>
    <mergeCell ref="L6:N11"/>
    <mergeCell ref="C12:N12"/>
    <mergeCell ref="C15:G15"/>
    <mergeCell ref="I15:J15"/>
    <mergeCell ref="I23:J23"/>
    <mergeCell ref="C24:G24"/>
    <mergeCell ref="I24:J24"/>
    <mergeCell ref="C26:G26"/>
    <mergeCell ref="I26:J26"/>
    <mergeCell ref="C27:G27"/>
    <mergeCell ref="I27:J27"/>
    <mergeCell ref="C28:G28"/>
    <mergeCell ref="I28:J28"/>
    <mergeCell ref="C29:G29"/>
    <mergeCell ref="I29:J29"/>
    <mergeCell ref="C30:G30"/>
    <mergeCell ref="I30:J30"/>
    <mergeCell ref="C38:G38"/>
    <mergeCell ref="C31:G31"/>
    <mergeCell ref="I31:J31"/>
    <mergeCell ref="C32:G32"/>
    <mergeCell ref="I32:J32"/>
    <mergeCell ref="C33:G33"/>
    <mergeCell ref="I33:J33"/>
    <mergeCell ref="C34:G34"/>
    <mergeCell ref="I34:J34"/>
    <mergeCell ref="C35:G35"/>
    <mergeCell ref="I35:J35"/>
    <mergeCell ref="C36:G36"/>
    <mergeCell ref="C42:G42"/>
    <mergeCell ref="I42:J42"/>
    <mergeCell ref="C43:G43"/>
    <mergeCell ref="I43:J43"/>
    <mergeCell ref="C44:G44"/>
    <mergeCell ref="I44:J44"/>
    <mergeCell ref="C45:G45"/>
    <mergeCell ref="I45:J45"/>
    <mergeCell ref="C46:G46"/>
    <mergeCell ref="I46:J46"/>
    <mergeCell ref="C47:G47"/>
    <mergeCell ref="I47:J47"/>
    <mergeCell ref="C58:G58"/>
    <mergeCell ref="C48:G48"/>
    <mergeCell ref="I48:J48"/>
    <mergeCell ref="C49:G49"/>
    <mergeCell ref="I49:J49"/>
    <mergeCell ref="C50:G50"/>
    <mergeCell ref="I50:J50"/>
    <mergeCell ref="C51:G51"/>
    <mergeCell ref="I51:J51"/>
    <mergeCell ref="C52:G52"/>
    <mergeCell ref="C54:G54"/>
    <mergeCell ref="C57:G57"/>
    <mergeCell ref="C60:L60"/>
    <mergeCell ref="E64:J64"/>
    <mergeCell ref="L64:N68"/>
    <mergeCell ref="E65:J65"/>
    <mergeCell ref="E66:J66"/>
    <mergeCell ref="E67:J67"/>
    <mergeCell ref="E68:J68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headerFooter>
    <oddHeader>&amp;CNetanalyse 2030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070E3FC-42D6-4077-AC7A-ACD8EB2EAF45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I36</xm:sqref>
        </x14:conditionalFormatting>
        <x14:conditionalFormatting xmlns:xm="http://schemas.microsoft.com/office/excel/2006/main">
          <x14:cfRule type="iconSet" priority="2" id="{ED21ED92-3ED8-4176-948D-0A69DC5E32DA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I52</xm:sqref>
        </x14:conditionalFormatting>
        <x14:conditionalFormatting xmlns:xm="http://schemas.microsoft.com/office/excel/2006/main">
          <x14:cfRule type="iconSet" priority="1" id="{B4D768F1-8387-4586-ACA9-F9EBDB1FB27F}">
            <x14:iconSet iconSet="3Symbols2" custom="1">
              <x14:cfvo type="percent">
                <xm:f>0</xm:f>
              </x14:cfvo>
              <x14:cfvo type="formula">
                <xm:f>IF($K$27-10&gt;=0,$K$27-10,0)</xm:f>
              </x14:cfvo>
              <x14:cfvo type="formula" gte="0">
                <xm:f>$K$27+10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L43:L51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73"/>
  <sheetViews>
    <sheetView topLeftCell="A28" zoomScaleNormal="100" zoomScaleSheetLayoutView="100" zoomScalePageLayoutView="80" workbookViewId="0">
      <selection activeCell="J39" sqref="J39"/>
    </sheetView>
  </sheetViews>
  <sheetFormatPr defaultColWidth="9.140625" defaultRowHeight="15" x14ac:dyDescent="0.25"/>
  <cols>
    <col min="1" max="1" width="2.85546875" style="1" customWidth="1"/>
    <col min="2" max="3" width="4.285156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17.85546875" style="1" customWidth="1"/>
    <col min="8" max="8" width="6" style="1" bestFit="1" customWidth="1"/>
    <col min="9" max="9" width="2.85546875" style="1" customWidth="1"/>
    <col min="10" max="10" width="20" style="1" customWidth="1"/>
    <col min="11" max="11" width="5.5703125" style="1" customWidth="1"/>
    <col min="12" max="12" width="17.140625" style="1" customWidth="1"/>
    <col min="13" max="13" width="4.28515625" style="1" customWidth="1"/>
    <col min="14" max="14" width="17.140625" style="1" customWidth="1"/>
    <col min="15" max="15" width="4.28515625" style="1" customWidth="1"/>
    <col min="16" max="16" width="2.85546875" style="1" customWidth="1"/>
    <col min="17" max="20" width="9.140625" style="1"/>
    <col min="21" max="21" width="14.140625" style="1" bestFit="1" customWidth="1"/>
    <col min="22" max="16384" width="9.140625" style="1"/>
  </cols>
  <sheetData>
    <row r="1" spans="2:17" ht="15" customHeight="1" thickBot="1" x14ac:dyDescent="0.3"/>
    <row r="2" spans="2:17" ht="22.5" customHeight="1" thickTop="1" x14ac:dyDescent="0.25">
      <c r="B2" s="7"/>
      <c r="C2" s="47" t="s">
        <v>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8"/>
    </row>
    <row r="3" spans="2:17" x14ac:dyDescent="0.25">
      <c r="B3" s="9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0"/>
    </row>
    <row r="4" spans="2:17" ht="23.25" x14ac:dyDescent="0.35">
      <c r="B4" s="9"/>
      <c r="C4" s="30"/>
      <c r="D4" s="30"/>
      <c r="F4" s="38" t="s">
        <v>29</v>
      </c>
      <c r="H4" s="38"/>
      <c r="I4" s="38" t="s">
        <v>33</v>
      </c>
      <c r="J4" s="38"/>
      <c r="K4" s="38"/>
      <c r="L4" s="38"/>
      <c r="M4" s="30"/>
      <c r="N4" s="30"/>
      <c r="O4" s="10"/>
    </row>
    <row r="5" spans="2:17" ht="15" customHeight="1" thickBot="1" x14ac:dyDescent="0.4">
      <c r="B5" s="9"/>
      <c r="C5" s="30"/>
      <c r="D5" s="30"/>
      <c r="E5" s="30"/>
      <c r="F5" s="30"/>
      <c r="H5" s="30"/>
      <c r="I5" s="30"/>
      <c r="J5" s="30"/>
      <c r="K5" s="30"/>
      <c r="L5" s="30"/>
      <c r="M5" s="30"/>
      <c r="N5" s="30"/>
      <c r="O5" s="10"/>
    </row>
    <row r="6" spans="2:17" x14ac:dyDescent="0.25">
      <c r="B6" s="9"/>
      <c r="C6" s="2" t="s">
        <v>21</v>
      </c>
      <c r="D6" s="2"/>
      <c r="E6" s="2"/>
      <c r="F6" s="2"/>
      <c r="G6" s="2"/>
      <c r="H6" s="2"/>
      <c r="I6" s="2"/>
      <c r="J6" s="2"/>
      <c r="K6" s="2"/>
      <c r="L6" s="49" t="s">
        <v>27</v>
      </c>
      <c r="M6" s="50"/>
      <c r="N6" s="51"/>
      <c r="O6" s="10"/>
    </row>
    <row r="7" spans="2:17" x14ac:dyDescent="0.25">
      <c r="B7" s="9"/>
      <c r="C7" s="1" t="s">
        <v>43</v>
      </c>
      <c r="D7" s="2"/>
      <c r="E7" s="2"/>
      <c r="F7" s="2"/>
      <c r="G7" s="2"/>
      <c r="H7" s="2"/>
      <c r="I7" s="2"/>
      <c r="J7" s="2"/>
      <c r="K7" s="2"/>
      <c r="L7" s="52"/>
      <c r="M7" s="53"/>
      <c r="N7" s="54"/>
      <c r="O7" s="10"/>
    </row>
    <row r="8" spans="2:17" x14ac:dyDescent="0.25">
      <c r="B8" s="9"/>
      <c r="C8" s="2" t="s">
        <v>28</v>
      </c>
      <c r="D8" s="2"/>
      <c r="E8" s="2"/>
      <c r="F8" s="2"/>
      <c r="G8" s="2"/>
      <c r="H8" s="2"/>
      <c r="I8" s="2"/>
      <c r="J8" s="2"/>
      <c r="K8" s="2"/>
      <c r="L8" s="52"/>
      <c r="M8" s="53"/>
      <c r="N8" s="54"/>
      <c r="O8" s="10"/>
    </row>
    <row r="9" spans="2:17" x14ac:dyDescent="0.25">
      <c r="B9" s="9"/>
      <c r="C9" s="2" t="s">
        <v>10</v>
      </c>
      <c r="D9" s="2"/>
      <c r="E9" s="2"/>
      <c r="F9" s="2"/>
      <c r="G9" s="2"/>
      <c r="H9" s="2"/>
      <c r="I9" s="2"/>
      <c r="J9" s="2"/>
      <c r="K9" s="2"/>
      <c r="L9" s="52"/>
      <c r="M9" s="53"/>
      <c r="N9" s="54"/>
      <c r="O9" s="10"/>
    </row>
    <row r="10" spans="2:17" x14ac:dyDescent="0.25">
      <c r="B10" s="9"/>
      <c r="C10" s="2" t="s">
        <v>1</v>
      </c>
      <c r="D10" s="2"/>
      <c r="E10" s="2"/>
      <c r="F10" s="2"/>
      <c r="G10" s="2"/>
      <c r="H10" s="2"/>
      <c r="I10" s="2"/>
      <c r="J10" s="2"/>
      <c r="K10" s="2"/>
      <c r="L10" s="52"/>
      <c r="M10" s="53"/>
      <c r="N10" s="54"/>
      <c r="O10" s="10"/>
    </row>
    <row r="11" spans="2:17" ht="15.75" thickBot="1" x14ac:dyDescent="0.3">
      <c r="B11" s="9"/>
      <c r="C11" s="2" t="s">
        <v>42</v>
      </c>
      <c r="D11" s="2"/>
      <c r="E11" s="2"/>
      <c r="F11" s="2"/>
      <c r="G11" s="2"/>
      <c r="H11" s="2"/>
      <c r="I11" s="2"/>
      <c r="J11" s="2"/>
      <c r="K11" s="2"/>
      <c r="L11" s="55"/>
      <c r="M11" s="56"/>
      <c r="N11" s="57"/>
      <c r="O11" s="10"/>
    </row>
    <row r="12" spans="2:17" x14ac:dyDescent="0.25">
      <c r="B12" s="9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10"/>
    </row>
    <row r="13" spans="2:17" x14ac:dyDescent="0.25">
      <c r="B13" s="9"/>
      <c r="C13" s="2" t="s">
        <v>49</v>
      </c>
      <c r="D13" s="2"/>
      <c r="E13" s="6">
        <v>44253</v>
      </c>
      <c r="F13" s="2"/>
      <c r="G13" s="2"/>
      <c r="H13" s="2"/>
      <c r="I13" s="2"/>
      <c r="J13" s="2"/>
      <c r="K13" s="2"/>
      <c r="L13" s="2"/>
      <c r="M13" s="2"/>
      <c r="N13" s="2"/>
      <c r="O13" s="10"/>
    </row>
    <row r="14" spans="2:17" ht="15" customHeight="1" x14ac:dyDescent="0.25"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10"/>
      <c r="Q14" s="26"/>
    </row>
    <row r="15" spans="2:17" x14ac:dyDescent="0.25">
      <c r="B15" s="9"/>
      <c r="C15" s="84" t="s">
        <v>30</v>
      </c>
      <c r="D15" s="85"/>
      <c r="E15" s="85"/>
      <c r="F15" s="85"/>
      <c r="G15" s="86"/>
      <c r="H15" s="2"/>
      <c r="I15" s="69" t="s">
        <v>0</v>
      </c>
      <c r="J15" s="71"/>
      <c r="K15" s="2"/>
      <c r="M15" s="2"/>
      <c r="N15" s="2"/>
      <c r="O15" s="10"/>
    </row>
    <row r="16" spans="2:17" x14ac:dyDescent="0.25">
      <c r="B16" s="9"/>
      <c r="C16" s="41" t="s">
        <v>11</v>
      </c>
      <c r="D16" s="42"/>
      <c r="E16" s="42"/>
      <c r="F16" s="42"/>
      <c r="G16" s="43"/>
      <c r="H16" s="2"/>
      <c r="I16" s="82">
        <v>0</v>
      </c>
      <c r="J16" s="83"/>
      <c r="K16" s="2"/>
      <c r="L16" s="60" t="s">
        <v>22</v>
      </c>
      <c r="M16" s="61"/>
      <c r="N16" s="62"/>
      <c r="O16" s="10"/>
    </row>
    <row r="17" spans="2:15" x14ac:dyDescent="0.25">
      <c r="B17" s="9"/>
      <c r="C17" s="41" t="s">
        <v>12</v>
      </c>
      <c r="D17" s="42"/>
      <c r="E17" s="42"/>
      <c r="F17" s="42"/>
      <c r="G17" s="43"/>
      <c r="H17" s="2"/>
      <c r="I17" s="82">
        <v>0</v>
      </c>
      <c r="J17" s="83"/>
      <c r="K17" s="2"/>
      <c r="L17" s="63"/>
      <c r="M17" s="64"/>
      <c r="N17" s="65"/>
      <c r="O17" s="10"/>
    </row>
    <row r="18" spans="2:15" x14ac:dyDescent="0.25">
      <c r="B18" s="9"/>
      <c r="C18" s="41" t="s">
        <v>13</v>
      </c>
      <c r="D18" s="42"/>
      <c r="E18" s="42"/>
      <c r="F18" s="42"/>
      <c r="G18" s="43"/>
      <c r="H18" s="2"/>
      <c r="I18" s="82">
        <v>0</v>
      </c>
      <c r="J18" s="83"/>
      <c r="K18" s="2"/>
      <c r="L18" s="63"/>
      <c r="M18" s="64"/>
      <c r="N18" s="65"/>
      <c r="O18" s="10"/>
    </row>
    <row r="19" spans="2:15" x14ac:dyDescent="0.25">
      <c r="B19" s="9"/>
      <c r="C19" s="41" t="s">
        <v>14</v>
      </c>
      <c r="D19" s="42"/>
      <c r="E19" s="42"/>
      <c r="F19" s="42"/>
      <c r="G19" s="43"/>
      <c r="H19" s="2"/>
      <c r="I19" s="82">
        <v>0</v>
      </c>
      <c r="J19" s="83"/>
      <c r="K19" s="2"/>
      <c r="L19" s="63"/>
      <c r="M19" s="64"/>
      <c r="N19" s="65"/>
      <c r="O19" s="10"/>
    </row>
    <row r="20" spans="2:15" x14ac:dyDescent="0.25">
      <c r="B20" s="9"/>
      <c r="C20" s="41" t="s">
        <v>15</v>
      </c>
      <c r="D20" s="42"/>
      <c r="E20" s="42"/>
      <c r="F20" s="42"/>
      <c r="G20" s="43"/>
      <c r="H20" s="2"/>
      <c r="I20" s="82">
        <v>0</v>
      </c>
      <c r="J20" s="83"/>
      <c r="K20" s="2"/>
      <c r="L20" s="63"/>
      <c r="M20" s="64"/>
      <c r="N20" s="65"/>
      <c r="O20" s="10"/>
    </row>
    <row r="21" spans="2:15" x14ac:dyDescent="0.25">
      <c r="B21" s="9"/>
      <c r="C21" s="41" t="s">
        <v>16</v>
      </c>
      <c r="D21" s="42"/>
      <c r="E21" s="42"/>
      <c r="F21" s="42"/>
      <c r="G21" s="43"/>
      <c r="H21" s="2"/>
      <c r="I21" s="82">
        <v>0</v>
      </c>
      <c r="J21" s="83"/>
      <c r="K21" s="2"/>
      <c r="L21" s="63"/>
      <c r="M21" s="64"/>
      <c r="N21" s="65"/>
      <c r="O21" s="10"/>
    </row>
    <row r="22" spans="2:15" x14ac:dyDescent="0.25">
      <c r="B22" s="9"/>
      <c r="C22" s="41" t="s">
        <v>17</v>
      </c>
      <c r="D22" s="42"/>
      <c r="E22" s="42"/>
      <c r="F22" s="42"/>
      <c r="G22" s="43"/>
      <c r="H22" s="2"/>
      <c r="I22" s="82">
        <v>0</v>
      </c>
      <c r="J22" s="83"/>
      <c r="K22" s="2"/>
      <c r="L22" s="63"/>
      <c r="M22" s="64"/>
      <c r="N22" s="65"/>
      <c r="O22" s="10"/>
    </row>
    <row r="23" spans="2:15" x14ac:dyDescent="0.25">
      <c r="B23" s="9"/>
      <c r="C23" s="41" t="s">
        <v>18</v>
      </c>
      <c r="D23" s="42"/>
      <c r="E23" s="42"/>
      <c r="F23" s="42"/>
      <c r="G23" s="43"/>
      <c r="H23" s="2"/>
      <c r="I23" s="82">
        <v>0</v>
      </c>
      <c r="J23" s="83"/>
      <c r="K23" s="2"/>
      <c r="L23" s="63"/>
      <c r="M23" s="64"/>
      <c r="N23" s="65"/>
      <c r="O23" s="10"/>
    </row>
    <row r="24" spans="2:15" ht="15" customHeight="1" x14ac:dyDescent="0.25">
      <c r="B24" s="9"/>
      <c r="C24" s="41" t="s">
        <v>19</v>
      </c>
      <c r="D24" s="42"/>
      <c r="E24" s="42"/>
      <c r="F24" s="42"/>
      <c r="G24" s="43"/>
      <c r="H24" s="2"/>
      <c r="I24" s="82">
        <v>0</v>
      </c>
      <c r="J24" s="83"/>
      <c r="K24" s="2"/>
      <c r="L24" s="66"/>
      <c r="M24" s="67"/>
      <c r="N24" s="68"/>
      <c r="O24" s="10"/>
    </row>
    <row r="25" spans="2:15" ht="15" customHeight="1" x14ac:dyDescent="0.25">
      <c r="B25" s="9"/>
      <c r="C25" s="15"/>
      <c r="D25" s="15"/>
      <c r="E25" s="15"/>
      <c r="F25" s="17"/>
      <c r="G25" s="17"/>
      <c r="H25" s="2"/>
      <c r="I25" s="15"/>
      <c r="J25" s="15"/>
      <c r="K25" s="2"/>
      <c r="L25" s="2"/>
      <c r="M25" s="2"/>
      <c r="N25" s="18"/>
      <c r="O25" s="10"/>
    </row>
    <row r="26" spans="2:15" ht="15" customHeight="1" x14ac:dyDescent="0.25">
      <c r="B26" s="9"/>
      <c r="C26" s="77" t="s">
        <v>50</v>
      </c>
      <c r="D26" s="78"/>
      <c r="E26" s="78"/>
      <c r="F26" s="78"/>
      <c r="G26" s="79"/>
      <c r="H26" s="24"/>
      <c r="I26" s="69" t="s">
        <v>9</v>
      </c>
      <c r="J26" s="71"/>
      <c r="K26" s="24"/>
      <c r="L26" s="2"/>
      <c r="M26" s="2"/>
      <c r="N26" s="18"/>
      <c r="O26" s="10"/>
    </row>
    <row r="27" spans="2:15" ht="15" customHeight="1" x14ac:dyDescent="0.25">
      <c r="B27" s="9"/>
      <c r="C27" s="41" t="s">
        <v>11</v>
      </c>
      <c r="D27" s="42"/>
      <c r="E27" s="42"/>
      <c r="F27" s="42"/>
      <c r="G27" s="43"/>
      <c r="H27" s="24"/>
      <c r="I27" s="80">
        <f>SUM(J36*L43)</f>
        <v>87.777777777777771</v>
      </c>
      <c r="J27" s="81"/>
      <c r="K27" s="25">
        <v>0</v>
      </c>
      <c r="L27" s="2"/>
      <c r="M27" s="2"/>
      <c r="N27" s="19">
        <f>I27*$I$16</f>
        <v>0</v>
      </c>
      <c r="O27" s="10"/>
    </row>
    <row r="28" spans="2:15" ht="15" customHeight="1" x14ac:dyDescent="0.25">
      <c r="B28" s="9"/>
      <c r="C28" s="41" t="s">
        <v>12</v>
      </c>
      <c r="D28" s="42"/>
      <c r="E28" s="42"/>
      <c r="F28" s="42"/>
      <c r="G28" s="43"/>
      <c r="H28" s="24"/>
      <c r="I28" s="80">
        <f>SUM(J36*L44)</f>
        <v>87.777777777777771</v>
      </c>
      <c r="J28" s="81"/>
      <c r="K28" s="25">
        <v>0</v>
      </c>
      <c r="L28" s="2"/>
      <c r="M28" s="2"/>
      <c r="N28" s="19">
        <f>I28*$I$17</f>
        <v>0</v>
      </c>
      <c r="O28" s="10"/>
    </row>
    <row r="29" spans="2:15" ht="15" customHeight="1" x14ac:dyDescent="0.25">
      <c r="B29" s="9"/>
      <c r="C29" s="41" t="s">
        <v>13</v>
      </c>
      <c r="D29" s="42"/>
      <c r="E29" s="42"/>
      <c r="F29" s="42"/>
      <c r="G29" s="43"/>
      <c r="H29" s="24"/>
      <c r="I29" s="80">
        <f>SUM(J36*L45)</f>
        <v>87.777777777777771</v>
      </c>
      <c r="J29" s="81"/>
      <c r="K29" s="25">
        <v>2.1153846153846154</v>
      </c>
      <c r="L29" s="2"/>
      <c r="M29" s="2"/>
      <c r="N29" s="19">
        <f>I29*$I$18</f>
        <v>0</v>
      </c>
      <c r="O29" s="10"/>
    </row>
    <row r="30" spans="2:15" ht="15" customHeight="1" x14ac:dyDescent="0.25">
      <c r="B30" s="9"/>
      <c r="C30" s="41" t="s">
        <v>14</v>
      </c>
      <c r="D30" s="42"/>
      <c r="E30" s="42"/>
      <c r="F30" s="42"/>
      <c r="G30" s="43"/>
      <c r="H30" s="24"/>
      <c r="I30" s="80">
        <f>SUM(J36*L46)</f>
        <v>87.777777777777771</v>
      </c>
      <c r="J30" s="81"/>
      <c r="K30" s="25">
        <v>13.538461538461538</v>
      </c>
      <c r="L30" s="2"/>
      <c r="M30" s="2"/>
      <c r="N30" s="19">
        <f>I30*$I$19</f>
        <v>0</v>
      </c>
      <c r="O30" s="10"/>
    </row>
    <row r="31" spans="2:15" ht="15" customHeight="1" x14ac:dyDescent="0.25">
      <c r="B31" s="9"/>
      <c r="C31" s="41" t="s">
        <v>15</v>
      </c>
      <c r="D31" s="42"/>
      <c r="E31" s="42"/>
      <c r="F31" s="42"/>
      <c r="G31" s="43"/>
      <c r="H31" s="24"/>
      <c r="I31" s="80">
        <f>SUM(J36*L47)</f>
        <v>87.777777777777771</v>
      </c>
      <c r="J31" s="81"/>
      <c r="K31" s="25">
        <v>49.692307692307693</v>
      </c>
      <c r="L31" s="2"/>
      <c r="M31" s="2"/>
      <c r="N31" s="19">
        <f>I31*$I$20</f>
        <v>0</v>
      </c>
      <c r="O31" s="10"/>
    </row>
    <row r="32" spans="2:15" ht="15" customHeight="1" x14ac:dyDescent="0.25">
      <c r="B32" s="9"/>
      <c r="C32" s="41" t="s">
        <v>16</v>
      </c>
      <c r="D32" s="42"/>
      <c r="E32" s="42"/>
      <c r="F32" s="42"/>
      <c r="G32" s="43"/>
      <c r="H32" s="24"/>
      <c r="I32" s="80">
        <f>SUM(J36*L48)</f>
        <v>87.777777777777771</v>
      </c>
      <c r="J32" s="81"/>
      <c r="K32" s="25">
        <v>27.384615384615383</v>
      </c>
      <c r="L32" s="2"/>
      <c r="M32" s="2"/>
      <c r="N32" s="19">
        <f>I32*$I$21</f>
        <v>0</v>
      </c>
      <c r="O32" s="10"/>
    </row>
    <row r="33" spans="2:15" ht="15" customHeight="1" x14ac:dyDescent="0.25">
      <c r="B33" s="9"/>
      <c r="C33" s="41" t="s">
        <v>17</v>
      </c>
      <c r="D33" s="42"/>
      <c r="E33" s="42"/>
      <c r="F33" s="42"/>
      <c r="G33" s="43"/>
      <c r="H33" s="24"/>
      <c r="I33" s="80">
        <f>SUM(J36*L49)</f>
        <v>87.777777777777771</v>
      </c>
      <c r="J33" s="81"/>
      <c r="K33" s="25">
        <v>7.2692307692307692</v>
      </c>
      <c r="L33" s="2"/>
      <c r="M33" s="2"/>
      <c r="N33" s="19">
        <f>I33*$I$22</f>
        <v>0</v>
      </c>
      <c r="O33" s="10"/>
    </row>
    <row r="34" spans="2:15" ht="15" customHeight="1" x14ac:dyDescent="0.25">
      <c r="B34" s="9"/>
      <c r="C34" s="41" t="s">
        <v>18</v>
      </c>
      <c r="D34" s="42"/>
      <c r="E34" s="42"/>
      <c r="F34" s="42"/>
      <c r="G34" s="43"/>
      <c r="H34" s="24"/>
      <c r="I34" s="80">
        <f>SUM(J36*L50)</f>
        <v>87.777777777777771</v>
      </c>
      <c r="J34" s="81"/>
      <c r="K34" s="25">
        <v>0</v>
      </c>
      <c r="L34" s="2"/>
      <c r="M34" s="2"/>
      <c r="N34" s="19">
        <f>I34*$I$23</f>
        <v>0</v>
      </c>
      <c r="O34" s="10"/>
    </row>
    <row r="35" spans="2:15" ht="15" customHeight="1" x14ac:dyDescent="0.25">
      <c r="B35" s="9"/>
      <c r="C35" s="41" t="s">
        <v>19</v>
      </c>
      <c r="D35" s="42"/>
      <c r="E35" s="42"/>
      <c r="F35" s="42"/>
      <c r="G35" s="43"/>
      <c r="H35" s="24"/>
      <c r="I35" s="80">
        <f>SUM(J36*L51)</f>
        <v>87.777777777777771</v>
      </c>
      <c r="J35" s="81"/>
      <c r="K35" s="25">
        <v>0</v>
      </c>
      <c r="L35" s="2"/>
      <c r="M35" s="2"/>
      <c r="N35" s="19">
        <f>I35*$I$24</f>
        <v>0</v>
      </c>
      <c r="O35" s="10"/>
    </row>
    <row r="36" spans="2:15" ht="15" customHeight="1" x14ac:dyDescent="0.25">
      <c r="B36" s="9"/>
      <c r="C36" s="74" t="s">
        <v>26</v>
      </c>
      <c r="D36" s="75"/>
      <c r="E36" s="75"/>
      <c r="F36" s="75"/>
      <c r="G36" s="76"/>
      <c r="H36" s="22">
        <v>13000</v>
      </c>
      <c r="I36" s="34"/>
      <c r="J36" s="33">
        <v>790</v>
      </c>
      <c r="K36" s="24"/>
      <c r="L36" s="2"/>
      <c r="M36" s="2"/>
      <c r="N36" s="36">
        <f>SUM(N27:N35)</f>
        <v>0</v>
      </c>
      <c r="O36" s="10"/>
    </row>
    <row r="37" spans="2:15" ht="15" customHeight="1" x14ac:dyDescent="0.25">
      <c r="B37" s="9"/>
      <c r="C37" s="3"/>
      <c r="D37" s="3"/>
      <c r="E37" s="2"/>
      <c r="F37" s="4"/>
      <c r="G37" s="16"/>
      <c r="H37" s="24"/>
      <c r="I37" s="2"/>
      <c r="J37" s="2"/>
      <c r="K37" s="2"/>
      <c r="L37" s="2"/>
      <c r="M37" s="2"/>
      <c r="N37" s="4"/>
      <c r="O37" s="10"/>
    </row>
    <row r="38" spans="2:15" ht="15" customHeight="1" x14ac:dyDescent="0.25">
      <c r="B38" s="9"/>
      <c r="C38" s="69" t="s">
        <v>23</v>
      </c>
      <c r="D38" s="70"/>
      <c r="E38" s="70"/>
      <c r="F38" s="70"/>
      <c r="G38" s="71"/>
      <c r="H38" s="22"/>
      <c r="I38" s="2"/>
      <c r="J38" s="2"/>
      <c r="K38" s="2"/>
      <c r="L38" s="2"/>
      <c r="M38" s="2"/>
      <c r="N38" s="36">
        <f>SUM(N36)</f>
        <v>0</v>
      </c>
      <c r="O38" s="10"/>
    </row>
    <row r="39" spans="2:15" ht="15" customHeight="1" x14ac:dyDescent="0.25">
      <c r="B39" s="9"/>
      <c r="C39" s="3"/>
      <c r="D39" s="3"/>
      <c r="E39" s="2"/>
      <c r="F39" s="4"/>
      <c r="G39" s="16"/>
      <c r="H39" s="22"/>
      <c r="I39" s="2"/>
      <c r="J39" s="2"/>
      <c r="K39" s="2"/>
      <c r="L39" s="20"/>
      <c r="M39" s="2"/>
      <c r="N39" s="4"/>
      <c r="O39" s="10"/>
    </row>
    <row r="40" spans="2:15" ht="15" customHeight="1" x14ac:dyDescent="0.25">
      <c r="B40" s="9"/>
      <c r="C40" s="3"/>
      <c r="D40" s="3"/>
      <c r="E40" s="2"/>
      <c r="F40" s="4"/>
      <c r="G40" s="16"/>
      <c r="H40" s="22"/>
      <c r="I40" s="2"/>
      <c r="J40" s="2"/>
      <c r="K40" s="2"/>
      <c r="L40" s="20"/>
      <c r="M40" s="2"/>
      <c r="N40" s="4"/>
      <c r="O40" s="10"/>
    </row>
    <row r="41" spans="2:15" ht="15" customHeight="1" x14ac:dyDescent="0.25">
      <c r="B41" s="9"/>
      <c r="C41" s="3"/>
      <c r="D41" s="3"/>
      <c r="E41" s="2"/>
      <c r="F41" s="4"/>
      <c r="G41" s="16"/>
      <c r="H41" s="22"/>
      <c r="I41" s="2"/>
      <c r="J41" s="2"/>
      <c r="K41" s="2"/>
      <c r="L41" s="20"/>
      <c r="M41" s="2"/>
      <c r="N41" s="4"/>
      <c r="O41" s="10"/>
    </row>
    <row r="42" spans="2:15" ht="15" customHeight="1" x14ac:dyDescent="0.25">
      <c r="B42" s="9"/>
      <c r="C42" s="77" t="s">
        <v>31</v>
      </c>
      <c r="D42" s="78"/>
      <c r="E42" s="78"/>
      <c r="F42" s="78"/>
      <c r="G42" s="79"/>
      <c r="H42" s="24"/>
      <c r="I42" s="69" t="s">
        <v>9</v>
      </c>
      <c r="J42" s="71"/>
      <c r="K42" s="24"/>
      <c r="L42" s="21" t="s">
        <v>8</v>
      </c>
      <c r="M42" s="2"/>
      <c r="N42" s="18"/>
      <c r="O42" s="10"/>
    </row>
    <row r="43" spans="2:15" ht="15" customHeight="1" x14ac:dyDescent="0.25">
      <c r="B43" s="9"/>
      <c r="C43" s="41" t="s">
        <v>11</v>
      </c>
      <c r="D43" s="42"/>
      <c r="E43" s="42"/>
      <c r="F43" s="42"/>
      <c r="G43" s="43"/>
      <c r="H43" s="24"/>
      <c r="I43" s="72">
        <v>1</v>
      </c>
      <c r="J43" s="73"/>
      <c r="K43" s="25">
        <v>0</v>
      </c>
      <c r="L43" s="32">
        <f>I43/J52</f>
        <v>0.1111111111111111</v>
      </c>
      <c r="M43" s="2"/>
      <c r="N43" s="19">
        <f>I43*$I$16</f>
        <v>0</v>
      </c>
      <c r="O43" s="10"/>
    </row>
    <row r="44" spans="2:15" ht="15" customHeight="1" x14ac:dyDescent="0.25">
      <c r="B44" s="9"/>
      <c r="C44" s="41" t="s">
        <v>12</v>
      </c>
      <c r="D44" s="42"/>
      <c r="E44" s="42"/>
      <c r="F44" s="42"/>
      <c r="G44" s="43"/>
      <c r="H44" s="24"/>
      <c r="I44" s="72">
        <v>1</v>
      </c>
      <c r="J44" s="73"/>
      <c r="K44" s="25">
        <v>0</v>
      </c>
      <c r="L44" s="32">
        <f>I44/J52</f>
        <v>0.1111111111111111</v>
      </c>
      <c r="M44" s="2"/>
      <c r="N44" s="19">
        <f>I44*$I$17</f>
        <v>0</v>
      </c>
      <c r="O44" s="10"/>
    </row>
    <row r="45" spans="2:15" ht="15" customHeight="1" x14ac:dyDescent="0.25">
      <c r="B45" s="9"/>
      <c r="C45" s="41" t="s">
        <v>13</v>
      </c>
      <c r="D45" s="42"/>
      <c r="E45" s="42"/>
      <c r="F45" s="42"/>
      <c r="G45" s="43"/>
      <c r="H45" s="24"/>
      <c r="I45" s="72">
        <v>1</v>
      </c>
      <c r="J45" s="73"/>
      <c r="K45" s="25">
        <v>2.1153846153846154</v>
      </c>
      <c r="L45" s="32">
        <f>I45/J52</f>
        <v>0.1111111111111111</v>
      </c>
      <c r="M45" s="2"/>
      <c r="N45" s="19">
        <f>I45*$I$18</f>
        <v>0</v>
      </c>
      <c r="O45" s="10"/>
    </row>
    <row r="46" spans="2:15" ht="15" customHeight="1" x14ac:dyDescent="0.25">
      <c r="B46" s="9"/>
      <c r="C46" s="41" t="s">
        <v>14</v>
      </c>
      <c r="D46" s="42"/>
      <c r="E46" s="42"/>
      <c r="F46" s="42"/>
      <c r="G46" s="43"/>
      <c r="H46" s="24"/>
      <c r="I46" s="72">
        <v>1</v>
      </c>
      <c r="J46" s="73"/>
      <c r="K46" s="25">
        <v>13.538461538461538</v>
      </c>
      <c r="L46" s="32">
        <f>I46/J52</f>
        <v>0.1111111111111111</v>
      </c>
      <c r="M46" s="2"/>
      <c r="N46" s="19">
        <f>I46*$I$19</f>
        <v>0</v>
      </c>
      <c r="O46" s="10"/>
    </row>
    <row r="47" spans="2:15" ht="15" customHeight="1" x14ac:dyDescent="0.25">
      <c r="B47" s="9"/>
      <c r="C47" s="41" t="s">
        <v>15</v>
      </c>
      <c r="D47" s="42"/>
      <c r="E47" s="42"/>
      <c r="F47" s="42"/>
      <c r="G47" s="43"/>
      <c r="H47" s="24"/>
      <c r="I47" s="72">
        <v>1</v>
      </c>
      <c r="J47" s="73"/>
      <c r="K47" s="25">
        <v>49.692307692307693</v>
      </c>
      <c r="L47" s="32">
        <f>I47/J52</f>
        <v>0.1111111111111111</v>
      </c>
      <c r="M47" s="2"/>
      <c r="N47" s="19">
        <f>I47*$I$20</f>
        <v>0</v>
      </c>
      <c r="O47" s="10"/>
    </row>
    <row r="48" spans="2:15" ht="15" customHeight="1" x14ac:dyDescent="0.25">
      <c r="B48" s="9"/>
      <c r="C48" s="41" t="s">
        <v>16</v>
      </c>
      <c r="D48" s="42"/>
      <c r="E48" s="42"/>
      <c r="F48" s="42"/>
      <c r="G48" s="43"/>
      <c r="H48" s="24"/>
      <c r="I48" s="72">
        <v>1</v>
      </c>
      <c r="J48" s="73"/>
      <c r="K48" s="25">
        <v>27.384615384615383</v>
      </c>
      <c r="L48" s="32">
        <f>I48/J52</f>
        <v>0.1111111111111111</v>
      </c>
      <c r="M48" s="2"/>
      <c r="N48" s="19">
        <f>I48*$I$21</f>
        <v>0</v>
      </c>
      <c r="O48" s="10"/>
    </row>
    <row r="49" spans="2:21" ht="15" customHeight="1" x14ac:dyDescent="0.25">
      <c r="B49" s="9"/>
      <c r="C49" s="41" t="s">
        <v>17</v>
      </c>
      <c r="D49" s="42"/>
      <c r="E49" s="42"/>
      <c r="F49" s="42"/>
      <c r="G49" s="43"/>
      <c r="H49" s="24"/>
      <c r="I49" s="72">
        <v>1</v>
      </c>
      <c r="J49" s="73"/>
      <c r="K49" s="25">
        <v>7.2692307692307692</v>
      </c>
      <c r="L49" s="32">
        <f>I49/J52</f>
        <v>0.1111111111111111</v>
      </c>
      <c r="M49" s="2"/>
      <c r="N49" s="19">
        <f>I49*$I$22</f>
        <v>0</v>
      </c>
      <c r="O49" s="10"/>
    </row>
    <row r="50" spans="2:21" ht="15" customHeight="1" x14ac:dyDescent="0.25">
      <c r="B50" s="9"/>
      <c r="C50" s="41" t="s">
        <v>18</v>
      </c>
      <c r="D50" s="42"/>
      <c r="E50" s="42"/>
      <c r="F50" s="42"/>
      <c r="G50" s="43"/>
      <c r="H50" s="24"/>
      <c r="I50" s="72">
        <v>1</v>
      </c>
      <c r="J50" s="73"/>
      <c r="K50" s="25">
        <v>0</v>
      </c>
      <c r="L50" s="32">
        <f>I50/J52</f>
        <v>0.1111111111111111</v>
      </c>
      <c r="M50" s="2"/>
      <c r="N50" s="19">
        <f>I50*$I$23</f>
        <v>0</v>
      </c>
      <c r="O50" s="10"/>
    </row>
    <row r="51" spans="2:21" ht="15" customHeight="1" x14ac:dyDescent="0.25">
      <c r="B51" s="9"/>
      <c r="C51" s="41" t="s">
        <v>19</v>
      </c>
      <c r="D51" s="42"/>
      <c r="E51" s="42"/>
      <c r="F51" s="42"/>
      <c r="G51" s="43"/>
      <c r="H51" s="24"/>
      <c r="I51" s="72">
        <v>1</v>
      </c>
      <c r="J51" s="73"/>
      <c r="K51" s="25">
        <v>0</v>
      </c>
      <c r="L51" s="32">
        <f>I51/J52</f>
        <v>0.1111111111111111</v>
      </c>
      <c r="M51" s="2"/>
      <c r="N51" s="19">
        <f>I51*$I$24</f>
        <v>0</v>
      </c>
      <c r="O51" s="10"/>
    </row>
    <row r="52" spans="2:21" ht="15" customHeight="1" x14ac:dyDescent="0.25">
      <c r="B52" s="9"/>
      <c r="C52" s="74" t="s">
        <v>25</v>
      </c>
      <c r="D52" s="75"/>
      <c r="E52" s="75"/>
      <c r="F52" s="75"/>
      <c r="G52" s="76"/>
      <c r="H52" s="22">
        <v>13000</v>
      </c>
      <c r="I52" s="27"/>
      <c r="J52" s="28">
        <f>SUM(I43:J51)</f>
        <v>9</v>
      </c>
      <c r="K52" s="24"/>
      <c r="L52" s="35">
        <f>SUM(L43:L51)</f>
        <v>1.0000000000000002</v>
      </c>
      <c r="M52" s="2"/>
      <c r="N52" s="36">
        <f>SUM(N43:N51)</f>
        <v>0</v>
      </c>
      <c r="O52" s="10"/>
    </row>
    <row r="53" spans="2:21" ht="15" customHeight="1" x14ac:dyDescent="0.25">
      <c r="B53" s="9"/>
      <c r="C53" s="3"/>
      <c r="D53" s="3"/>
      <c r="E53" s="2"/>
      <c r="F53" s="4"/>
      <c r="G53" s="16"/>
      <c r="H53" s="22"/>
      <c r="I53" s="2"/>
      <c r="J53" s="2"/>
      <c r="K53" s="2"/>
      <c r="L53" s="20"/>
      <c r="M53" s="2"/>
      <c r="N53" s="4"/>
      <c r="O53" s="10"/>
    </row>
    <row r="54" spans="2:21" ht="15" customHeight="1" x14ac:dyDescent="0.25">
      <c r="B54" s="9"/>
      <c r="C54" s="69" t="s">
        <v>24</v>
      </c>
      <c r="D54" s="70"/>
      <c r="E54" s="70"/>
      <c r="F54" s="70"/>
      <c r="G54" s="71"/>
      <c r="H54" s="22"/>
      <c r="I54" s="2"/>
      <c r="J54" s="2"/>
      <c r="K54" s="2"/>
      <c r="L54" s="2"/>
      <c r="M54" s="2"/>
      <c r="N54" s="36">
        <f>SUM(N52)</f>
        <v>0</v>
      </c>
      <c r="O54" s="10"/>
    </row>
    <row r="55" spans="2:21" ht="22.5" customHeight="1" thickBot="1" x14ac:dyDescent="0.3"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0"/>
    </row>
    <row r="56" spans="2:21" ht="22.5" customHeight="1" thickTop="1" x14ac:dyDescent="0.25">
      <c r="B56" s="7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8"/>
    </row>
    <row r="57" spans="2:21" ht="15" customHeight="1" x14ac:dyDescent="0.25">
      <c r="B57" s="9"/>
      <c r="C57" s="69" t="str">
        <f>C38</f>
        <v>Subtotaal Regie deel</v>
      </c>
      <c r="D57" s="70"/>
      <c r="E57" s="70"/>
      <c r="F57" s="70"/>
      <c r="G57" s="71"/>
      <c r="H57" s="22"/>
      <c r="I57" s="2"/>
      <c r="J57" s="2"/>
      <c r="K57" s="2"/>
      <c r="L57" s="2"/>
      <c r="M57" s="2"/>
      <c r="N57" s="36">
        <f>N38</f>
        <v>0</v>
      </c>
      <c r="O57" s="10"/>
    </row>
    <row r="58" spans="2:21" ht="15" customHeight="1" x14ac:dyDescent="0.25">
      <c r="B58" s="9"/>
      <c r="C58" s="69" t="str">
        <f>C54</f>
        <v>Subtotaal Vaste deel</v>
      </c>
      <c r="D58" s="70"/>
      <c r="E58" s="70"/>
      <c r="F58" s="70"/>
      <c r="G58" s="71"/>
      <c r="H58" s="22"/>
      <c r="I58" s="2"/>
      <c r="J58" s="2"/>
      <c r="K58" s="2"/>
      <c r="L58" s="2"/>
      <c r="M58" s="2"/>
      <c r="N58" s="36">
        <f>N54</f>
        <v>0</v>
      </c>
      <c r="O58" s="10"/>
    </row>
    <row r="59" spans="2:21" ht="15" customHeight="1" x14ac:dyDescent="0.25">
      <c r="B59" s="9"/>
      <c r="C59" s="3"/>
      <c r="D59" s="3"/>
      <c r="E59" s="2"/>
      <c r="F59" s="4"/>
      <c r="G59" s="16"/>
      <c r="H59" s="22"/>
      <c r="I59" s="2"/>
      <c r="J59" s="2"/>
      <c r="K59" s="2"/>
      <c r="L59" s="20"/>
      <c r="M59" s="2"/>
      <c r="N59" s="4"/>
      <c r="O59" s="10"/>
    </row>
    <row r="60" spans="2:21" ht="15" customHeight="1" x14ac:dyDescent="0.25">
      <c r="B60" s="9"/>
      <c r="C60" s="59" t="s">
        <v>40</v>
      </c>
      <c r="D60" s="59"/>
      <c r="E60" s="59"/>
      <c r="F60" s="59"/>
      <c r="G60" s="59"/>
      <c r="H60" s="59"/>
      <c r="I60" s="59"/>
      <c r="J60" s="59"/>
      <c r="K60" s="59"/>
      <c r="L60" s="59"/>
      <c r="M60" s="2"/>
      <c r="N60" s="37">
        <f>SUM(N57:N58)</f>
        <v>0</v>
      </c>
      <c r="O60" s="10"/>
      <c r="U60" s="29"/>
    </row>
    <row r="61" spans="2:21" ht="22.5" customHeight="1" thickBot="1" x14ac:dyDescent="0.3"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0"/>
      <c r="U61" s="29"/>
    </row>
    <row r="62" spans="2:21" ht="14.1" customHeight="1" thickTop="1" x14ac:dyDescent="0.25">
      <c r="B62" s="7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8"/>
    </row>
    <row r="63" spans="2:21" ht="15" customHeight="1" x14ac:dyDescent="0.25">
      <c r="B63" s="9"/>
      <c r="C63" s="2"/>
      <c r="D63" s="2"/>
      <c r="E63" s="2"/>
      <c r="F63" s="2"/>
      <c r="G63" s="2"/>
      <c r="H63" s="2"/>
      <c r="I63" s="2"/>
      <c r="J63" s="2"/>
      <c r="K63" s="2"/>
      <c r="L63" s="2" t="s">
        <v>2</v>
      </c>
      <c r="M63" s="2"/>
      <c r="N63" s="2"/>
      <c r="O63" s="10"/>
    </row>
    <row r="64" spans="2:21" ht="15" customHeight="1" x14ac:dyDescent="0.25">
      <c r="B64" s="9"/>
      <c r="C64" s="14" t="s">
        <v>3</v>
      </c>
      <c r="D64" s="14"/>
      <c r="E64" s="44"/>
      <c r="F64" s="44"/>
      <c r="G64" s="44"/>
      <c r="H64" s="44"/>
      <c r="I64" s="44"/>
      <c r="J64" s="44"/>
      <c r="K64" s="2"/>
      <c r="L64" s="45"/>
      <c r="M64" s="45"/>
      <c r="N64" s="45"/>
      <c r="O64" s="10"/>
    </row>
    <row r="65" spans="2:15" ht="15" customHeight="1" x14ac:dyDescent="0.25">
      <c r="B65" s="9"/>
      <c r="C65" s="14" t="s">
        <v>4</v>
      </c>
      <c r="D65" s="14"/>
      <c r="E65" s="44"/>
      <c r="F65" s="44"/>
      <c r="G65" s="44"/>
      <c r="H65" s="44"/>
      <c r="I65" s="44"/>
      <c r="J65" s="44"/>
      <c r="K65" s="2"/>
      <c r="L65" s="45"/>
      <c r="M65" s="45"/>
      <c r="N65" s="45"/>
      <c r="O65" s="10"/>
    </row>
    <row r="66" spans="2:15" ht="15" customHeight="1" x14ac:dyDescent="0.25">
      <c r="B66" s="9"/>
      <c r="C66" s="14" t="s">
        <v>5</v>
      </c>
      <c r="D66" s="14"/>
      <c r="E66" s="44"/>
      <c r="F66" s="44"/>
      <c r="G66" s="44"/>
      <c r="H66" s="44"/>
      <c r="I66" s="44"/>
      <c r="J66" s="44"/>
      <c r="K66" s="2"/>
      <c r="L66" s="45"/>
      <c r="M66" s="45"/>
      <c r="N66" s="45"/>
      <c r="O66" s="10"/>
    </row>
    <row r="67" spans="2:15" ht="15" customHeight="1" x14ac:dyDescent="0.25">
      <c r="B67" s="9"/>
      <c r="C67" s="14" t="s">
        <v>6</v>
      </c>
      <c r="D67" s="14"/>
      <c r="E67" s="44"/>
      <c r="F67" s="44"/>
      <c r="G67" s="44"/>
      <c r="H67" s="44"/>
      <c r="I67" s="44"/>
      <c r="J67" s="44"/>
      <c r="K67" s="2"/>
      <c r="L67" s="45"/>
      <c r="M67" s="45"/>
      <c r="N67" s="45"/>
      <c r="O67" s="10"/>
    </row>
    <row r="68" spans="2:15" ht="15" customHeight="1" x14ac:dyDescent="0.25">
      <c r="B68" s="9"/>
      <c r="C68" s="14" t="s">
        <v>7</v>
      </c>
      <c r="D68" s="14"/>
      <c r="E68" s="46"/>
      <c r="F68" s="44"/>
      <c r="G68" s="44"/>
      <c r="H68" s="44"/>
      <c r="I68" s="44"/>
      <c r="J68" s="44"/>
      <c r="K68" s="2"/>
      <c r="L68" s="45"/>
      <c r="M68" s="45"/>
      <c r="N68" s="45"/>
      <c r="O68" s="10"/>
    </row>
    <row r="69" spans="2:15" ht="15" customHeight="1" thickBot="1" x14ac:dyDescent="0.3"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3"/>
    </row>
    <row r="70" spans="2:15" ht="15" customHeight="1" thickTop="1" x14ac:dyDescent="0.25"/>
    <row r="71" spans="2:15" ht="15" customHeight="1" x14ac:dyDescent="0.25"/>
    <row r="72" spans="2:15" ht="22.5" customHeight="1" x14ac:dyDescent="0.25"/>
    <row r="73" spans="2:15" ht="15" customHeight="1" x14ac:dyDescent="0.25"/>
  </sheetData>
  <mergeCells count="77">
    <mergeCell ref="C57:G57"/>
    <mergeCell ref="C58:G58"/>
    <mergeCell ref="C60:L60"/>
    <mergeCell ref="E64:J64"/>
    <mergeCell ref="L64:N68"/>
    <mergeCell ref="E65:J65"/>
    <mergeCell ref="E66:J66"/>
    <mergeCell ref="E67:J67"/>
    <mergeCell ref="E68:J68"/>
    <mergeCell ref="C52:G52"/>
    <mergeCell ref="C54:G54"/>
    <mergeCell ref="C49:G49"/>
    <mergeCell ref="I49:J49"/>
    <mergeCell ref="C50:G50"/>
    <mergeCell ref="I50:J50"/>
    <mergeCell ref="C51:G51"/>
    <mergeCell ref="I51:J51"/>
    <mergeCell ref="C43:G43"/>
    <mergeCell ref="I43:J43"/>
    <mergeCell ref="C44:G44"/>
    <mergeCell ref="I44:J44"/>
    <mergeCell ref="C45:G45"/>
    <mergeCell ref="I45:J45"/>
    <mergeCell ref="C46:G46"/>
    <mergeCell ref="I46:J46"/>
    <mergeCell ref="C47:G47"/>
    <mergeCell ref="I47:J47"/>
    <mergeCell ref="C48:G48"/>
    <mergeCell ref="I48:J48"/>
    <mergeCell ref="C38:G38"/>
    <mergeCell ref="C42:G42"/>
    <mergeCell ref="I42:J42"/>
    <mergeCell ref="C34:G34"/>
    <mergeCell ref="I34:J34"/>
    <mergeCell ref="C35:G35"/>
    <mergeCell ref="I35:J35"/>
    <mergeCell ref="C36:G36"/>
    <mergeCell ref="C28:G28"/>
    <mergeCell ref="I28:J28"/>
    <mergeCell ref="C29:G29"/>
    <mergeCell ref="I29:J29"/>
    <mergeCell ref="C30:G30"/>
    <mergeCell ref="I30:J30"/>
    <mergeCell ref="C31:G31"/>
    <mergeCell ref="I31:J31"/>
    <mergeCell ref="C32:G32"/>
    <mergeCell ref="I32:J32"/>
    <mergeCell ref="C33:G33"/>
    <mergeCell ref="I33:J33"/>
    <mergeCell ref="C26:G26"/>
    <mergeCell ref="I26:J26"/>
    <mergeCell ref="C27:G27"/>
    <mergeCell ref="I27:J27"/>
    <mergeCell ref="C21:G21"/>
    <mergeCell ref="I21:J21"/>
    <mergeCell ref="C22:G22"/>
    <mergeCell ref="I22:J22"/>
    <mergeCell ref="C23:G23"/>
    <mergeCell ref="I23:J23"/>
    <mergeCell ref="C16:G16"/>
    <mergeCell ref="I16:J16"/>
    <mergeCell ref="L16:N24"/>
    <mergeCell ref="C17:G17"/>
    <mergeCell ref="I17:J17"/>
    <mergeCell ref="C24:G24"/>
    <mergeCell ref="I24:J24"/>
    <mergeCell ref="C18:G18"/>
    <mergeCell ref="I18:J18"/>
    <mergeCell ref="C19:G19"/>
    <mergeCell ref="I19:J19"/>
    <mergeCell ref="C20:G20"/>
    <mergeCell ref="I20:J20"/>
    <mergeCell ref="C2:N3"/>
    <mergeCell ref="L6:N11"/>
    <mergeCell ref="C12:N12"/>
    <mergeCell ref="C15:G15"/>
    <mergeCell ref="I15:J15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headerFooter>
    <oddHeader>&amp;CNetanalyse 2030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20A3CE87-1A56-4E70-9B2A-06B94911472E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I36</xm:sqref>
        </x14:conditionalFormatting>
        <x14:conditionalFormatting xmlns:xm="http://schemas.microsoft.com/office/excel/2006/main">
          <x14:cfRule type="iconSet" priority="2" id="{44FADBBB-0E7B-4690-97AD-F563EBD9DA2B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I52</xm:sqref>
        </x14:conditionalFormatting>
        <x14:conditionalFormatting xmlns:xm="http://schemas.microsoft.com/office/excel/2006/main">
          <x14:cfRule type="iconSet" priority="1" id="{08A2EC5C-4842-4F9D-873C-C8216A3ED3B9}">
            <x14:iconSet iconSet="3Symbols2" custom="1">
              <x14:cfvo type="percent">
                <xm:f>0</xm:f>
              </x14:cfvo>
              <x14:cfvo type="formula">
                <xm:f>IF($K$27-10&gt;=0,$K$27-10,0)</xm:f>
              </x14:cfvo>
              <x14:cfvo type="formula" gte="0">
                <xm:f>$K$27+10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L43:L51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67C6-82FC-4224-8E14-F4A815BBECF2}">
  <sheetPr>
    <pageSetUpPr fitToPage="1"/>
  </sheetPr>
  <dimension ref="B1:U73"/>
  <sheetViews>
    <sheetView topLeftCell="A7" zoomScaleNormal="100" zoomScaleSheetLayoutView="100" zoomScalePageLayoutView="80" workbookViewId="0">
      <selection activeCell="J38" sqref="J38"/>
    </sheetView>
  </sheetViews>
  <sheetFormatPr defaultColWidth="9.140625" defaultRowHeight="15" x14ac:dyDescent="0.25"/>
  <cols>
    <col min="1" max="1" width="2.85546875" style="1" customWidth="1"/>
    <col min="2" max="3" width="4.285156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17.85546875" style="1" customWidth="1"/>
    <col min="8" max="8" width="6" style="1" bestFit="1" customWidth="1"/>
    <col min="9" max="9" width="2.85546875" style="1" customWidth="1"/>
    <col min="10" max="10" width="20" style="1" customWidth="1"/>
    <col min="11" max="11" width="5.5703125" style="1" customWidth="1"/>
    <col min="12" max="12" width="17.140625" style="1" customWidth="1"/>
    <col min="13" max="13" width="4.28515625" style="1" customWidth="1"/>
    <col min="14" max="14" width="17.140625" style="1" customWidth="1"/>
    <col min="15" max="15" width="4.28515625" style="1" customWidth="1"/>
    <col min="16" max="16" width="2.85546875" style="1" customWidth="1"/>
    <col min="17" max="20" width="9.140625" style="1"/>
    <col min="21" max="21" width="14.140625" style="1" bestFit="1" customWidth="1"/>
    <col min="22" max="16384" width="9.140625" style="1"/>
  </cols>
  <sheetData>
    <row r="1" spans="2:17" ht="15" customHeight="1" thickBot="1" x14ac:dyDescent="0.3"/>
    <row r="2" spans="2:17" ht="22.5" customHeight="1" thickTop="1" x14ac:dyDescent="0.25">
      <c r="B2" s="7"/>
      <c r="C2" s="47" t="s">
        <v>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8"/>
    </row>
    <row r="3" spans="2:17" x14ac:dyDescent="0.25">
      <c r="B3" s="9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0"/>
    </row>
    <row r="4" spans="2:17" ht="23.25" x14ac:dyDescent="0.35">
      <c r="B4" s="9"/>
      <c r="C4" s="31"/>
      <c r="D4" s="31"/>
      <c r="F4" s="38" t="s">
        <v>29</v>
      </c>
      <c r="H4" s="38"/>
      <c r="I4" s="38" t="s">
        <v>34</v>
      </c>
      <c r="J4" s="38"/>
      <c r="K4" s="38"/>
      <c r="L4" s="38"/>
      <c r="M4" s="31"/>
      <c r="N4" s="31"/>
      <c r="O4" s="10"/>
    </row>
    <row r="5" spans="2:17" ht="15" customHeight="1" thickBot="1" x14ac:dyDescent="0.4">
      <c r="B5" s="9"/>
      <c r="C5" s="31"/>
      <c r="D5" s="31"/>
      <c r="E5" s="31"/>
      <c r="F5" s="31"/>
      <c r="H5" s="31"/>
      <c r="I5" s="31"/>
      <c r="J5" s="31"/>
      <c r="K5" s="31"/>
      <c r="L5" s="31"/>
      <c r="M5" s="31"/>
      <c r="N5" s="31"/>
      <c r="O5" s="10"/>
    </row>
    <row r="6" spans="2:17" x14ac:dyDescent="0.25">
      <c r="B6" s="9"/>
      <c r="C6" s="2" t="s">
        <v>21</v>
      </c>
      <c r="D6" s="2"/>
      <c r="E6" s="2"/>
      <c r="F6" s="2"/>
      <c r="G6" s="2"/>
      <c r="H6" s="2"/>
      <c r="I6" s="2"/>
      <c r="J6" s="2"/>
      <c r="K6" s="2"/>
      <c r="L6" s="49" t="s">
        <v>27</v>
      </c>
      <c r="M6" s="50"/>
      <c r="N6" s="51"/>
      <c r="O6" s="10"/>
    </row>
    <row r="7" spans="2:17" x14ac:dyDescent="0.25">
      <c r="B7" s="9"/>
      <c r="C7" s="1" t="s">
        <v>43</v>
      </c>
      <c r="D7" s="2"/>
      <c r="E7" s="2"/>
      <c r="F7" s="2"/>
      <c r="G7" s="2"/>
      <c r="H7" s="2"/>
      <c r="I7" s="2"/>
      <c r="J7" s="2"/>
      <c r="K7" s="2"/>
      <c r="L7" s="52"/>
      <c r="M7" s="53"/>
      <c r="N7" s="54"/>
      <c r="O7" s="10"/>
    </row>
    <row r="8" spans="2:17" x14ac:dyDescent="0.25">
      <c r="B8" s="9"/>
      <c r="C8" s="2" t="s">
        <v>28</v>
      </c>
      <c r="D8" s="2"/>
      <c r="E8" s="2"/>
      <c r="F8" s="2"/>
      <c r="G8" s="2"/>
      <c r="H8" s="2"/>
      <c r="I8" s="2"/>
      <c r="J8" s="2"/>
      <c r="K8" s="2"/>
      <c r="L8" s="52"/>
      <c r="M8" s="53"/>
      <c r="N8" s="54"/>
      <c r="O8" s="10"/>
    </row>
    <row r="9" spans="2:17" x14ac:dyDescent="0.25">
      <c r="B9" s="9"/>
      <c r="C9" s="2" t="s">
        <v>10</v>
      </c>
      <c r="D9" s="2"/>
      <c r="E9" s="2"/>
      <c r="F9" s="2"/>
      <c r="G9" s="2"/>
      <c r="H9" s="2"/>
      <c r="I9" s="2"/>
      <c r="J9" s="2"/>
      <c r="K9" s="2"/>
      <c r="L9" s="52"/>
      <c r="M9" s="53"/>
      <c r="N9" s="54"/>
      <c r="O9" s="10"/>
    </row>
    <row r="10" spans="2:17" x14ac:dyDescent="0.25">
      <c r="B10" s="9"/>
      <c r="C10" s="2" t="s">
        <v>1</v>
      </c>
      <c r="D10" s="2"/>
      <c r="E10" s="2"/>
      <c r="F10" s="2"/>
      <c r="G10" s="2"/>
      <c r="H10" s="2"/>
      <c r="I10" s="2"/>
      <c r="J10" s="2"/>
      <c r="K10" s="2"/>
      <c r="L10" s="52"/>
      <c r="M10" s="53"/>
      <c r="N10" s="54"/>
      <c r="O10" s="10"/>
    </row>
    <row r="11" spans="2:17" ht="15.75" thickBot="1" x14ac:dyDescent="0.3">
      <c r="B11" s="9"/>
      <c r="C11" s="2" t="s">
        <v>42</v>
      </c>
      <c r="D11" s="2"/>
      <c r="E11" s="2"/>
      <c r="F11" s="2"/>
      <c r="G11" s="2"/>
      <c r="H11" s="2"/>
      <c r="I11" s="2"/>
      <c r="J11" s="2"/>
      <c r="K11" s="2"/>
      <c r="L11" s="55"/>
      <c r="M11" s="56"/>
      <c r="N11" s="57"/>
      <c r="O11" s="10"/>
    </row>
    <row r="12" spans="2:17" x14ac:dyDescent="0.25">
      <c r="B12" s="9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10"/>
    </row>
    <row r="13" spans="2:17" x14ac:dyDescent="0.25">
      <c r="B13" s="9"/>
      <c r="C13" s="2" t="s">
        <v>49</v>
      </c>
      <c r="D13" s="2"/>
      <c r="E13" s="6">
        <v>44253</v>
      </c>
      <c r="F13" s="2"/>
      <c r="G13" s="2"/>
      <c r="H13" s="2"/>
      <c r="I13" s="2"/>
      <c r="J13" s="2"/>
      <c r="K13" s="2"/>
      <c r="L13" s="2"/>
      <c r="M13" s="2"/>
      <c r="N13" s="2"/>
      <c r="O13" s="10"/>
    </row>
    <row r="14" spans="2:17" ht="15" customHeight="1" x14ac:dyDescent="0.25"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10"/>
      <c r="Q14" s="26"/>
    </row>
    <row r="15" spans="2:17" x14ac:dyDescent="0.25">
      <c r="B15" s="9"/>
      <c r="C15" s="84" t="s">
        <v>30</v>
      </c>
      <c r="D15" s="85"/>
      <c r="E15" s="85"/>
      <c r="F15" s="85"/>
      <c r="G15" s="86"/>
      <c r="H15" s="2"/>
      <c r="I15" s="69" t="s">
        <v>0</v>
      </c>
      <c r="J15" s="71"/>
      <c r="K15" s="2"/>
      <c r="M15" s="2"/>
      <c r="N15" s="2"/>
      <c r="O15" s="10"/>
    </row>
    <row r="16" spans="2:17" x14ac:dyDescent="0.25">
      <c r="B16" s="9"/>
      <c r="C16" s="41" t="s">
        <v>11</v>
      </c>
      <c r="D16" s="42"/>
      <c r="E16" s="42"/>
      <c r="F16" s="42"/>
      <c r="G16" s="43"/>
      <c r="H16" s="2"/>
      <c r="I16" s="82">
        <v>0</v>
      </c>
      <c r="J16" s="83"/>
      <c r="K16" s="2"/>
      <c r="L16" s="60" t="s">
        <v>22</v>
      </c>
      <c r="M16" s="61"/>
      <c r="N16" s="62"/>
      <c r="O16" s="10"/>
    </row>
    <row r="17" spans="2:15" x14ac:dyDescent="0.25">
      <c r="B17" s="9"/>
      <c r="C17" s="41" t="s">
        <v>12</v>
      </c>
      <c r="D17" s="42"/>
      <c r="E17" s="42"/>
      <c r="F17" s="42"/>
      <c r="G17" s="43"/>
      <c r="H17" s="2"/>
      <c r="I17" s="82">
        <v>0</v>
      </c>
      <c r="J17" s="83"/>
      <c r="K17" s="2"/>
      <c r="L17" s="63"/>
      <c r="M17" s="64"/>
      <c r="N17" s="65"/>
      <c r="O17" s="10"/>
    </row>
    <row r="18" spans="2:15" x14ac:dyDescent="0.25">
      <c r="B18" s="9"/>
      <c r="C18" s="41" t="s">
        <v>13</v>
      </c>
      <c r="D18" s="42"/>
      <c r="E18" s="42"/>
      <c r="F18" s="42"/>
      <c r="G18" s="43"/>
      <c r="H18" s="2"/>
      <c r="I18" s="82">
        <v>0</v>
      </c>
      <c r="J18" s="83"/>
      <c r="K18" s="2"/>
      <c r="L18" s="63"/>
      <c r="M18" s="64"/>
      <c r="N18" s="65"/>
      <c r="O18" s="10"/>
    </row>
    <row r="19" spans="2:15" x14ac:dyDescent="0.25">
      <c r="B19" s="9"/>
      <c r="C19" s="41" t="s">
        <v>14</v>
      </c>
      <c r="D19" s="42"/>
      <c r="E19" s="42"/>
      <c r="F19" s="42"/>
      <c r="G19" s="43"/>
      <c r="H19" s="2"/>
      <c r="I19" s="82">
        <v>0</v>
      </c>
      <c r="J19" s="83"/>
      <c r="K19" s="2"/>
      <c r="L19" s="63"/>
      <c r="M19" s="64"/>
      <c r="N19" s="65"/>
      <c r="O19" s="10"/>
    </row>
    <row r="20" spans="2:15" x14ac:dyDescent="0.25">
      <c r="B20" s="9"/>
      <c r="C20" s="41" t="s">
        <v>15</v>
      </c>
      <c r="D20" s="42"/>
      <c r="E20" s="42"/>
      <c r="F20" s="42"/>
      <c r="G20" s="43"/>
      <c r="H20" s="2"/>
      <c r="I20" s="82">
        <v>0</v>
      </c>
      <c r="J20" s="83"/>
      <c r="K20" s="2"/>
      <c r="L20" s="63"/>
      <c r="M20" s="64"/>
      <c r="N20" s="65"/>
      <c r="O20" s="10"/>
    </row>
    <row r="21" spans="2:15" x14ac:dyDescent="0.25">
      <c r="B21" s="9"/>
      <c r="C21" s="41" t="s">
        <v>16</v>
      </c>
      <c r="D21" s="42"/>
      <c r="E21" s="42"/>
      <c r="F21" s="42"/>
      <c r="G21" s="43"/>
      <c r="H21" s="2"/>
      <c r="I21" s="82">
        <v>0</v>
      </c>
      <c r="J21" s="83"/>
      <c r="K21" s="2"/>
      <c r="L21" s="63"/>
      <c r="M21" s="64"/>
      <c r="N21" s="65"/>
      <c r="O21" s="10"/>
    </row>
    <row r="22" spans="2:15" x14ac:dyDescent="0.25">
      <c r="B22" s="9"/>
      <c r="C22" s="41" t="s">
        <v>17</v>
      </c>
      <c r="D22" s="42"/>
      <c r="E22" s="42"/>
      <c r="F22" s="42"/>
      <c r="G22" s="43"/>
      <c r="H22" s="2"/>
      <c r="I22" s="82">
        <v>0</v>
      </c>
      <c r="J22" s="83"/>
      <c r="K22" s="2"/>
      <c r="L22" s="63"/>
      <c r="M22" s="64"/>
      <c r="N22" s="65"/>
      <c r="O22" s="10"/>
    </row>
    <row r="23" spans="2:15" x14ac:dyDescent="0.25">
      <c r="B23" s="9"/>
      <c r="C23" s="41" t="s">
        <v>18</v>
      </c>
      <c r="D23" s="42"/>
      <c r="E23" s="42"/>
      <c r="F23" s="42"/>
      <c r="G23" s="43"/>
      <c r="H23" s="2"/>
      <c r="I23" s="82">
        <v>0</v>
      </c>
      <c r="J23" s="83"/>
      <c r="K23" s="2"/>
      <c r="L23" s="63"/>
      <c r="M23" s="64"/>
      <c r="N23" s="65"/>
      <c r="O23" s="10"/>
    </row>
    <row r="24" spans="2:15" ht="15" customHeight="1" x14ac:dyDescent="0.25">
      <c r="B24" s="9"/>
      <c r="C24" s="41" t="s">
        <v>19</v>
      </c>
      <c r="D24" s="42"/>
      <c r="E24" s="42"/>
      <c r="F24" s="42"/>
      <c r="G24" s="43"/>
      <c r="H24" s="2"/>
      <c r="I24" s="82">
        <v>0</v>
      </c>
      <c r="J24" s="83"/>
      <c r="K24" s="2"/>
      <c r="L24" s="66"/>
      <c r="M24" s="67"/>
      <c r="N24" s="68"/>
      <c r="O24" s="10"/>
    </row>
    <row r="25" spans="2:15" ht="15" customHeight="1" x14ac:dyDescent="0.25">
      <c r="B25" s="9"/>
      <c r="C25" s="15"/>
      <c r="D25" s="15"/>
      <c r="E25" s="15"/>
      <c r="F25" s="17"/>
      <c r="G25" s="17"/>
      <c r="H25" s="2"/>
      <c r="I25" s="15"/>
      <c r="J25" s="15"/>
      <c r="K25" s="2"/>
      <c r="L25" s="2"/>
      <c r="M25" s="2"/>
      <c r="N25" s="18"/>
      <c r="O25" s="10"/>
    </row>
    <row r="26" spans="2:15" ht="15" customHeight="1" x14ac:dyDescent="0.25">
      <c r="B26" s="9"/>
      <c r="C26" s="77" t="s">
        <v>50</v>
      </c>
      <c r="D26" s="78"/>
      <c r="E26" s="78"/>
      <c r="F26" s="78"/>
      <c r="G26" s="79"/>
      <c r="H26" s="24"/>
      <c r="I26" s="69" t="s">
        <v>9</v>
      </c>
      <c r="J26" s="71"/>
      <c r="K26" s="24"/>
      <c r="L26" s="2"/>
      <c r="M26" s="2"/>
      <c r="N26" s="18"/>
      <c r="O26" s="10"/>
    </row>
    <row r="27" spans="2:15" ht="15" customHeight="1" x14ac:dyDescent="0.25">
      <c r="B27" s="9"/>
      <c r="C27" s="41" t="s">
        <v>11</v>
      </c>
      <c r="D27" s="42"/>
      <c r="E27" s="42"/>
      <c r="F27" s="42"/>
      <c r="G27" s="43"/>
      <c r="H27" s="24"/>
      <c r="I27" s="80">
        <f>SUM(J36*L43)</f>
        <v>87.777777777777771</v>
      </c>
      <c r="J27" s="81"/>
      <c r="K27" s="25">
        <v>0</v>
      </c>
      <c r="L27" s="2"/>
      <c r="M27" s="2"/>
      <c r="N27" s="19">
        <f>I27*$I$16</f>
        <v>0</v>
      </c>
      <c r="O27" s="10"/>
    </row>
    <row r="28" spans="2:15" ht="15" customHeight="1" x14ac:dyDescent="0.25">
      <c r="B28" s="9"/>
      <c r="C28" s="41" t="s">
        <v>12</v>
      </c>
      <c r="D28" s="42"/>
      <c r="E28" s="42"/>
      <c r="F28" s="42"/>
      <c r="G28" s="43"/>
      <c r="H28" s="24"/>
      <c r="I28" s="80">
        <f>SUM(J36*L44)</f>
        <v>87.777777777777771</v>
      </c>
      <c r="J28" s="81"/>
      <c r="K28" s="25">
        <v>0</v>
      </c>
      <c r="L28" s="2"/>
      <c r="M28" s="2"/>
      <c r="N28" s="19">
        <f>I28*$I$17</f>
        <v>0</v>
      </c>
      <c r="O28" s="10"/>
    </row>
    <row r="29" spans="2:15" ht="15" customHeight="1" x14ac:dyDescent="0.25">
      <c r="B29" s="9"/>
      <c r="C29" s="41" t="s">
        <v>13</v>
      </c>
      <c r="D29" s="42"/>
      <c r="E29" s="42"/>
      <c r="F29" s="42"/>
      <c r="G29" s="43"/>
      <c r="H29" s="24"/>
      <c r="I29" s="80">
        <f>SUM(J36*L45)</f>
        <v>87.777777777777771</v>
      </c>
      <c r="J29" s="81"/>
      <c r="K29" s="25">
        <v>2.1153846153846154</v>
      </c>
      <c r="L29" s="2"/>
      <c r="M29" s="2"/>
      <c r="N29" s="19">
        <f>I29*$I$18</f>
        <v>0</v>
      </c>
      <c r="O29" s="10"/>
    </row>
    <row r="30" spans="2:15" ht="15" customHeight="1" x14ac:dyDescent="0.25">
      <c r="B30" s="9"/>
      <c r="C30" s="41" t="s">
        <v>14</v>
      </c>
      <c r="D30" s="42"/>
      <c r="E30" s="42"/>
      <c r="F30" s="42"/>
      <c r="G30" s="43"/>
      <c r="H30" s="24"/>
      <c r="I30" s="80">
        <f>SUM(J36*L46)</f>
        <v>87.777777777777771</v>
      </c>
      <c r="J30" s="81"/>
      <c r="K30" s="25">
        <v>13.538461538461538</v>
      </c>
      <c r="L30" s="2"/>
      <c r="M30" s="2"/>
      <c r="N30" s="19">
        <f>I30*$I$19</f>
        <v>0</v>
      </c>
      <c r="O30" s="10"/>
    </row>
    <row r="31" spans="2:15" ht="15" customHeight="1" x14ac:dyDescent="0.25">
      <c r="B31" s="9"/>
      <c r="C31" s="41" t="s">
        <v>15</v>
      </c>
      <c r="D31" s="42"/>
      <c r="E31" s="42"/>
      <c r="F31" s="42"/>
      <c r="G31" s="43"/>
      <c r="H31" s="24"/>
      <c r="I31" s="80">
        <f>SUM(J36*L47)</f>
        <v>87.777777777777771</v>
      </c>
      <c r="J31" s="81"/>
      <c r="K31" s="25">
        <v>49.692307692307693</v>
      </c>
      <c r="L31" s="2"/>
      <c r="M31" s="2"/>
      <c r="N31" s="19">
        <f>I31*$I$20</f>
        <v>0</v>
      </c>
      <c r="O31" s="10"/>
    </row>
    <row r="32" spans="2:15" ht="15" customHeight="1" x14ac:dyDescent="0.25">
      <c r="B32" s="9"/>
      <c r="C32" s="41" t="s">
        <v>16</v>
      </c>
      <c r="D32" s="42"/>
      <c r="E32" s="42"/>
      <c r="F32" s="42"/>
      <c r="G32" s="43"/>
      <c r="H32" s="24"/>
      <c r="I32" s="80">
        <f>SUM(J36*L48)</f>
        <v>87.777777777777771</v>
      </c>
      <c r="J32" s="81"/>
      <c r="K32" s="25">
        <v>27.384615384615383</v>
      </c>
      <c r="L32" s="2"/>
      <c r="M32" s="2"/>
      <c r="N32" s="19">
        <f>I32*$I$21</f>
        <v>0</v>
      </c>
      <c r="O32" s="10"/>
    </row>
    <row r="33" spans="2:15" ht="15" customHeight="1" x14ac:dyDescent="0.25">
      <c r="B33" s="9"/>
      <c r="C33" s="41" t="s">
        <v>17</v>
      </c>
      <c r="D33" s="42"/>
      <c r="E33" s="42"/>
      <c r="F33" s="42"/>
      <c r="G33" s="43"/>
      <c r="H33" s="24"/>
      <c r="I33" s="80">
        <f>SUM(J36*L49)</f>
        <v>87.777777777777771</v>
      </c>
      <c r="J33" s="81"/>
      <c r="K33" s="25">
        <v>7.2692307692307692</v>
      </c>
      <c r="L33" s="2"/>
      <c r="M33" s="2"/>
      <c r="N33" s="19">
        <f>I33*$I$22</f>
        <v>0</v>
      </c>
      <c r="O33" s="10"/>
    </row>
    <row r="34" spans="2:15" ht="15" customHeight="1" x14ac:dyDescent="0.25">
      <c r="B34" s="9"/>
      <c r="C34" s="41" t="s">
        <v>18</v>
      </c>
      <c r="D34" s="42"/>
      <c r="E34" s="42"/>
      <c r="F34" s="42"/>
      <c r="G34" s="43"/>
      <c r="H34" s="24"/>
      <c r="I34" s="80">
        <f>SUM(J36*L50)</f>
        <v>87.777777777777771</v>
      </c>
      <c r="J34" s="81"/>
      <c r="K34" s="25">
        <v>0</v>
      </c>
      <c r="L34" s="2"/>
      <c r="M34" s="2"/>
      <c r="N34" s="19">
        <f>I34*$I$23</f>
        <v>0</v>
      </c>
      <c r="O34" s="10"/>
    </row>
    <row r="35" spans="2:15" ht="15" customHeight="1" x14ac:dyDescent="0.25">
      <c r="B35" s="9"/>
      <c r="C35" s="41" t="s">
        <v>19</v>
      </c>
      <c r="D35" s="42"/>
      <c r="E35" s="42"/>
      <c r="F35" s="42"/>
      <c r="G35" s="43"/>
      <c r="H35" s="24"/>
      <c r="I35" s="80">
        <f>SUM(J36*L51)</f>
        <v>87.777777777777771</v>
      </c>
      <c r="J35" s="81"/>
      <c r="K35" s="25">
        <v>0</v>
      </c>
      <c r="L35" s="2"/>
      <c r="M35" s="2"/>
      <c r="N35" s="19">
        <f>I35*$I$24</f>
        <v>0</v>
      </c>
      <c r="O35" s="10"/>
    </row>
    <row r="36" spans="2:15" ht="15" customHeight="1" x14ac:dyDescent="0.25">
      <c r="B36" s="9"/>
      <c r="C36" s="74" t="s">
        <v>26</v>
      </c>
      <c r="D36" s="75"/>
      <c r="E36" s="75"/>
      <c r="F36" s="75"/>
      <c r="G36" s="76"/>
      <c r="H36" s="22">
        <v>13000</v>
      </c>
      <c r="I36" s="34"/>
      <c r="J36" s="33">
        <v>790</v>
      </c>
      <c r="K36" s="24"/>
      <c r="L36" s="2"/>
      <c r="M36" s="2"/>
      <c r="N36" s="36">
        <f>SUM(N27:N35)</f>
        <v>0</v>
      </c>
      <c r="O36" s="10"/>
    </row>
    <row r="37" spans="2:15" ht="15" customHeight="1" x14ac:dyDescent="0.25">
      <c r="B37" s="9"/>
      <c r="C37" s="3"/>
      <c r="D37" s="3"/>
      <c r="E37" s="2"/>
      <c r="F37" s="4"/>
      <c r="G37" s="16"/>
      <c r="H37" s="24"/>
      <c r="I37" s="2"/>
      <c r="J37" s="2"/>
      <c r="K37" s="2"/>
      <c r="L37" s="2"/>
      <c r="M37" s="2"/>
      <c r="N37" s="4"/>
      <c r="O37" s="10"/>
    </row>
    <row r="38" spans="2:15" ht="15" customHeight="1" x14ac:dyDescent="0.25">
      <c r="B38" s="9"/>
      <c r="C38" s="69" t="s">
        <v>23</v>
      </c>
      <c r="D38" s="70"/>
      <c r="E38" s="70"/>
      <c r="F38" s="70"/>
      <c r="G38" s="71"/>
      <c r="H38" s="22"/>
      <c r="I38" s="2"/>
      <c r="J38" s="2"/>
      <c r="K38" s="2"/>
      <c r="L38" s="2"/>
      <c r="M38" s="2"/>
      <c r="N38" s="36">
        <f>SUM(N36)</f>
        <v>0</v>
      </c>
      <c r="O38" s="10"/>
    </row>
    <row r="39" spans="2:15" ht="15" customHeight="1" x14ac:dyDescent="0.25">
      <c r="B39" s="9"/>
      <c r="C39" s="3"/>
      <c r="D39" s="3"/>
      <c r="E39" s="2"/>
      <c r="F39" s="4"/>
      <c r="G39" s="16"/>
      <c r="H39" s="22"/>
      <c r="I39" s="2"/>
      <c r="J39" s="2"/>
      <c r="K39" s="2"/>
      <c r="L39" s="20"/>
      <c r="M39" s="2"/>
      <c r="N39" s="4"/>
      <c r="O39" s="10"/>
    </row>
    <row r="40" spans="2:15" ht="15" customHeight="1" x14ac:dyDescent="0.25">
      <c r="B40" s="9"/>
      <c r="C40" s="3"/>
      <c r="D40" s="3"/>
      <c r="E40" s="2"/>
      <c r="F40" s="4"/>
      <c r="G40" s="16"/>
      <c r="H40" s="22"/>
      <c r="I40" s="2"/>
      <c r="J40" s="2"/>
      <c r="K40" s="2"/>
      <c r="L40" s="20"/>
      <c r="M40" s="2"/>
      <c r="N40" s="4"/>
      <c r="O40" s="10"/>
    </row>
    <row r="41" spans="2:15" ht="15" customHeight="1" x14ac:dyDescent="0.25">
      <c r="B41" s="9"/>
      <c r="C41" s="3"/>
      <c r="D41" s="3"/>
      <c r="E41" s="2"/>
      <c r="F41" s="4"/>
      <c r="G41" s="16"/>
      <c r="H41" s="22"/>
      <c r="I41" s="2"/>
      <c r="J41" s="2"/>
      <c r="K41" s="2"/>
      <c r="L41" s="20"/>
      <c r="M41" s="2"/>
      <c r="N41" s="4"/>
      <c r="O41" s="10"/>
    </row>
    <row r="42" spans="2:15" ht="15" customHeight="1" x14ac:dyDescent="0.25">
      <c r="B42" s="9"/>
      <c r="C42" s="77" t="s">
        <v>31</v>
      </c>
      <c r="D42" s="78"/>
      <c r="E42" s="78"/>
      <c r="F42" s="78"/>
      <c r="G42" s="79"/>
      <c r="H42" s="24"/>
      <c r="I42" s="69" t="s">
        <v>9</v>
      </c>
      <c r="J42" s="71"/>
      <c r="K42" s="24"/>
      <c r="L42" s="21" t="s">
        <v>8</v>
      </c>
      <c r="M42" s="2"/>
      <c r="N42" s="18"/>
      <c r="O42" s="10"/>
    </row>
    <row r="43" spans="2:15" ht="15" customHeight="1" x14ac:dyDescent="0.25">
      <c r="B43" s="9"/>
      <c r="C43" s="41" t="s">
        <v>11</v>
      </c>
      <c r="D43" s="42"/>
      <c r="E43" s="42"/>
      <c r="F43" s="42"/>
      <c r="G43" s="43"/>
      <c r="H43" s="24"/>
      <c r="I43" s="72">
        <v>1</v>
      </c>
      <c r="J43" s="73"/>
      <c r="K43" s="25">
        <v>0</v>
      </c>
      <c r="L43" s="32">
        <f>I43/J52</f>
        <v>0.1111111111111111</v>
      </c>
      <c r="M43" s="2"/>
      <c r="N43" s="19">
        <f>I43*$I$16</f>
        <v>0</v>
      </c>
      <c r="O43" s="10"/>
    </row>
    <row r="44" spans="2:15" ht="15" customHeight="1" x14ac:dyDescent="0.25">
      <c r="B44" s="9"/>
      <c r="C44" s="41" t="s">
        <v>12</v>
      </c>
      <c r="D44" s="42"/>
      <c r="E44" s="42"/>
      <c r="F44" s="42"/>
      <c r="G44" s="43"/>
      <c r="H44" s="24"/>
      <c r="I44" s="72">
        <v>1</v>
      </c>
      <c r="J44" s="73"/>
      <c r="K44" s="25">
        <v>0</v>
      </c>
      <c r="L44" s="32">
        <f>I44/J52</f>
        <v>0.1111111111111111</v>
      </c>
      <c r="M44" s="2"/>
      <c r="N44" s="19">
        <f>I44*$I$17</f>
        <v>0</v>
      </c>
      <c r="O44" s="10"/>
    </row>
    <row r="45" spans="2:15" ht="15" customHeight="1" x14ac:dyDescent="0.25">
      <c r="B45" s="9"/>
      <c r="C45" s="41" t="s">
        <v>13</v>
      </c>
      <c r="D45" s="42"/>
      <c r="E45" s="42"/>
      <c r="F45" s="42"/>
      <c r="G45" s="43"/>
      <c r="H45" s="24"/>
      <c r="I45" s="72">
        <v>1</v>
      </c>
      <c r="J45" s="73"/>
      <c r="K45" s="25">
        <v>2.1153846153846154</v>
      </c>
      <c r="L45" s="32">
        <f>I45/J52</f>
        <v>0.1111111111111111</v>
      </c>
      <c r="M45" s="2"/>
      <c r="N45" s="19">
        <f>I45*$I$18</f>
        <v>0</v>
      </c>
      <c r="O45" s="10"/>
    </row>
    <row r="46" spans="2:15" ht="15" customHeight="1" x14ac:dyDescent="0.25">
      <c r="B46" s="9"/>
      <c r="C46" s="41" t="s">
        <v>14</v>
      </c>
      <c r="D46" s="42"/>
      <c r="E46" s="42"/>
      <c r="F46" s="42"/>
      <c r="G46" s="43"/>
      <c r="H46" s="24"/>
      <c r="I46" s="72">
        <v>1</v>
      </c>
      <c r="J46" s="73"/>
      <c r="K46" s="25">
        <v>13.538461538461538</v>
      </c>
      <c r="L46" s="32">
        <f>I46/J52</f>
        <v>0.1111111111111111</v>
      </c>
      <c r="M46" s="2"/>
      <c r="N46" s="19">
        <f>I46*$I$19</f>
        <v>0</v>
      </c>
      <c r="O46" s="10"/>
    </row>
    <row r="47" spans="2:15" ht="15" customHeight="1" x14ac:dyDescent="0.25">
      <c r="B47" s="9"/>
      <c r="C47" s="41" t="s">
        <v>15</v>
      </c>
      <c r="D47" s="42"/>
      <c r="E47" s="42"/>
      <c r="F47" s="42"/>
      <c r="G47" s="43"/>
      <c r="H47" s="24"/>
      <c r="I47" s="72">
        <v>1</v>
      </c>
      <c r="J47" s="73"/>
      <c r="K47" s="25">
        <v>49.692307692307693</v>
      </c>
      <c r="L47" s="32">
        <f>I47/J52</f>
        <v>0.1111111111111111</v>
      </c>
      <c r="M47" s="2"/>
      <c r="N47" s="19">
        <f>I47*$I$20</f>
        <v>0</v>
      </c>
      <c r="O47" s="10"/>
    </row>
    <row r="48" spans="2:15" ht="15" customHeight="1" x14ac:dyDescent="0.25">
      <c r="B48" s="9"/>
      <c r="C48" s="41" t="s">
        <v>16</v>
      </c>
      <c r="D48" s="42"/>
      <c r="E48" s="42"/>
      <c r="F48" s="42"/>
      <c r="G48" s="43"/>
      <c r="H48" s="24"/>
      <c r="I48" s="72">
        <v>1</v>
      </c>
      <c r="J48" s="73"/>
      <c r="K48" s="25">
        <v>27.384615384615383</v>
      </c>
      <c r="L48" s="32">
        <f>I48/J52</f>
        <v>0.1111111111111111</v>
      </c>
      <c r="M48" s="2"/>
      <c r="N48" s="19">
        <f>I48*$I$21</f>
        <v>0</v>
      </c>
      <c r="O48" s="10"/>
    </row>
    <row r="49" spans="2:21" ht="15" customHeight="1" x14ac:dyDescent="0.25">
      <c r="B49" s="9"/>
      <c r="C49" s="41" t="s">
        <v>17</v>
      </c>
      <c r="D49" s="42"/>
      <c r="E49" s="42"/>
      <c r="F49" s="42"/>
      <c r="G49" s="43"/>
      <c r="H49" s="24"/>
      <c r="I49" s="72">
        <v>1</v>
      </c>
      <c r="J49" s="73"/>
      <c r="K49" s="25">
        <v>7.2692307692307692</v>
      </c>
      <c r="L49" s="32">
        <f>I49/J52</f>
        <v>0.1111111111111111</v>
      </c>
      <c r="M49" s="2"/>
      <c r="N49" s="19">
        <f>I49*$I$22</f>
        <v>0</v>
      </c>
      <c r="O49" s="10"/>
    </row>
    <row r="50" spans="2:21" ht="15" customHeight="1" x14ac:dyDescent="0.25">
      <c r="B50" s="9"/>
      <c r="C50" s="41" t="s">
        <v>18</v>
      </c>
      <c r="D50" s="42"/>
      <c r="E50" s="42"/>
      <c r="F50" s="42"/>
      <c r="G50" s="43"/>
      <c r="H50" s="24"/>
      <c r="I50" s="72">
        <v>1</v>
      </c>
      <c r="J50" s="73"/>
      <c r="K50" s="25">
        <v>0</v>
      </c>
      <c r="L50" s="32">
        <f>I50/J52</f>
        <v>0.1111111111111111</v>
      </c>
      <c r="M50" s="2"/>
      <c r="N50" s="19">
        <f>I50*$I$23</f>
        <v>0</v>
      </c>
      <c r="O50" s="10"/>
    </row>
    <row r="51" spans="2:21" ht="15" customHeight="1" x14ac:dyDescent="0.25">
      <c r="B51" s="9"/>
      <c r="C51" s="41" t="s">
        <v>19</v>
      </c>
      <c r="D51" s="42"/>
      <c r="E51" s="42"/>
      <c r="F51" s="42"/>
      <c r="G51" s="43"/>
      <c r="H51" s="24"/>
      <c r="I51" s="72">
        <v>1</v>
      </c>
      <c r="J51" s="73"/>
      <c r="K51" s="25">
        <v>0</v>
      </c>
      <c r="L51" s="32">
        <f>I51/J52</f>
        <v>0.1111111111111111</v>
      </c>
      <c r="M51" s="2"/>
      <c r="N51" s="19">
        <f>I51*$I$24</f>
        <v>0</v>
      </c>
      <c r="O51" s="10"/>
    </row>
    <row r="52" spans="2:21" ht="15" customHeight="1" x14ac:dyDescent="0.25">
      <c r="B52" s="9"/>
      <c r="C52" s="74" t="s">
        <v>25</v>
      </c>
      <c r="D52" s="75"/>
      <c r="E52" s="75"/>
      <c r="F52" s="75"/>
      <c r="G52" s="76"/>
      <c r="H52" s="22">
        <v>13000</v>
      </c>
      <c r="I52" s="27"/>
      <c r="J52" s="28">
        <f>SUM(I43:J51)</f>
        <v>9</v>
      </c>
      <c r="K52" s="24"/>
      <c r="L52" s="35">
        <f>SUM(L43:L51)</f>
        <v>1.0000000000000002</v>
      </c>
      <c r="M52" s="2"/>
      <c r="N52" s="36">
        <f>SUM(N43:N51)</f>
        <v>0</v>
      </c>
      <c r="O52" s="10"/>
    </row>
    <row r="53" spans="2:21" ht="15" customHeight="1" x14ac:dyDescent="0.25">
      <c r="B53" s="9"/>
      <c r="C53" s="3"/>
      <c r="D53" s="3"/>
      <c r="E53" s="2"/>
      <c r="F53" s="4"/>
      <c r="G53" s="16"/>
      <c r="H53" s="22"/>
      <c r="I53" s="2"/>
      <c r="J53" s="2"/>
      <c r="K53" s="2"/>
      <c r="L53" s="20"/>
      <c r="M53" s="2"/>
      <c r="N53" s="4"/>
      <c r="O53" s="10"/>
    </row>
    <row r="54" spans="2:21" ht="15" customHeight="1" x14ac:dyDescent="0.25">
      <c r="B54" s="9"/>
      <c r="C54" s="69" t="s">
        <v>24</v>
      </c>
      <c r="D54" s="70"/>
      <c r="E54" s="70"/>
      <c r="F54" s="70"/>
      <c r="G54" s="71"/>
      <c r="H54" s="22"/>
      <c r="I54" s="2"/>
      <c r="J54" s="2"/>
      <c r="K54" s="2"/>
      <c r="L54" s="2"/>
      <c r="M54" s="2"/>
      <c r="N54" s="36">
        <f>SUM(N52)</f>
        <v>0</v>
      </c>
      <c r="O54" s="10"/>
    </row>
    <row r="55" spans="2:21" ht="22.5" customHeight="1" thickBot="1" x14ac:dyDescent="0.3"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0"/>
    </row>
    <row r="56" spans="2:21" ht="22.5" customHeight="1" thickTop="1" x14ac:dyDescent="0.25">
      <c r="B56" s="7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8"/>
    </row>
    <row r="57" spans="2:21" ht="15" customHeight="1" x14ac:dyDescent="0.25">
      <c r="B57" s="9"/>
      <c r="C57" s="69" t="str">
        <f>C38</f>
        <v>Subtotaal Regie deel</v>
      </c>
      <c r="D57" s="70"/>
      <c r="E57" s="70"/>
      <c r="F57" s="70"/>
      <c r="G57" s="71"/>
      <c r="H57" s="22"/>
      <c r="I57" s="2"/>
      <c r="J57" s="2"/>
      <c r="K57" s="2"/>
      <c r="L57" s="2"/>
      <c r="M57" s="2"/>
      <c r="N57" s="36">
        <f>N38</f>
        <v>0</v>
      </c>
      <c r="O57" s="10"/>
    </row>
    <row r="58" spans="2:21" ht="15" customHeight="1" x14ac:dyDescent="0.25">
      <c r="B58" s="9"/>
      <c r="C58" s="69" t="str">
        <f>C54</f>
        <v>Subtotaal Vaste deel</v>
      </c>
      <c r="D58" s="70"/>
      <c r="E58" s="70"/>
      <c r="F58" s="70"/>
      <c r="G58" s="71"/>
      <c r="H58" s="22"/>
      <c r="I58" s="2"/>
      <c r="J58" s="2"/>
      <c r="K58" s="2"/>
      <c r="L58" s="2"/>
      <c r="M58" s="2"/>
      <c r="N58" s="36">
        <f>N54</f>
        <v>0</v>
      </c>
      <c r="O58" s="10"/>
    </row>
    <row r="59" spans="2:21" ht="15" customHeight="1" x14ac:dyDescent="0.25">
      <c r="B59" s="9"/>
      <c r="C59" s="3"/>
      <c r="D59" s="3"/>
      <c r="E59" s="2"/>
      <c r="F59" s="4"/>
      <c r="G59" s="16"/>
      <c r="H59" s="22"/>
      <c r="I59" s="2"/>
      <c r="J59" s="2"/>
      <c r="K59" s="2"/>
      <c r="L59" s="20"/>
      <c r="M59" s="2"/>
      <c r="N59" s="4"/>
      <c r="O59" s="10"/>
    </row>
    <row r="60" spans="2:21" ht="15" customHeight="1" x14ac:dyDescent="0.25">
      <c r="B60" s="9"/>
      <c r="C60" s="59" t="s">
        <v>40</v>
      </c>
      <c r="D60" s="59"/>
      <c r="E60" s="59"/>
      <c r="F60" s="59"/>
      <c r="G60" s="59"/>
      <c r="H60" s="59"/>
      <c r="I60" s="59"/>
      <c r="J60" s="59"/>
      <c r="K60" s="59"/>
      <c r="L60" s="59"/>
      <c r="M60" s="2"/>
      <c r="N60" s="37">
        <f>SUM(N57:N58)</f>
        <v>0</v>
      </c>
      <c r="O60" s="10"/>
      <c r="U60" s="29"/>
    </row>
    <row r="61" spans="2:21" ht="22.5" customHeight="1" thickBot="1" x14ac:dyDescent="0.3"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0"/>
      <c r="U61" s="29"/>
    </row>
    <row r="62" spans="2:21" ht="14.1" customHeight="1" thickTop="1" x14ac:dyDescent="0.25">
      <c r="B62" s="7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8"/>
    </row>
    <row r="63" spans="2:21" ht="15" customHeight="1" x14ac:dyDescent="0.25">
      <c r="B63" s="9"/>
      <c r="C63" s="2"/>
      <c r="D63" s="2"/>
      <c r="E63" s="2"/>
      <c r="F63" s="2"/>
      <c r="G63" s="2"/>
      <c r="H63" s="2"/>
      <c r="I63" s="2"/>
      <c r="J63" s="2"/>
      <c r="K63" s="2"/>
      <c r="L63" s="2" t="s">
        <v>2</v>
      </c>
      <c r="M63" s="2"/>
      <c r="N63" s="2"/>
      <c r="O63" s="10"/>
    </row>
    <row r="64" spans="2:21" ht="15" customHeight="1" x14ac:dyDescent="0.25">
      <c r="B64" s="9"/>
      <c r="C64" s="14" t="s">
        <v>3</v>
      </c>
      <c r="D64" s="14"/>
      <c r="E64" s="44"/>
      <c r="F64" s="44"/>
      <c r="G64" s="44"/>
      <c r="H64" s="44"/>
      <c r="I64" s="44"/>
      <c r="J64" s="44"/>
      <c r="K64" s="2"/>
      <c r="L64" s="45"/>
      <c r="M64" s="45"/>
      <c r="N64" s="45"/>
      <c r="O64" s="10"/>
    </row>
    <row r="65" spans="2:15" ht="15" customHeight="1" x14ac:dyDescent="0.25">
      <c r="B65" s="9"/>
      <c r="C65" s="14" t="s">
        <v>4</v>
      </c>
      <c r="D65" s="14"/>
      <c r="E65" s="44"/>
      <c r="F65" s="44"/>
      <c r="G65" s="44"/>
      <c r="H65" s="44"/>
      <c r="I65" s="44"/>
      <c r="J65" s="44"/>
      <c r="K65" s="2"/>
      <c r="L65" s="45"/>
      <c r="M65" s="45"/>
      <c r="N65" s="45"/>
      <c r="O65" s="10"/>
    </row>
    <row r="66" spans="2:15" ht="15" customHeight="1" x14ac:dyDescent="0.25">
      <c r="B66" s="9"/>
      <c r="C66" s="14" t="s">
        <v>5</v>
      </c>
      <c r="D66" s="14"/>
      <c r="E66" s="44"/>
      <c r="F66" s="44"/>
      <c r="G66" s="44"/>
      <c r="H66" s="44"/>
      <c r="I66" s="44"/>
      <c r="J66" s="44"/>
      <c r="K66" s="2"/>
      <c r="L66" s="45"/>
      <c r="M66" s="45"/>
      <c r="N66" s="45"/>
      <c r="O66" s="10"/>
    </row>
    <row r="67" spans="2:15" ht="15" customHeight="1" x14ac:dyDescent="0.25">
      <c r="B67" s="9"/>
      <c r="C67" s="14" t="s">
        <v>6</v>
      </c>
      <c r="D67" s="14"/>
      <c r="E67" s="44"/>
      <c r="F67" s="44"/>
      <c r="G67" s="44"/>
      <c r="H67" s="44"/>
      <c r="I67" s="44"/>
      <c r="J67" s="44"/>
      <c r="K67" s="2"/>
      <c r="L67" s="45"/>
      <c r="M67" s="45"/>
      <c r="N67" s="45"/>
      <c r="O67" s="10"/>
    </row>
    <row r="68" spans="2:15" ht="15" customHeight="1" x14ac:dyDescent="0.25">
      <c r="B68" s="9"/>
      <c r="C68" s="14" t="s">
        <v>7</v>
      </c>
      <c r="D68" s="14"/>
      <c r="E68" s="46"/>
      <c r="F68" s="44"/>
      <c r="G68" s="44"/>
      <c r="H68" s="44"/>
      <c r="I68" s="44"/>
      <c r="J68" s="44"/>
      <c r="K68" s="2"/>
      <c r="L68" s="45"/>
      <c r="M68" s="45"/>
      <c r="N68" s="45"/>
      <c r="O68" s="10"/>
    </row>
    <row r="69" spans="2:15" ht="15" customHeight="1" thickBot="1" x14ac:dyDescent="0.3"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3"/>
    </row>
    <row r="70" spans="2:15" ht="15" customHeight="1" thickTop="1" x14ac:dyDescent="0.25"/>
    <row r="71" spans="2:15" ht="15" customHeight="1" x14ac:dyDescent="0.25"/>
    <row r="72" spans="2:15" ht="22.5" customHeight="1" x14ac:dyDescent="0.25"/>
    <row r="73" spans="2:15" ht="15" customHeight="1" x14ac:dyDescent="0.25"/>
  </sheetData>
  <mergeCells count="77">
    <mergeCell ref="C16:G16"/>
    <mergeCell ref="I16:J16"/>
    <mergeCell ref="L16:N24"/>
    <mergeCell ref="C17:G17"/>
    <mergeCell ref="I17:J17"/>
    <mergeCell ref="C18:G18"/>
    <mergeCell ref="I18:J18"/>
    <mergeCell ref="C19:G19"/>
    <mergeCell ref="I19:J19"/>
    <mergeCell ref="C20:G20"/>
    <mergeCell ref="I20:J20"/>
    <mergeCell ref="C21:G21"/>
    <mergeCell ref="I21:J21"/>
    <mergeCell ref="C22:G22"/>
    <mergeCell ref="I22:J22"/>
    <mergeCell ref="C23:G23"/>
    <mergeCell ref="C2:N3"/>
    <mergeCell ref="L6:N11"/>
    <mergeCell ref="C12:N12"/>
    <mergeCell ref="C15:G15"/>
    <mergeCell ref="I15:J15"/>
    <mergeCell ref="I23:J23"/>
    <mergeCell ref="C24:G24"/>
    <mergeCell ref="I24:J24"/>
    <mergeCell ref="C26:G26"/>
    <mergeCell ref="I26:J26"/>
    <mergeCell ref="C27:G27"/>
    <mergeCell ref="I27:J27"/>
    <mergeCell ref="C28:G28"/>
    <mergeCell ref="I28:J28"/>
    <mergeCell ref="C29:G29"/>
    <mergeCell ref="I29:J29"/>
    <mergeCell ref="C30:G30"/>
    <mergeCell ref="I30:J30"/>
    <mergeCell ref="C38:G38"/>
    <mergeCell ref="C31:G31"/>
    <mergeCell ref="I31:J31"/>
    <mergeCell ref="C32:G32"/>
    <mergeCell ref="I32:J32"/>
    <mergeCell ref="C33:G33"/>
    <mergeCell ref="I33:J33"/>
    <mergeCell ref="C34:G34"/>
    <mergeCell ref="I34:J34"/>
    <mergeCell ref="C35:G35"/>
    <mergeCell ref="I35:J35"/>
    <mergeCell ref="C36:G36"/>
    <mergeCell ref="C42:G42"/>
    <mergeCell ref="I42:J42"/>
    <mergeCell ref="C43:G43"/>
    <mergeCell ref="I43:J43"/>
    <mergeCell ref="C44:G44"/>
    <mergeCell ref="I44:J44"/>
    <mergeCell ref="C45:G45"/>
    <mergeCell ref="I45:J45"/>
    <mergeCell ref="C46:G46"/>
    <mergeCell ref="I46:J46"/>
    <mergeCell ref="C47:G47"/>
    <mergeCell ref="I47:J47"/>
    <mergeCell ref="C58:G58"/>
    <mergeCell ref="C48:G48"/>
    <mergeCell ref="I48:J48"/>
    <mergeCell ref="C49:G49"/>
    <mergeCell ref="I49:J49"/>
    <mergeCell ref="C50:G50"/>
    <mergeCell ref="I50:J50"/>
    <mergeCell ref="C51:G51"/>
    <mergeCell ref="I51:J51"/>
    <mergeCell ref="C52:G52"/>
    <mergeCell ref="C54:G54"/>
    <mergeCell ref="C57:G57"/>
    <mergeCell ref="C60:L60"/>
    <mergeCell ref="E64:J64"/>
    <mergeCell ref="L64:N68"/>
    <mergeCell ref="E65:J65"/>
    <mergeCell ref="E66:J66"/>
    <mergeCell ref="E67:J67"/>
    <mergeCell ref="E68:J68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headerFooter>
    <oddHeader>&amp;CNetanalyse 2030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8D6BB5F0-4CA6-47D0-AAD3-3A00A0DDC94C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I36</xm:sqref>
        </x14:conditionalFormatting>
        <x14:conditionalFormatting xmlns:xm="http://schemas.microsoft.com/office/excel/2006/main">
          <x14:cfRule type="iconSet" priority="2" id="{8A8F7341-DA17-482F-AA68-3716EEBAF8B2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I52</xm:sqref>
        </x14:conditionalFormatting>
        <x14:conditionalFormatting xmlns:xm="http://schemas.microsoft.com/office/excel/2006/main">
          <x14:cfRule type="iconSet" priority="1" id="{1A076899-9D4C-481F-9664-052DF9D6D982}">
            <x14:iconSet iconSet="3Symbols2" custom="1">
              <x14:cfvo type="percent">
                <xm:f>0</xm:f>
              </x14:cfvo>
              <x14:cfvo type="formula">
                <xm:f>IF($K$27-10&gt;=0,$K$27-10,0)</xm:f>
              </x14:cfvo>
              <x14:cfvo type="formula" gte="0">
                <xm:f>$K$27+10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L43:L51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D37B5-3779-4793-8F8E-A21A6EAE441D}">
  <sheetPr>
    <pageSetUpPr fitToPage="1"/>
  </sheetPr>
  <dimension ref="B1:U73"/>
  <sheetViews>
    <sheetView zoomScaleNormal="100" zoomScaleSheetLayoutView="100" zoomScalePageLayoutView="80" workbookViewId="0">
      <selection activeCell="J38" sqref="J38"/>
    </sheetView>
  </sheetViews>
  <sheetFormatPr defaultColWidth="9.140625" defaultRowHeight="15" x14ac:dyDescent="0.25"/>
  <cols>
    <col min="1" max="1" width="2.85546875" style="1" customWidth="1"/>
    <col min="2" max="3" width="4.285156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17.85546875" style="1" customWidth="1"/>
    <col min="8" max="8" width="6" style="1" bestFit="1" customWidth="1"/>
    <col min="9" max="9" width="2.85546875" style="1" customWidth="1"/>
    <col min="10" max="10" width="20" style="1" customWidth="1"/>
    <col min="11" max="11" width="5.5703125" style="1" customWidth="1"/>
    <col min="12" max="12" width="17.140625" style="1" customWidth="1"/>
    <col min="13" max="13" width="4.28515625" style="1" customWidth="1"/>
    <col min="14" max="14" width="17.140625" style="1" customWidth="1"/>
    <col min="15" max="15" width="4.28515625" style="1" customWidth="1"/>
    <col min="16" max="16" width="2.85546875" style="1" customWidth="1"/>
    <col min="17" max="20" width="9.140625" style="1"/>
    <col min="21" max="21" width="14.140625" style="1" bestFit="1" customWidth="1"/>
    <col min="22" max="16384" width="9.140625" style="1"/>
  </cols>
  <sheetData>
    <row r="1" spans="2:17" ht="15" customHeight="1" thickBot="1" x14ac:dyDescent="0.3"/>
    <row r="2" spans="2:17" ht="22.5" customHeight="1" thickTop="1" x14ac:dyDescent="0.25">
      <c r="B2" s="7"/>
      <c r="C2" s="47" t="s">
        <v>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8"/>
    </row>
    <row r="3" spans="2:17" x14ac:dyDescent="0.25">
      <c r="B3" s="9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0"/>
    </row>
    <row r="4" spans="2:17" ht="23.25" x14ac:dyDescent="0.35">
      <c r="B4" s="9"/>
      <c r="C4" s="31"/>
      <c r="D4" s="31"/>
      <c r="F4" s="38" t="s">
        <v>29</v>
      </c>
      <c r="H4" s="38"/>
      <c r="I4" s="38" t="s">
        <v>35</v>
      </c>
      <c r="J4" s="38"/>
      <c r="K4" s="38"/>
      <c r="L4" s="38"/>
      <c r="M4" s="31"/>
      <c r="N4" s="31"/>
      <c r="O4" s="10"/>
    </row>
    <row r="5" spans="2:17" ht="15" customHeight="1" thickBot="1" x14ac:dyDescent="0.4">
      <c r="B5" s="9"/>
      <c r="C5" s="31"/>
      <c r="D5" s="31"/>
      <c r="E5" s="31"/>
      <c r="F5" s="31"/>
      <c r="H5" s="31"/>
      <c r="I5" s="31"/>
      <c r="J5" s="31"/>
      <c r="K5" s="31"/>
      <c r="L5" s="31"/>
      <c r="M5" s="31"/>
      <c r="N5" s="31"/>
      <c r="O5" s="10"/>
    </row>
    <row r="6" spans="2:17" x14ac:dyDescent="0.25">
      <c r="B6" s="9"/>
      <c r="C6" s="2" t="s">
        <v>21</v>
      </c>
      <c r="D6" s="2"/>
      <c r="E6" s="2"/>
      <c r="F6" s="2"/>
      <c r="G6" s="2"/>
      <c r="H6" s="2"/>
      <c r="I6" s="2"/>
      <c r="J6" s="2"/>
      <c r="K6" s="2"/>
      <c r="L6" s="49" t="s">
        <v>27</v>
      </c>
      <c r="M6" s="50"/>
      <c r="N6" s="51"/>
      <c r="O6" s="10"/>
    </row>
    <row r="7" spans="2:17" x14ac:dyDescent="0.25">
      <c r="B7" s="9"/>
      <c r="C7" s="1" t="s">
        <v>43</v>
      </c>
      <c r="D7" s="2"/>
      <c r="E7" s="2"/>
      <c r="F7" s="2"/>
      <c r="G7" s="2"/>
      <c r="H7" s="2"/>
      <c r="I7" s="2"/>
      <c r="J7" s="2"/>
      <c r="K7" s="2"/>
      <c r="L7" s="52"/>
      <c r="M7" s="53"/>
      <c r="N7" s="54"/>
      <c r="O7" s="10"/>
    </row>
    <row r="8" spans="2:17" x14ac:dyDescent="0.25">
      <c r="B8" s="9"/>
      <c r="C8" s="2" t="s">
        <v>28</v>
      </c>
      <c r="D8" s="2"/>
      <c r="E8" s="2"/>
      <c r="F8" s="2"/>
      <c r="G8" s="2"/>
      <c r="H8" s="2"/>
      <c r="I8" s="2"/>
      <c r="J8" s="2"/>
      <c r="K8" s="2"/>
      <c r="L8" s="52"/>
      <c r="M8" s="53"/>
      <c r="N8" s="54"/>
      <c r="O8" s="10"/>
    </row>
    <row r="9" spans="2:17" x14ac:dyDescent="0.25">
      <c r="B9" s="9"/>
      <c r="C9" s="2" t="s">
        <v>10</v>
      </c>
      <c r="D9" s="2"/>
      <c r="E9" s="2"/>
      <c r="F9" s="2"/>
      <c r="G9" s="2"/>
      <c r="H9" s="2"/>
      <c r="I9" s="2"/>
      <c r="J9" s="2"/>
      <c r="K9" s="2"/>
      <c r="L9" s="52"/>
      <c r="M9" s="53"/>
      <c r="N9" s="54"/>
      <c r="O9" s="10"/>
    </row>
    <row r="10" spans="2:17" x14ac:dyDescent="0.25">
      <c r="B10" s="9"/>
      <c r="C10" s="2" t="s">
        <v>1</v>
      </c>
      <c r="D10" s="2"/>
      <c r="E10" s="2"/>
      <c r="F10" s="2"/>
      <c r="G10" s="2"/>
      <c r="H10" s="2"/>
      <c r="I10" s="2"/>
      <c r="J10" s="2"/>
      <c r="K10" s="2"/>
      <c r="L10" s="52"/>
      <c r="M10" s="53"/>
      <c r="N10" s="54"/>
      <c r="O10" s="10"/>
    </row>
    <row r="11" spans="2:17" ht="15.75" thickBot="1" x14ac:dyDescent="0.3">
      <c r="B11" s="9"/>
      <c r="C11" s="2" t="s">
        <v>42</v>
      </c>
      <c r="D11" s="2"/>
      <c r="E11" s="2"/>
      <c r="F11" s="2"/>
      <c r="G11" s="2"/>
      <c r="H11" s="2"/>
      <c r="I11" s="2"/>
      <c r="J11" s="2"/>
      <c r="K11" s="2"/>
      <c r="L11" s="55"/>
      <c r="M11" s="56"/>
      <c r="N11" s="57"/>
      <c r="O11" s="10"/>
    </row>
    <row r="12" spans="2:17" x14ac:dyDescent="0.25">
      <c r="B12" s="9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10"/>
    </row>
    <row r="13" spans="2:17" x14ac:dyDescent="0.25">
      <c r="B13" s="9"/>
      <c r="C13" s="2" t="s">
        <v>49</v>
      </c>
      <c r="D13" s="2"/>
      <c r="E13" s="6">
        <v>44253</v>
      </c>
      <c r="F13" s="2"/>
      <c r="G13" s="2"/>
      <c r="H13" s="2"/>
      <c r="I13" s="2"/>
      <c r="J13" s="2"/>
      <c r="K13" s="2"/>
      <c r="L13" s="2"/>
      <c r="M13" s="2"/>
      <c r="N13" s="2"/>
      <c r="O13" s="10"/>
    </row>
    <row r="14" spans="2:17" ht="15" customHeight="1" x14ac:dyDescent="0.25"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10"/>
      <c r="Q14" s="26"/>
    </row>
    <row r="15" spans="2:17" ht="14.45" customHeight="1" x14ac:dyDescent="0.25">
      <c r="B15" s="9"/>
      <c r="C15" s="84" t="s">
        <v>30</v>
      </c>
      <c r="D15" s="85"/>
      <c r="E15" s="85"/>
      <c r="F15" s="85"/>
      <c r="G15" s="86"/>
      <c r="H15" s="2"/>
      <c r="I15" s="69" t="s">
        <v>0</v>
      </c>
      <c r="J15" s="71"/>
      <c r="K15" s="2"/>
      <c r="M15" s="2"/>
      <c r="N15" s="2"/>
      <c r="O15" s="10"/>
    </row>
    <row r="16" spans="2:17" x14ac:dyDescent="0.25">
      <c r="B16" s="9"/>
      <c r="C16" s="41" t="s">
        <v>11</v>
      </c>
      <c r="D16" s="42"/>
      <c r="E16" s="42"/>
      <c r="F16" s="42"/>
      <c r="G16" s="43"/>
      <c r="H16" s="2"/>
      <c r="I16" s="82">
        <v>0</v>
      </c>
      <c r="J16" s="83"/>
      <c r="K16" s="2"/>
      <c r="L16" s="60" t="s">
        <v>22</v>
      </c>
      <c r="M16" s="61"/>
      <c r="N16" s="62"/>
      <c r="O16" s="10"/>
    </row>
    <row r="17" spans="2:15" x14ac:dyDescent="0.25">
      <c r="B17" s="9"/>
      <c r="C17" s="41" t="s">
        <v>12</v>
      </c>
      <c r="D17" s="42"/>
      <c r="E17" s="42"/>
      <c r="F17" s="42"/>
      <c r="G17" s="43"/>
      <c r="H17" s="2"/>
      <c r="I17" s="82">
        <v>0</v>
      </c>
      <c r="J17" s="83"/>
      <c r="K17" s="2"/>
      <c r="L17" s="63"/>
      <c r="M17" s="64"/>
      <c r="N17" s="65"/>
      <c r="O17" s="10"/>
    </row>
    <row r="18" spans="2:15" x14ac:dyDescent="0.25">
      <c r="B18" s="9"/>
      <c r="C18" s="41" t="s">
        <v>13</v>
      </c>
      <c r="D18" s="42"/>
      <c r="E18" s="42"/>
      <c r="F18" s="42"/>
      <c r="G18" s="43"/>
      <c r="H18" s="2"/>
      <c r="I18" s="82">
        <v>0</v>
      </c>
      <c r="J18" s="83"/>
      <c r="K18" s="2"/>
      <c r="L18" s="63"/>
      <c r="M18" s="64"/>
      <c r="N18" s="65"/>
      <c r="O18" s="10"/>
    </row>
    <row r="19" spans="2:15" x14ac:dyDescent="0.25">
      <c r="B19" s="9"/>
      <c r="C19" s="41" t="s">
        <v>14</v>
      </c>
      <c r="D19" s="42"/>
      <c r="E19" s="42"/>
      <c r="F19" s="42"/>
      <c r="G19" s="43"/>
      <c r="H19" s="2"/>
      <c r="I19" s="82">
        <v>0</v>
      </c>
      <c r="J19" s="83"/>
      <c r="K19" s="2"/>
      <c r="L19" s="63"/>
      <c r="M19" s="64"/>
      <c r="N19" s="65"/>
      <c r="O19" s="10"/>
    </row>
    <row r="20" spans="2:15" x14ac:dyDescent="0.25">
      <c r="B20" s="9"/>
      <c r="C20" s="41" t="s">
        <v>15</v>
      </c>
      <c r="D20" s="42"/>
      <c r="E20" s="42"/>
      <c r="F20" s="42"/>
      <c r="G20" s="43"/>
      <c r="H20" s="2"/>
      <c r="I20" s="82">
        <v>0</v>
      </c>
      <c r="J20" s="83"/>
      <c r="K20" s="2"/>
      <c r="L20" s="63"/>
      <c r="M20" s="64"/>
      <c r="N20" s="65"/>
      <c r="O20" s="10"/>
    </row>
    <row r="21" spans="2:15" x14ac:dyDescent="0.25">
      <c r="B21" s="9"/>
      <c r="C21" s="41" t="s">
        <v>16</v>
      </c>
      <c r="D21" s="42"/>
      <c r="E21" s="42"/>
      <c r="F21" s="42"/>
      <c r="G21" s="43"/>
      <c r="H21" s="2"/>
      <c r="I21" s="82">
        <v>0</v>
      </c>
      <c r="J21" s="83"/>
      <c r="K21" s="2"/>
      <c r="L21" s="63"/>
      <c r="M21" s="64"/>
      <c r="N21" s="65"/>
      <c r="O21" s="10"/>
    </row>
    <row r="22" spans="2:15" x14ac:dyDescent="0.25">
      <c r="B22" s="9"/>
      <c r="C22" s="41" t="s">
        <v>17</v>
      </c>
      <c r="D22" s="42"/>
      <c r="E22" s="42"/>
      <c r="F22" s="42"/>
      <c r="G22" s="43"/>
      <c r="H22" s="2"/>
      <c r="I22" s="82">
        <v>0</v>
      </c>
      <c r="J22" s="83"/>
      <c r="K22" s="2"/>
      <c r="L22" s="63"/>
      <c r="M22" s="64"/>
      <c r="N22" s="65"/>
      <c r="O22" s="10"/>
    </row>
    <row r="23" spans="2:15" x14ac:dyDescent="0.25">
      <c r="B23" s="9"/>
      <c r="C23" s="41" t="s">
        <v>18</v>
      </c>
      <c r="D23" s="42"/>
      <c r="E23" s="42"/>
      <c r="F23" s="42"/>
      <c r="G23" s="43"/>
      <c r="H23" s="2"/>
      <c r="I23" s="82">
        <v>0</v>
      </c>
      <c r="J23" s="83"/>
      <c r="K23" s="2"/>
      <c r="L23" s="63"/>
      <c r="M23" s="64"/>
      <c r="N23" s="65"/>
      <c r="O23" s="10"/>
    </row>
    <row r="24" spans="2:15" ht="15" customHeight="1" x14ac:dyDescent="0.25">
      <c r="B24" s="9"/>
      <c r="C24" s="41" t="s">
        <v>19</v>
      </c>
      <c r="D24" s="42"/>
      <c r="E24" s="42"/>
      <c r="F24" s="42"/>
      <c r="G24" s="43"/>
      <c r="H24" s="2"/>
      <c r="I24" s="82">
        <v>0</v>
      </c>
      <c r="J24" s="83"/>
      <c r="K24" s="2"/>
      <c r="L24" s="66"/>
      <c r="M24" s="67"/>
      <c r="N24" s="68"/>
      <c r="O24" s="10"/>
    </row>
    <row r="25" spans="2:15" ht="15" customHeight="1" x14ac:dyDescent="0.25">
      <c r="B25" s="9"/>
      <c r="C25" s="15"/>
      <c r="D25" s="15"/>
      <c r="E25" s="15"/>
      <c r="F25" s="17"/>
      <c r="G25" s="17"/>
      <c r="H25" s="2"/>
      <c r="I25" s="15"/>
      <c r="J25" s="15"/>
      <c r="K25" s="2"/>
      <c r="L25" s="2"/>
      <c r="M25" s="2"/>
      <c r="N25" s="18"/>
      <c r="O25" s="10"/>
    </row>
    <row r="26" spans="2:15" ht="15" customHeight="1" x14ac:dyDescent="0.25">
      <c r="B26" s="9"/>
      <c r="C26" s="77" t="s">
        <v>50</v>
      </c>
      <c r="D26" s="78"/>
      <c r="E26" s="78"/>
      <c r="F26" s="78"/>
      <c r="G26" s="79"/>
      <c r="H26" s="24"/>
      <c r="I26" s="69" t="s">
        <v>9</v>
      </c>
      <c r="J26" s="71"/>
      <c r="K26" s="24"/>
      <c r="L26" s="2"/>
      <c r="M26" s="2"/>
      <c r="N26" s="18"/>
      <c r="O26" s="10"/>
    </row>
    <row r="27" spans="2:15" ht="15" customHeight="1" x14ac:dyDescent="0.25">
      <c r="B27" s="9"/>
      <c r="C27" s="41" t="s">
        <v>11</v>
      </c>
      <c r="D27" s="42"/>
      <c r="E27" s="42"/>
      <c r="F27" s="42"/>
      <c r="G27" s="43"/>
      <c r="H27" s="24"/>
      <c r="I27" s="80">
        <f>SUM(J36*L43)</f>
        <v>87.777777777777771</v>
      </c>
      <c r="J27" s="81"/>
      <c r="K27" s="25">
        <v>0</v>
      </c>
      <c r="L27" s="2"/>
      <c r="M27" s="2"/>
      <c r="N27" s="19">
        <f>I27*$I$16</f>
        <v>0</v>
      </c>
      <c r="O27" s="10"/>
    </row>
    <row r="28" spans="2:15" ht="15" customHeight="1" x14ac:dyDescent="0.25">
      <c r="B28" s="9"/>
      <c r="C28" s="41" t="s">
        <v>12</v>
      </c>
      <c r="D28" s="42"/>
      <c r="E28" s="42"/>
      <c r="F28" s="42"/>
      <c r="G28" s="43"/>
      <c r="H28" s="24"/>
      <c r="I28" s="80">
        <f>SUM(J36*L44)</f>
        <v>87.777777777777771</v>
      </c>
      <c r="J28" s="81"/>
      <c r="K28" s="25">
        <v>0</v>
      </c>
      <c r="L28" s="2"/>
      <c r="M28" s="2"/>
      <c r="N28" s="19">
        <f>I28*$I$17</f>
        <v>0</v>
      </c>
      <c r="O28" s="10"/>
    </row>
    <row r="29" spans="2:15" ht="15" customHeight="1" x14ac:dyDescent="0.25">
      <c r="B29" s="9"/>
      <c r="C29" s="41" t="s">
        <v>13</v>
      </c>
      <c r="D29" s="42"/>
      <c r="E29" s="42"/>
      <c r="F29" s="42"/>
      <c r="G29" s="43"/>
      <c r="H29" s="24"/>
      <c r="I29" s="80">
        <f>SUM(J36*L45)</f>
        <v>87.777777777777771</v>
      </c>
      <c r="J29" s="81"/>
      <c r="K29" s="25">
        <v>2.1153846153846154</v>
      </c>
      <c r="L29" s="2"/>
      <c r="M29" s="2"/>
      <c r="N29" s="19">
        <f>I29*$I$18</f>
        <v>0</v>
      </c>
      <c r="O29" s="10"/>
    </row>
    <row r="30" spans="2:15" ht="15" customHeight="1" x14ac:dyDescent="0.25">
      <c r="B30" s="9"/>
      <c r="C30" s="41" t="s">
        <v>14</v>
      </c>
      <c r="D30" s="42"/>
      <c r="E30" s="42"/>
      <c r="F30" s="42"/>
      <c r="G30" s="43"/>
      <c r="H30" s="24"/>
      <c r="I30" s="80">
        <f>SUM(J36*L46)</f>
        <v>87.777777777777771</v>
      </c>
      <c r="J30" s="81"/>
      <c r="K30" s="25">
        <v>13.538461538461538</v>
      </c>
      <c r="L30" s="2"/>
      <c r="M30" s="2"/>
      <c r="N30" s="19">
        <f>I30*$I$19</f>
        <v>0</v>
      </c>
      <c r="O30" s="10"/>
    </row>
    <row r="31" spans="2:15" ht="15" customHeight="1" x14ac:dyDescent="0.25">
      <c r="B31" s="9"/>
      <c r="C31" s="41" t="s">
        <v>15</v>
      </c>
      <c r="D31" s="42"/>
      <c r="E31" s="42"/>
      <c r="F31" s="42"/>
      <c r="G31" s="43"/>
      <c r="H31" s="24"/>
      <c r="I31" s="80">
        <f>SUM(J36*L47)</f>
        <v>87.777777777777771</v>
      </c>
      <c r="J31" s="81"/>
      <c r="K31" s="25">
        <v>49.692307692307693</v>
      </c>
      <c r="L31" s="2"/>
      <c r="M31" s="2"/>
      <c r="N31" s="19">
        <f>I31*$I$20</f>
        <v>0</v>
      </c>
      <c r="O31" s="10"/>
    </row>
    <row r="32" spans="2:15" ht="15" customHeight="1" x14ac:dyDescent="0.25">
      <c r="B32" s="9"/>
      <c r="C32" s="41" t="s">
        <v>16</v>
      </c>
      <c r="D32" s="42"/>
      <c r="E32" s="42"/>
      <c r="F32" s="42"/>
      <c r="G32" s="43"/>
      <c r="H32" s="24"/>
      <c r="I32" s="80">
        <f>SUM(J36*L48)</f>
        <v>87.777777777777771</v>
      </c>
      <c r="J32" s="81"/>
      <c r="K32" s="25">
        <v>27.384615384615383</v>
      </c>
      <c r="L32" s="2"/>
      <c r="M32" s="2"/>
      <c r="N32" s="19">
        <f>I32*$I$21</f>
        <v>0</v>
      </c>
      <c r="O32" s="10"/>
    </row>
    <row r="33" spans="2:15" ht="15" customHeight="1" x14ac:dyDescent="0.25">
      <c r="B33" s="9"/>
      <c r="C33" s="41" t="s">
        <v>17</v>
      </c>
      <c r="D33" s="42"/>
      <c r="E33" s="42"/>
      <c r="F33" s="42"/>
      <c r="G33" s="43"/>
      <c r="H33" s="24"/>
      <c r="I33" s="80">
        <f>SUM(J36*L49)</f>
        <v>87.777777777777771</v>
      </c>
      <c r="J33" s="81"/>
      <c r="K33" s="25">
        <v>7.2692307692307692</v>
      </c>
      <c r="L33" s="2"/>
      <c r="M33" s="2"/>
      <c r="N33" s="19">
        <f>I33*$I$22</f>
        <v>0</v>
      </c>
      <c r="O33" s="10"/>
    </row>
    <row r="34" spans="2:15" ht="15" customHeight="1" x14ac:dyDescent="0.25">
      <c r="B34" s="9"/>
      <c r="C34" s="41" t="s">
        <v>18</v>
      </c>
      <c r="D34" s="42"/>
      <c r="E34" s="42"/>
      <c r="F34" s="42"/>
      <c r="G34" s="43"/>
      <c r="H34" s="24"/>
      <c r="I34" s="80">
        <f>SUM(J36*L50)</f>
        <v>87.777777777777771</v>
      </c>
      <c r="J34" s="81"/>
      <c r="K34" s="25">
        <v>0</v>
      </c>
      <c r="L34" s="2"/>
      <c r="M34" s="2"/>
      <c r="N34" s="19">
        <f>I34*$I$23</f>
        <v>0</v>
      </c>
      <c r="O34" s="10"/>
    </row>
    <row r="35" spans="2:15" ht="15" customHeight="1" x14ac:dyDescent="0.25">
      <c r="B35" s="9"/>
      <c r="C35" s="41" t="s">
        <v>19</v>
      </c>
      <c r="D35" s="42"/>
      <c r="E35" s="42"/>
      <c r="F35" s="42"/>
      <c r="G35" s="43"/>
      <c r="H35" s="24"/>
      <c r="I35" s="80">
        <f>SUM(J36*L51)</f>
        <v>87.777777777777771</v>
      </c>
      <c r="J35" s="81"/>
      <c r="K35" s="25">
        <v>0</v>
      </c>
      <c r="L35" s="2"/>
      <c r="M35" s="2"/>
      <c r="N35" s="19">
        <f>I35*$I$24</f>
        <v>0</v>
      </c>
      <c r="O35" s="10"/>
    </row>
    <row r="36" spans="2:15" ht="15" customHeight="1" x14ac:dyDescent="0.25">
      <c r="B36" s="9"/>
      <c r="C36" s="74" t="s">
        <v>26</v>
      </c>
      <c r="D36" s="75"/>
      <c r="E36" s="75"/>
      <c r="F36" s="75"/>
      <c r="G36" s="76"/>
      <c r="H36" s="22">
        <v>13000</v>
      </c>
      <c r="I36" s="34"/>
      <c r="J36" s="33">
        <v>790</v>
      </c>
      <c r="K36" s="24"/>
      <c r="L36" s="2"/>
      <c r="M36" s="2"/>
      <c r="N36" s="36">
        <f>SUM(N27:N35)</f>
        <v>0</v>
      </c>
      <c r="O36" s="10"/>
    </row>
    <row r="37" spans="2:15" ht="15" customHeight="1" x14ac:dyDescent="0.25">
      <c r="B37" s="9"/>
      <c r="C37" s="3"/>
      <c r="D37" s="3"/>
      <c r="E37" s="2"/>
      <c r="F37" s="4"/>
      <c r="G37" s="16"/>
      <c r="H37" s="24"/>
      <c r="I37" s="2"/>
      <c r="J37" s="2"/>
      <c r="K37" s="2"/>
      <c r="L37" s="2"/>
      <c r="M37" s="2"/>
      <c r="N37" s="4"/>
      <c r="O37" s="10"/>
    </row>
    <row r="38" spans="2:15" ht="15" customHeight="1" x14ac:dyDescent="0.25">
      <c r="B38" s="9"/>
      <c r="C38" s="69" t="s">
        <v>23</v>
      </c>
      <c r="D38" s="70"/>
      <c r="E38" s="70"/>
      <c r="F38" s="70"/>
      <c r="G38" s="71"/>
      <c r="H38" s="22"/>
      <c r="I38" s="2"/>
      <c r="J38" s="2"/>
      <c r="K38" s="2"/>
      <c r="L38" s="2"/>
      <c r="M38" s="2"/>
      <c r="N38" s="36">
        <f>SUM(N36)</f>
        <v>0</v>
      </c>
      <c r="O38" s="10"/>
    </row>
    <row r="39" spans="2:15" ht="15" customHeight="1" x14ac:dyDescent="0.25">
      <c r="B39" s="9"/>
      <c r="C39" s="3"/>
      <c r="D39" s="3"/>
      <c r="E39" s="2"/>
      <c r="F39" s="4"/>
      <c r="G39" s="16"/>
      <c r="H39" s="22"/>
      <c r="I39" s="2"/>
      <c r="J39" s="2"/>
      <c r="K39" s="2"/>
      <c r="L39" s="20"/>
      <c r="M39" s="2"/>
      <c r="N39" s="4"/>
      <c r="O39" s="10"/>
    </row>
    <row r="40" spans="2:15" ht="15" customHeight="1" x14ac:dyDescent="0.25">
      <c r="B40" s="9"/>
      <c r="C40" s="3"/>
      <c r="D40" s="3"/>
      <c r="E40" s="2"/>
      <c r="F40" s="4"/>
      <c r="G40" s="16"/>
      <c r="H40" s="22"/>
      <c r="I40" s="2"/>
      <c r="J40" s="2"/>
      <c r="K40" s="2"/>
      <c r="L40" s="20"/>
      <c r="M40" s="2"/>
      <c r="N40" s="4"/>
      <c r="O40" s="10"/>
    </row>
    <row r="41" spans="2:15" ht="15" customHeight="1" x14ac:dyDescent="0.25">
      <c r="B41" s="9"/>
      <c r="C41" s="3"/>
      <c r="D41" s="3"/>
      <c r="E41" s="2"/>
      <c r="F41" s="4"/>
      <c r="G41" s="16"/>
      <c r="H41" s="22"/>
      <c r="I41" s="2"/>
      <c r="J41" s="2"/>
      <c r="K41" s="2"/>
      <c r="L41" s="20"/>
      <c r="M41" s="2"/>
      <c r="N41" s="4"/>
      <c r="O41" s="10"/>
    </row>
    <row r="42" spans="2:15" ht="15" customHeight="1" x14ac:dyDescent="0.25">
      <c r="B42" s="9"/>
      <c r="C42" s="77" t="s">
        <v>31</v>
      </c>
      <c r="D42" s="78"/>
      <c r="E42" s="78"/>
      <c r="F42" s="78"/>
      <c r="G42" s="79"/>
      <c r="H42" s="24"/>
      <c r="I42" s="69" t="s">
        <v>9</v>
      </c>
      <c r="J42" s="71"/>
      <c r="K42" s="24"/>
      <c r="L42" s="21" t="s">
        <v>8</v>
      </c>
      <c r="M42" s="2"/>
      <c r="N42" s="18"/>
      <c r="O42" s="10"/>
    </row>
    <row r="43" spans="2:15" ht="15" customHeight="1" x14ac:dyDescent="0.25">
      <c r="B43" s="9"/>
      <c r="C43" s="41" t="s">
        <v>11</v>
      </c>
      <c r="D43" s="42"/>
      <c r="E43" s="42"/>
      <c r="F43" s="42"/>
      <c r="G43" s="43"/>
      <c r="H43" s="24"/>
      <c r="I43" s="72">
        <v>1</v>
      </c>
      <c r="J43" s="73"/>
      <c r="K43" s="25">
        <v>0</v>
      </c>
      <c r="L43" s="32">
        <f>I43/J52</f>
        <v>0.1111111111111111</v>
      </c>
      <c r="M43" s="2"/>
      <c r="N43" s="19">
        <f>I43*$I$16</f>
        <v>0</v>
      </c>
      <c r="O43" s="10"/>
    </row>
    <row r="44" spans="2:15" ht="15" customHeight="1" x14ac:dyDescent="0.25">
      <c r="B44" s="9"/>
      <c r="C44" s="41" t="s">
        <v>12</v>
      </c>
      <c r="D44" s="42"/>
      <c r="E44" s="42"/>
      <c r="F44" s="42"/>
      <c r="G44" s="43"/>
      <c r="H44" s="24"/>
      <c r="I44" s="72">
        <v>1</v>
      </c>
      <c r="J44" s="73"/>
      <c r="K44" s="25">
        <v>0</v>
      </c>
      <c r="L44" s="32">
        <f>I44/J52</f>
        <v>0.1111111111111111</v>
      </c>
      <c r="M44" s="2"/>
      <c r="N44" s="19">
        <f>I44*$I$17</f>
        <v>0</v>
      </c>
      <c r="O44" s="10"/>
    </row>
    <row r="45" spans="2:15" ht="15" customHeight="1" x14ac:dyDescent="0.25">
      <c r="B45" s="9"/>
      <c r="C45" s="41" t="s">
        <v>13</v>
      </c>
      <c r="D45" s="42"/>
      <c r="E45" s="42"/>
      <c r="F45" s="42"/>
      <c r="G45" s="43"/>
      <c r="H45" s="24"/>
      <c r="I45" s="72">
        <v>1</v>
      </c>
      <c r="J45" s="73"/>
      <c r="K45" s="25">
        <v>2.1153846153846154</v>
      </c>
      <c r="L45" s="32">
        <f>I45/J52</f>
        <v>0.1111111111111111</v>
      </c>
      <c r="M45" s="2"/>
      <c r="N45" s="19">
        <f>I45*$I$18</f>
        <v>0</v>
      </c>
      <c r="O45" s="10"/>
    </row>
    <row r="46" spans="2:15" ht="15" customHeight="1" x14ac:dyDescent="0.25">
      <c r="B46" s="9"/>
      <c r="C46" s="41" t="s">
        <v>14</v>
      </c>
      <c r="D46" s="42"/>
      <c r="E46" s="42"/>
      <c r="F46" s="42"/>
      <c r="G46" s="43"/>
      <c r="H46" s="24"/>
      <c r="I46" s="72">
        <v>1</v>
      </c>
      <c r="J46" s="73"/>
      <c r="K46" s="25">
        <v>13.538461538461538</v>
      </c>
      <c r="L46" s="32">
        <f>I46/J52</f>
        <v>0.1111111111111111</v>
      </c>
      <c r="M46" s="2"/>
      <c r="N46" s="19">
        <f>I46*$I$19</f>
        <v>0</v>
      </c>
      <c r="O46" s="10"/>
    </row>
    <row r="47" spans="2:15" ht="15" customHeight="1" x14ac:dyDescent="0.25">
      <c r="B47" s="9"/>
      <c r="C47" s="41" t="s">
        <v>15</v>
      </c>
      <c r="D47" s="42"/>
      <c r="E47" s="42"/>
      <c r="F47" s="42"/>
      <c r="G47" s="43"/>
      <c r="H47" s="24"/>
      <c r="I47" s="72">
        <v>1</v>
      </c>
      <c r="J47" s="73"/>
      <c r="K47" s="25">
        <v>49.692307692307693</v>
      </c>
      <c r="L47" s="32">
        <f>I47/J52</f>
        <v>0.1111111111111111</v>
      </c>
      <c r="M47" s="2"/>
      <c r="N47" s="19">
        <f>I47*$I$20</f>
        <v>0</v>
      </c>
      <c r="O47" s="10"/>
    </row>
    <row r="48" spans="2:15" ht="15" customHeight="1" x14ac:dyDescent="0.25">
      <c r="B48" s="9"/>
      <c r="C48" s="41" t="s">
        <v>16</v>
      </c>
      <c r="D48" s="42"/>
      <c r="E48" s="42"/>
      <c r="F48" s="42"/>
      <c r="G48" s="43"/>
      <c r="H48" s="24"/>
      <c r="I48" s="72">
        <v>1</v>
      </c>
      <c r="J48" s="73"/>
      <c r="K48" s="25">
        <v>27.384615384615383</v>
      </c>
      <c r="L48" s="32">
        <f>I48/J52</f>
        <v>0.1111111111111111</v>
      </c>
      <c r="M48" s="2"/>
      <c r="N48" s="19">
        <f>I48*$I$21</f>
        <v>0</v>
      </c>
      <c r="O48" s="10"/>
    </row>
    <row r="49" spans="2:21" ht="15" customHeight="1" x14ac:dyDescent="0.25">
      <c r="B49" s="9"/>
      <c r="C49" s="41" t="s">
        <v>17</v>
      </c>
      <c r="D49" s="42"/>
      <c r="E49" s="42"/>
      <c r="F49" s="42"/>
      <c r="G49" s="43"/>
      <c r="H49" s="24"/>
      <c r="I49" s="72">
        <v>1</v>
      </c>
      <c r="J49" s="73"/>
      <c r="K49" s="25">
        <v>7.2692307692307692</v>
      </c>
      <c r="L49" s="32">
        <f>I49/J52</f>
        <v>0.1111111111111111</v>
      </c>
      <c r="M49" s="2"/>
      <c r="N49" s="19">
        <f>I49*$I$22</f>
        <v>0</v>
      </c>
      <c r="O49" s="10"/>
    </row>
    <row r="50" spans="2:21" ht="15" customHeight="1" x14ac:dyDescent="0.25">
      <c r="B50" s="9"/>
      <c r="C50" s="41" t="s">
        <v>18</v>
      </c>
      <c r="D50" s="42"/>
      <c r="E50" s="42"/>
      <c r="F50" s="42"/>
      <c r="G50" s="43"/>
      <c r="H50" s="24"/>
      <c r="I50" s="72">
        <v>1</v>
      </c>
      <c r="J50" s="73"/>
      <c r="K50" s="25">
        <v>0</v>
      </c>
      <c r="L50" s="32">
        <f>I50/J52</f>
        <v>0.1111111111111111</v>
      </c>
      <c r="M50" s="2"/>
      <c r="N50" s="19">
        <f>I50*$I$23</f>
        <v>0</v>
      </c>
      <c r="O50" s="10"/>
    </row>
    <row r="51" spans="2:21" ht="15" customHeight="1" x14ac:dyDescent="0.25">
      <c r="B51" s="9"/>
      <c r="C51" s="41" t="s">
        <v>19</v>
      </c>
      <c r="D51" s="42"/>
      <c r="E51" s="42"/>
      <c r="F51" s="42"/>
      <c r="G51" s="43"/>
      <c r="H51" s="24"/>
      <c r="I51" s="72">
        <v>1</v>
      </c>
      <c r="J51" s="73"/>
      <c r="K51" s="25">
        <v>0</v>
      </c>
      <c r="L51" s="32">
        <f>I51/J52</f>
        <v>0.1111111111111111</v>
      </c>
      <c r="M51" s="2"/>
      <c r="N51" s="19">
        <f>I51*$I$24</f>
        <v>0</v>
      </c>
      <c r="O51" s="10"/>
    </row>
    <row r="52" spans="2:21" ht="15" customHeight="1" x14ac:dyDescent="0.25">
      <c r="B52" s="9"/>
      <c r="C52" s="74" t="s">
        <v>25</v>
      </c>
      <c r="D52" s="75"/>
      <c r="E52" s="75"/>
      <c r="F52" s="75"/>
      <c r="G52" s="76"/>
      <c r="H52" s="22">
        <v>13000</v>
      </c>
      <c r="I52" s="27"/>
      <c r="J52" s="28">
        <f>SUM(I43:J51)</f>
        <v>9</v>
      </c>
      <c r="K52" s="24"/>
      <c r="L52" s="35">
        <f>SUM(L43:L51)</f>
        <v>1.0000000000000002</v>
      </c>
      <c r="M52" s="2"/>
      <c r="N52" s="36">
        <f>SUM(N43:N51)</f>
        <v>0</v>
      </c>
      <c r="O52" s="10"/>
    </row>
    <row r="53" spans="2:21" ht="15" customHeight="1" x14ac:dyDescent="0.25">
      <c r="B53" s="9"/>
      <c r="C53" s="3"/>
      <c r="D53" s="3"/>
      <c r="E53" s="2"/>
      <c r="F53" s="4"/>
      <c r="G53" s="16"/>
      <c r="H53" s="22"/>
      <c r="I53" s="2"/>
      <c r="J53" s="2"/>
      <c r="K53" s="2"/>
      <c r="L53" s="20"/>
      <c r="M53" s="2"/>
      <c r="N53" s="4"/>
      <c r="O53" s="10"/>
    </row>
    <row r="54" spans="2:21" ht="15" customHeight="1" x14ac:dyDescent="0.25">
      <c r="B54" s="9"/>
      <c r="C54" s="69" t="s">
        <v>24</v>
      </c>
      <c r="D54" s="70"/>
      <c r="E54" s="70"/>
      <c r="F54" s="70"/>
      <c r="G54" s="71"/>
      <c r="H54" s="22"/>
      <c r="I54" s="2"/>
      <c r="J54" s="2"/>
      <c r="K54" s="2"/>
      <c r="L54" s="2"/>
      <c r="M54" s="2"/>
      <c r="N54" s="36">
        <f>SUM(N52)</f>
        <v>0</v>
      </c>
      <c r="O54" s="10"/>
    </row>
    <row r="55" spans="2:21" ht="22.5" customHeight="1" thickBot="1" x14ac:dyDescent="0.3"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0"/>
    </row>
    <row r="56" spans="2:21" ht="22.5" customHeight="1" thickTop="1" x14ac:dyDescent="0.25">
      <c r="B56" s="7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8"/>
    </row>
    <row r="57" spans="2:21" ht="15" customHeight="1" x14ac:dyDescent="0.25">
      <c r="B57" s="9"/>
      <c r="C57" s="69" t="str">
        <f>C38</f>
        <v>Subtotaal Regie deel</v>
      </c>
      <c r="D57" s="70"/>
      <c r="E57" s="70"/>
      <c r="F57" s="70"/>
      <c r="G57" s="71"/>
      <c r="H57" s="22"/>
      <c r="I57" s="2"/>
      <c r="J57" s="2"/>
      <c r="K57" s="2"/>
      <c r="L57" s="2"/>
      <c r="M57" s="2"/>
      <c r="N57" s="36">
        <f>N38</f>
        <v>0</v>
      </c>
      <c r="O57" s="10"/>
    </row>
    <row r="58" spans="2:21" ht="15" customHeight="1" x14ac:dyDescent="0.25">
      <c r="B58" s="9"/>
      <c r="C58" s="69" t="str">
        <f>C54</f>
        <v>Subtotaal Vaste deel</v>
      </c>
      <c r="D58" s="70"/>
      <c r="E58" s="70"/>
      <c r="F58" s="70"/>
      <c r="G58" s="71"/>
      <c r="H58" s="22"/>
      <c r="I58" s="2"/>
      <c r="J58" s="2"/>
      <c r="K58" s="2"/>
      <c r="L58" s="2"/>
      <c r="M58" s="2"/>
      <c r="N58" s="36">
        <f>N54</f>
        <v>0</v>
      </c>
      <c r="O58" s="10"/>
    </row>
    <row r="59" spans="2:21" ht="15" customHeight="1" x14ac:dyDescent="0.25">
      <c r="B59" s="9"/>
      <c r="C59" s="3"/>
      <c r="D59" s="3"/>
      <c r="E59" s="2"/>
      <c r="F59" s="4"/>
      <c r="G59" s="16"/>
      <c r="H59" s="22"/>
      <c r="I59" s="2"/>
      <c r="J59" s="2"/>
      <c r="K59" s="2"/>
      <c r="L59" s="20"/>
      <c r="M59" s="2"/>
      <c r="N59" s="4"/>
      <c r="O59" s="10"/>
    </row>
    <row r="60" spans="2:21" ht="15" customHeight="1" x14ac:dyDescent="0.25">
      <c r="B60" s="9"/>
      <c r="C60" s="59" t="s">
        <v>40</v>
      </c>
      <c r="D60" s="59"/>
      <c r="E60" s="59"/>
      <c r="F60" s="59"/>
      <c r="G60" s="59"/>
      <c r="H60" s="59"/>
      <c r="I60" s="59"/>
      <c r="J60" s="59"/>
      <c r="K60" s="59"/>
      <c r="L60" s="59"/>
      <c r="M60" s="2"/>
      <c r="N60" s="37">
        <f>SUM(N57:N58)</f>
        <v>0</v>
      </c>
      <c r="O60" s="10"/>
      <c r="U60" s="29"/>
    </row>
    <row r="61" spans="2:21" ht="22.5" customHeight="1" thickBot="1" x14ac:dyDescent="0.3"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0"/>
      <c r="U61" s="29"/>
    </row>
    <row r="62" spans="2:21" ht="14.1" customHeight="1" thickTop="1" x14ac:dyDescent="0.25">
      <c r="B62" s="7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8"/>
    </row>
    <row r="63" spans="2:21" ht="15" customHeight="1" x14ac:dyDescent="0.25">
      <c r="B63" s="9"/>
      <c r="C63" s="2"/>
      <c r="D63" s="2"/>
      <c r="E63" s="2"/>
      <c r="F63" s="2"/>
      <c r="G63" s="2"/>
      <c r="H63" s="2"/>
      <c r="I63" s="2"/>
      <c r="J63" s="2"/>
      <c r="K63" s="2"/>
      <c r="L63" s="2" t="s">
        <v>2</v>
      </c>
      <c r="M63" s="2"/>
      <c r="N63" s="2"/>
      <c r="O63" s="10"/>
    </row>
    <row r="64" spans="2:21" ht="15" customHeight="1" x14ac:dyDescent="0.25">
      <c r="B64" s="9"/>
      <c r="C64" s="14" t="s">
        <v>3</v>
      </c>
      <c r="D64" s="14"/>
      <c r="E64" s="44"/>
      <c r="F64" s="44"/>
      <c r="G64" s="44"/>
      <c r="H64" s="44"/>
      <c r="I64" s="44"/>
      <c r="J64" s="44"/>
      <c r="K64" s="2"/>
      <c r="L64" s="45"/>
      <c r="M64" s="45"/>
      <c r="N64" s="45"/>
      <c r="O64" s="10"/>
    </row>
    <row r="65" spans="2:15" ht="15" customHeight="1" x14ac:dyDescent="0.25">
      <c r="B65" s="9"/>
      <c r="C65" s="14" t="s">
        <v>4</v>
      </c>
      <c r="D65" s="14"/>
      <c r="E65" s="44"/>
      <c r="F65" s="44"/>
      <c r="G65" s="44"/>
      <c r="H65" s="44"/>
      <c r="I65" s="44"/>
      <c r="J65" s="44"/>
      <c r="K65" s="2"/>
      <c r="L65" s="45"/>
      <c r="M65" s="45"/>
      <c r="N65" s="45"/>
      <c r="O65" s="10"/>
    </row>
    <row r="66" spans="2:15" ht="15" customHeight="1" x14ac:dyDescent="0.25">
      <c r="B66" s="9"/>
      <c r="C66" s="14" t="s">
        <v>5</v>
      </c>
      <c r="D66" s="14"/>
      <c r="E66" s="44"/>
      <c r="F66" s="44"/>
      <c r="G66" s="44"/>
      <c r="H66" s="44"/>
      <c r="I66" s="44"/>
      <c r="J66" s="44"/>
      <c r="K66" s="2"/>
      <c r="L66" s="45"/>
      <c r="M66" s="45"/>
      <c r="N66" s="45"/>
      <c r="O66" s="10"/>
    </row>
    <row r="67" spans="2:15" ht="15" customHeight="1" x14ac:dyDescent="0.25">
      <c r="B67" s="9"/>
      <c r="C67" s="14" t="s">
        <v>6</v>
      </c>
      <c r="D67" s="14"/>
      <c r="E67" s="44"/>
      <c r="F67" s="44"/>
      <c r="G67" s="44"/>
      <c r="H67" s="44"/>
      <c r="I67" s="44"/>
      <c r="J67" s="44"/>
      <c r="K67" s="2"/>
      <c r="L67" s="45"/>
      <c r="M67" s="45"/>
      <c r="N67" s="45"/>
      <c r="O67" s="10"/>
    </row>
    <row r="68" spans="2:15" ht="15" customHeight="1" x14ac:dyDescent="0.25">
      <c r="B68" s="9"/>
      <c r="C68" s="14" t="s">
        <v>7</v>
      </c>
      <c r="D68" s="14"/>
      <c r="E68" s="46"/>
      <c r="F68" s="44"/>
      <c r="G68" s="44"/>
      <c r="H68" s="44"/>
      <c r="I68" s="44"/>
      <c r="J68" s="44"/>
      <c r="K68" s="2"/>
      <c r="L68" s="45"/>
      <c r="M68" s="45"/>
      <c r="N68" s="45"/>
      <c r="O68" s="10"/>
    </row>
    <row r="69" spans="2:15" ht="15" customHeight="1" thickBot="1" x14ac:dyDescent="0.3"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3"/>
    </row>
    <row r="70" spans="2:15" ht="15" customHeight="1" thickTop="1" x14ac:dyDescent="0.25"/>
    <row r="71" spans="2:15" ht="15" customHeight="1" x14ac:dyDescent="0.25"/>
    <row r="72" spans="2:15" ht="22.5" customHeight="1" x14ac:dyDescent="0.25"/>
    <row r="73" spans="2:15" ht="15" customHeight="1" x14ac:dyDescent="0.25"/>
  </sheetData>
  <mergeCells count="77">
    <mergeCell ref="C16:G16"/>
    <mergeCell ref="I16:J16"/>
    <mergeCell ref="L16:N24"/>
    <mergeCell ref="C17:G17"/>
    <mergeCell ref="I17:J17"/>
    <mergeCell ref="C18:G18"/>
    <mergeCell ref="I18:J18"/>
    <mergeCell ref="C19:G19"/>
    <mergeCell ref="I19:J19"/>
    <mergeCell ref="C20:G20"/>
    <mergeCell ref="I20:J20"/>
    <mergeCell ref="C21:G21"/>
    <mergeCell ref="I21:J21"/>
    <mergeCell ref="C22:G22"/>
    <mergeCell ref="I22:J22"/>
    <mergeCell ref="C23:G23"/>
    <mergeCell ref="C2:N3"/>
    <mergeCell ref="L6:N11"/>
    <mergeCell ref="C12:N12"/>
    <mergeCell ref="C15:G15"/>
    <mergeCell ref="I15:J15"/>
    <mergeCell ref="I23:J23"/>
    <mergeCell ref="C24:G24"/>
    <mergeCell ref="I24:J24"/>
    <mergeCell ref="C26:G26"/>
    <mergeCell ref="I26:J26"/>
    <mergeCell ref="C27:G27"/>
    <mergeCell ref="I27:J27"/>
    <mergeCell ref="C28:G28"/>
    <mergeCell ref="I28:J28"/>
    <mergeCell ref="C29:G29"/>
    <mergeCell ref="I29:J29"/>
    <mergeCell ref="C30:G30"/>
    <mergeCell ref="I30:J30"/>
    <mergeCell ref="C38:G38"/>
    <mergeCell ref="C31:G31"/>
    <mergeCell ref="I31:J31"/>
    <mergeCell ref="C32:G32"/>
    <mergeCell ref="I32:J32"/>
    <mergeCell ref="C33:G33"/>
    <mergeCell ref="I33:J33"/>
    <mergeCell ref="C34:G34"/>
    <mergeCell ref="I34:J34"/>
    <mergeCell ref="C35:G35"/>
    <mergeCell ref="I35:J35"/>
    <mergeCell ref="C36:G36"/>
    <mergeCell ref="C42:G42"/>
    <mergeCell ref="I42:J42"/>
    <mergeCell ref="C43:G43"/>
    <mergeCell ref="I43:J43"/>
    <mergeCell ref="C44:G44"/>
    <mergeCell ref="I44:J44"/>
    <mergeCell ref="C45:G45"/>
    <mergeCell ref="I45:J45"/>
    <mergeCell ref="C46:G46"/>
    <mergeCell ref="I46:J46"/>
    <mergeCell ref="C47:G47"/>
    <mergeCell ref="I47:J47"/>
    <mergeCell ref="C58:G58"/>
    <mergeCell ref="C48:G48"/>
    <mergeCell ref="I48:J48"/>
    <mergeCell ref="C49:G49"/>
    <mergeCell ref="I49:J49"/>
    <mergeCell ref="C50:G50"/>
    <mergeCell ref="I50:J50"/>
    <mergeCell ref="C51:G51"/>
    <mergeCell ref="I51:J51"/>
    <mergeCell ref="C52:G52"/>
    <mergeCell ref="C54:G54"/>
    <mergeCell ref="C57:G57"/>
    <mergeCell ref="C60:L60"/>
    <mergeCell ref="E64:J64"/>
    <mergeCell ref="L64:N68"/>
    <mergeCell ref="E65:J65"/>
    <mergeCell ref="E66:J66"/>
    <mergeCell ref="E67:J67"/>
    <mergeCell ref="E68:J68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headerFooter>
    <oddHeader>&amp;CNetanalyse 2030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032ABB6E-C82A-4C0C-9238-CB0A6AC95376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I36</xm:sqref>
        </x14:conditionalFormatting>
        <x14:conditionalFormatting xmlns:xm="http://schemas.microsoft.com/office/excel/2006/main">
          <x14:cfRule type="iconSet" priority="2" id="{9BECB969-0D21-4F61-AD08-B980E518C68F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I52</xm:sqref>
        </x14:conditionalFormatting>
        <x14:conditionalFormatting xmlns:xm="http://schemas.microsoft.com/office/excel/2006/main">
          <x14:cfRule type="iconSet" priority="1" id="{CE5CE458-C3C1-4639-9295-435367511006}">
            <x14:iconSet iconSet="3Symbols2" custom="1">
              <x14:cfvo type="percent">
                <xm:f>0</xm:f>
              </x14:cfvo>
              <x14:cfvo type="formula">
                <xm:f>IF($K$27-10&gt;=0,$K$27-10,0)</xm:f>
              </x14:cfvo>
              <x14:cfvo type="formula" gte="0">
                <xm:f>$K$27+10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L43:L51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54163-F993-4305-AF12-7F382CFD7C18}">
  <sheetPr>
    <pageSetUpPr fitToPage="1"/>
  </sheetPr>
  <dimension ref="B1:U73"/>
  <sheetViews>
    <sheetView zoomScaleNormal="100" zoomScaleSheetLayoutView="100" zoomScalePageLayoutView="80" workbookViewId="0">
      <selection activeCell="J38" sqref="J38"/>
    </sheetView>
  </sheetViews>
  <sheetFormatPr defaultColWidth="9.140625" defaultRowHeight="15" x14ac:dyDescent="0.25"/>
  <cols>
    <col min="1" max="1" width="2.85546875" style="1" customWidth="1"/>
    <col min="2" max="3" width="4.285156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17.85546875" style="1" customWidth="1"/>
    <col min="8" max="8" width="6" style="1" bestFit="1" customWidth="1"/>
    <col min="9" max="9" width="2.85546875" style="1" customWidth="1"/>
    <col min="10" max="10" width="20" style="1" customWidth="1"/>
    <col min="11" max="11" width="5.5703125" style="1" customWidth="1"/>
    <col min="12" max="12" width="17.140625" style="1" customWidth="1"/>
    <col min="13" max="13" width="4.28515625" style="1" customWidth="1"/>
    <col min="14" max="14" width="17.140625" style="1" customWidth="1"/>
    <col min="15" max="15" width="4.28515625" style="1" customWidth="1"/>
    <col min="16" max="16" width="2.85546875" style="1" customWidth="1"/>
    <col min="17" max="20" width="9.140625" style="1"/>
    <col min="21" max="21" width="14.140625" style="1" bestFit="1" customWidth="1"/>
    <col min="22" max="16384" width="9.140625" style="1"/>
  </cols>
  <sheetData>
    <row r="1" spans="2:17" ht="15" customHeight="1" thickBot="1" x14ac:dyDescent="0.3"/>
    <row r="2" spans="2:17" ht="22.5" customHeight="1" thickTop="1" x14ac:dyDescent="0.25">
      <c r="B2" s="7"/>
      <c r="C2" s="47" t="s">
        <v>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8"/>
    </row>
    <row r="3" spans="2:17" x14ac:dyDescent="0.25">
      <c r="B3" s="9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0"/>
    </row>
    <row r="4" spans="2:17" ht="23.25" x14ac:dyDescent="0.35">
      <c r="B4" s="9"/>
      <c r="C4" s="31"/>
      <c r="D4" s="31"/>
      <c r="F4" s="38" t="s">
        <v>29</v>
      </c>
      <c r="H4" s="38"/>
      <c r="I4" s="38" t="s">
        <v>36</v>
      </c>
      <c r="J4" s="38"/>
      <c r="K4" s="38"/>
      <c r="L4" s="38"/>
      <c r="M4" s="31"/>
      <c r="N4" s="31"/>
      <c r="O4" s="10"/>
    </row>
    <row r="5" spans="2:17" ht="15" customHeight="1" thickBot="1" x14ac:dyDescent="0.4">
      <c r="B5" s="9"/>
      <c r="C5" s="31"/>
      <c r="D5" s="31"/>
      <c r="E5" s="31"/>
      <c r="F5" s="31"/>
      <c r="H5" s="31"/>
      <c r="I5" s="31"/>
      <c r="J5" s="31"/>
      <c r="K5" s="31"/>
      <c r="L5" s="31"/>
      <c r="M5" s="31"/>
      <c r="N5" s="31"/>
      <c r="O5" s="10"/>
    </row>
    <row r="6" spans="2:17" x14ac:dyDescent="0.25">
      <c r="B6" s="9"/>
      <c r="C6" s="2" t="s">
        <v>21</v>
      </c>
      <c r="D6" s="2"/>
      <c r="E6" s="2"/>
      <c r="F6" s="2"/>
      <c r="G6" s="2"/>
      <c r="H6" s="2"/>
      <c r="I6" s="2"/>
      <c r="J6" s="2"/>
      <c r="K6" s="2"/>
      <c r="L6" s="49" t="s">
        <v>27</v>
      </c>
      <c r="M6" s="50"/>
      <c r="N6" s="51"/>
      <c r="O6" s="10"/>
    </row>
    <row r="7" spans="2:17" x14ac:dyDescent="0.25">
      <c r="B7" s="9"/>
      <c r="C7" s="1" t="s">
        <v>43</v>
      </c>
      <c r="D7" s="2"/>
      <c r="E7" s="2"/>
      <c r="F7" s="2"/>
      <c r="G7" s="2"/>
      <c r="H7" s="2"/>
      <c r="I7" s="2"/>
      <c r="J7" s="2"/>
      <c r="K7" s="2"/>
      <c r="L7" s="52"/>
      <c r="M7" s="53"/>
      <c r="N7" s="54"/>
      <c r="O7" s="10"/>
    </row>
    <row r="8" spans="2:17" x14ac:dyDescent="0.25">
      <c r="B8" s="9"/>
      <c r="C8" s="2" t="s">
        <v>28</v>
      </c>
      <c r="D8" s="2"/>
      <c r="E8" s="2"/>
      <c r="F8" s="2"/>
      <c r="G8" s="2"/>
      <c r="H8" s="2"/>
      <c r="I8" s="2"/>
      <c r="J8" s="2"/>
      <c r="K8" s="2"/>
      <c r="L8" s="52"/>
      <c r="M8" s="53"/>
      <c r="N8" s="54"/>
      <c r="O8" s="10"/>
    </row>
    <row r="9" spans="2:17" x14ac:dyDescent="0.25">
      <c r="B9" s="9"/>
      <c r="C9" s="2" t="s">
        <v>10</v>
      </c>
      <c r="D9" s="2"/>
      <c r="E9" s="2"/>
      <c r="F9" s="2"/>
      <c r="G9" s="2"/>
      <c r="H9" s="2"/>
      <c r="I9" s="2"/>
      <c r="J9" s="2"/>
      <c r="K9" s="2"/>
      <c r="L9" s="52"/>
      <c r="M9" s="53"/>
      <c r="N9" s="54"/>
      <c r="O9" s="10"/>
    </row>
    <row r="10" spans="2:17" x14ac:dyDescent="0.25">
      <c r="B10" s="9"/>
      <c r="C10" s="2" t="s">
        <v>1</v>
      </c>
      <c r="D10" s="2"/>
      <c r="E10" s="2"/>
      <c r="F10" s="2"/>
      <c r="G10" s="2"/>
      <c r="H10" s="2"/>
      <c r="I10" s="2"/>
      <c r="J10" s="2"/>
      <c r="K10" s="2"/>
      <c r="L10" s="52"/>
      <c r="M10" s="53"/>
      <c r="N10" s="54"/>
      <c r="O10" s="10"/>
    </row>
    <row r="11" spans="2:17" ht="15.75" thickBot="1" x14ac:dyDescent="0.3">
      <c r="B11" s="9"/>
      <c r="C11" s="2" t="s">
        <v>42</v>
      </c>
      <c r="D11" s="2"/>
      <c r="E11" s="2"/>
      <c r="F11" s="2"/>
      <c r="G11" s="2"/>
      <c r="H11" s="2"/>
      <c r="I11" s="2"/>
      <c r="J11" s="2"/>
      <c r="K11" s="2"/>
      <c r="L11" s="55"/>
      <c r="M11" s="56"/>
      <c r="N11" s="57"/>
      <c r="O11" s="10"/>
    </row>
    <row r="12" spans="2:17" x14ac:dyDescent="0.25">
      <c r="B12" s="9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10"/>
    </row>
    <row r="13" spans="2:17" x14ac:dyDescent="0.25">
      <c r="B13" s="9"/>
      <c r="C13" s="2" t="s">
        <v>49</v>
      </c>
      <c r="D13" s="2"/>
      <c r="E13" s="6">
        <v>44253</v>
      </c>
      <c r="F13" s="2"/>
      <c r="G13" s="2"/>
      <c r="H13" s="2"/>
      <c r="I13" s="2"/>
      <c r="J13" s="2"/>
      <c r="K13" s="2"/>
      <c r="L13" s="2"/>
      <c r="M13" s="2"/>
      <c r="N13" s="2"/>
      <c r="O13" s="10"/>
    </row>
    <row r="14" spans="2:17" ht="15" customHeight="1" x14ac:dyDescent="0.25"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10"/>
      <c r="Q14" s="26"/>
    </row>
    <row r="15" spans="2:17" ht="14.45" customHeight="1" x14ac:dyDescent="0.25">
      <c r="B15" s="9"/>
      <c r="C15" s="84" t="s">
        <v>30</v>
      </c>
      <c r="D15" s="85"/>
      <c r="E15" s="85"/>
      <c r="F15" s="85"/>
      <c r="G15" s="86"/>
      <c r="H15" s="2"/>
      <c r="I15" s="69" t="s">
        <v>0</v>
      </c>
      <c r="J15" s="71"/>
      <c r="K15" s="2"/>
      <c r="M15" s="2"/>
      <c r="N15" s="2"/>
      <c r="O15" s="10"/>
    </row>
    <row r="16" spans="2:17" x14ac:dyDescent="0.25">
      <c r="B16" s="9"/>
      <c r="C16" s="41" t="s">
        <v>11</v>
      </c>
      <c r="D16" s="42"/>
      <c r="E16" s="42"/>
      <c r="F16" s="42"/>
      <c r="G16" s="43"/>
      <c r="H16" s="2"/>
      <c r="I16" s="82">
        <v>0</v>
      </c>
      <c r="J16" s="83"/>
      <c r="K16" s="2"/>
      <c r="L16" s="60" t="s">
        <v>22</v>
      </c>
      <c r="M16" s="61"/>
      <c r="N16" s="62"/>
      <c r="O16" s="10"/>
    </row>
    <row r="17" spans="2:15" x14ac:dyDescent="0.25">
      <c r="B17" s="9"/>
      <c r="C17" s="41" t="s">
        <v>12</v>
      </c>
      <c r="D17" s="42"/>
      <c r="E17" s="42"/>
      <c r="F17" s="42"/>
      <c r="G17" s="43"/>
      <c r="H17" s="2"/>
      <c r="I17" s="82">
        <v>0</v>
      </c>
      <c r="J17" s="83"/>
      <c r="K17" s="2"/>
      <c r="L17" s="63"/>
      <c r="M17" s="64"/>
      <c r="N17" s="65"/>
      <c r="O17" s="10"/>
    </row>
    <row r="18" spans="2:15" x14ac:dyDescent="0.25">
      <c r="B18" s="9"/>
      <c r="C18" s="41" t="s">
        <v>13</v>
      </c>
      <c r="D18" s="42"/>
      <c r="E18" s="42"/>
      <c r="F18" s="42"/>
      <c r="G18" s="43"/>
      <c r="H18" s="2"/>
      <c r="I18" s="82">
        <v>0</v>
      </c>
      <c r="J18" s="83"/>
      <c r="K18" s="2"/>
      <c r="L18" s="63"/>
      <c r="M18" s="64"/>
      <c r="N18" s="65"/>
      <c r="O18" s="10"/>
    </row>
    <row r="19" spans="2:15" x14ac:dyDescent="0.25">
      <c r="B19" s="9"/>
      <c r="C19" s="41" t="s">
        <v>14</v>
      </c>
      <c r="D19" s="42"/>
      <c r="E19" s="42"/>
      <c r="F19" s="42"/>
      <c r="G19" s="43"/>
      <c r="H19" s="2"/>
      <c r="I19" s="82">
        <v>0</v>
      </c>
      <c r="J19" s="83"/>
      <c r="K19" s="2"/>
      <c r="L19" s="63"/>
      <c r="M19" s="64"/>
      <c r="N19" s="65"/>
      <c r="O19" s="10"/>
    </row>
    <row r="20" spans="2:15" x14ac:dyDescent="0.25">
      <c r="B20" s="9"/>
      <c r="C20" s="41" t="s">
        <v>15</v>
      </c>
      <c r="D20" s="42"/>
      <c r="E20" s="42"/>
      <c r="F20" s="42"/>
      <c r="G20" s="43"/>
      <c r="H20" s="2"/>
      <c r="I20" s="82">
        <v>0</v>
      </c>
      <c r="J20" s="83"/>
      <c r="K20" s="2"/>
      <c r="L20" s="63"/>
      <c r="M20" s="64"/>
      <c r="N20" s="65"/>
      <c r="O20" s="10"/>
    </row>
    <row r="21" spans="2:15" x14ac:dyDescent="0.25">
      <c r="B21" s="9"/>
      <c r="C21" s="41" t="s">
        <v>16</v>
      </c>
      <c r="D21" s="42"/>
      <c r="E21" s="42"/>
      <c r="F21" s="42"/>
      <c r="G21" s="43"/>
      <c r="H21" s="2"/>
      <c r="I21" s="82">
        <v>0</v>
      </c>
      <c r="J21" s="83"/>
      <c r="K21" s="2"/>
      <c r="L21" s="63"/>
      <c r="M21" s="64"/>
      <c r="N21" s="65"/>
      <c r="O21" s="10"/>
    </row>
    <row r="22" spans="2:15" x14ac:dyDescent="0.25">
      <c r="B22" s="9"/>
      <c r="C22" s="41" t="s">
        <v>17</v>
      </c>
      <c r="D22" s="42"/>
      <c r="E22" s="42"/>
      <c r="F22" s="42"/>
      <c r="G22" s="43"/>
      <c r="H22" s="2"/>
      <c r="I22" s="82">
        <v>0</v>
      </c>
      <c r="J22" s="83"/>
      <c r="K22" s="2"/>
      <c r="L22" s="63"/>
      <c r="M22" s="64"/>
      <c r="N22" s="65"/>
      <c r="O22" s="10"/>
    </row>
    <row r="23" spans="2:15" x14ac:dyDescent="0.25">
      <c r="B23" s="9"/>
      <c r="C23" s="41" t="s">
        <v>18</v>
      </c>
      <c r="D23" s="42"/>
      <c r="E23" s="42"/>
      <c r="F23" s="42"/>
      <c r="G23" s="43"/>
      <c r="H23" s="2"/>
      <c r="I23" s="82">
        <v>0</v>
      </c>
      <c r="J23" s="83"/>
      <c r="K23" s="2"/>
      <c r="L23" s="63"/>
      <c r="M23" s="64"/>
      <c r="N23" s="65"/>
      <c r="O23" s="10"/>
    </row>
    <row r="24" spans="2:15" ht="15" customHeight="1" x14ac:dyDescent="0.25">
      <c r="B24" s="9"/>
      <c r="C24" s="41" t="s">
        <v>19</v>
      </c>
      <c r="D24" s="42"/>
      <c r="E24" s="42"/>
      <c r="F24" s="42"/>
      <c r="G24" s="43"/>
      <c r="H24" s="2"/>
      <c r="I24" s="82">
        <v>0</v>
      </c>
      <c r="J24" s="83"/>
      <c r="K24" s="2"/>
      <c r="L24" s="66"/>
      <c r="M24" s="67"/>
      <c r="N24" s="68"/>
      <c r="O24" s="10"/>
    </row>
    <row r="25" spans="2:15" ht="15" customHeight="1" x14ac:dyDescent="0.25">
      <c r="B25" s="9"/>
      <c r="C25" s="15"/>
      <c r="D25" s="15"/>
      <c r="E25" s="15"/>
      <c r="F25" s="17"/>
      <c r="G25" s="17"/>
      <c r="H25" s="2"/>
      <c r="I25" s="15"/>
      <c r="J25" s="15"/>
      <c r="K25" s="2"/>
      <c r="L25" s="2"/>
      <c r="M25" s="2"/>
      <c r="N25" s="18"/>
      <c r="O25" s="10"/>
    </row>
    <row r="26" spans="2:15" ht="15" customHeight="1" x14ac:dyDescent="0.25">
      <c r="B26" s="9"/>
      <c r="C26" s="77" t="s">
        <v>50</v>
      </c>
      <c r="D26" s="78"/>
      <c r="E26" s="78"/>
      <c r="F26" s="78"/>
      <c r="G26" s="79"/>
      <c r="H26" s="24"/>
      <c r="I26" s="69" t="s">
        <v>9</v>
      </c>
      <c r="J26" s="71"/>
      <c r="K26" s="24"/>
      <c r="L26" s="2"/>
      <c r="M26" s="2"/>
      <c r="N26" s="18"/>
      <c r="O26" s="10"/>
    </row>
    <row r="27" spans="2:15" ht="15" customHeight="1" x14ac:dyDescent="0.25">
      <c r="B27" s="9"/>
      <c r="C27" s="41" t="s">
        <v>11</v>
      </c>
      <c r="D27" s="42"/>
      <c r="E27" s="42"/>
      <c r="F27" s="42"/>
      <c r="G27" s="43"/>
      <c r="H27" s="24"/>
      <c r="I27" s="80">
        <f>SUM(J36*L43)</f>
        <v>87.777777777777771</v>
      </c>
      <c r="J27" s="81"/>
      <c r="K27" s="25">
        <v>0</v>
      </c>
      <c r="L27" s="2"/>
      <c r="M27" s="2"/>
      <c r="N27" s="19">
        <f>I27*$I$16</f>
        <v>0</v>
      </c>
      <c r="O27" s="10"/>
    </row>
    <row r="28" spans="2:15" ht="15" customHeight="1" x14ac:dyDescent="0.25">
      <c r="B28" s="9"/>
      <c r="C28" s="41" t="s">
        <v>12</v>
      </c>
      <c r="D28" s="42"/>
      <c r="E28" s="42"/>
      <c r="F28" s="42"/>
      <c r="G28" s="43"/>
      <c r="H28" s="24"/>
      <c r="I28" s="80">
        <f>SUM(J36*L44)</f>
        <v>87.777777777777771</v>
      </c>
      <c r="J28" s="81"/>
      <c r="K28" s="25">
        <v>0</v>
      </c>
      <c r="L28" s="2"/>
      <c r="M28" s="2"/>
      <c r="N28" s="19">
        <f>I28*$I$17</f>
        <v>0</v>
      </c>
      <c r="O28" s="10"/>
    </row>
    <row r="29" spans="2:15" ht="15" customHeight="1" x14ac:dyDescent="0.25">
      <c r="B29" s="9"/>
      <c r="C29" s="41" t="s">
        <v>13</v>
      </c>
      <c r="D29" s="42"/>
      <c r="E29" s="42"/>
      <c r="F29" s="42"/>
      <c r="G29" s="43"/>
      <c r="H29" s="24"/>
      <c r="I29" s="80">
        <f>SUM(J36*L45)</f>
        <v>87.777777777777771</v>
      </c>
      <c r="J29" s="81"/>
      <c r="K29" s="25">
        <v>2.1153846153846154</v>
      </c>
      <c r="L29" s="2"/>
      <c r="M29" s="2"/>
      <c r="N29" s="19">
        <f>I29*$I$18</f>
        <v>0</v>
      </c>
      <c r="O29" s="10"/>
    </row>
    <row r="30" spans="2:15" ht="15" customHeight="1" x14ac:dyDescent="0.25">
      <c r="B30" s="9"/>
      <c r="C30" s="41" t="s">
        <v>14</v>
      </c>
      <c r="D30" s="42"/>
      <c r="E30" s="42"/>
      <c r="F30" s="42"/>
      <c r="G30" s="43"/>
      <c r="H30" s="24"/>
      <c r="I30" s="80">
        <f>SUM(J36*L46)</f>
        <v>87.777777777777771</v>
      </c>
      <c r="J30" s="81"/>
      <c r="K30" s="25">
        <v>13.538461538461538</v>
      </c>
      <c r="L30" s="2"/>
      <c r="M30" s="2"/>
      <c r="N30" s="19">
        <f>I30*$I$19</f>
        <v>0</v>
      </c>
      <c r="O30" s="10"/>
    </row>
    <row r="31" spans="2:15" ht="15" customHeight="1" x14ac:dyDescent="0.25">
      <c r="B31" s="9"/>
      <c r="C31" s="41" t="s">
        <v>15</v>
      </c>
      <c r="D31" s="42"/>
      <c r="E31" s="42"/>
      <c r="F31" s="42"/>
      <c r="G31" s="43"/>
      <c r="H31" s="24"/>
      <c r="I31" s="80">
        <f>SUM(J36*L47)</f>
        <v>87.777777777777771</v>
      </c>
      <c r="J31" s="81"/>
      <c r="K31" s="25">
        <v>49.692307692307693</v>
      </c>
      <c r="L31" s="2"/>
      <c r="M31" s="2"/>
      <c r="N31" s="19">
        <f>I31*$I$20</f>
        <v>0</v>
      </c>
      <c r="O31" s="10"/>
    </row>
    <row r="32" spans="2:15" ht="15" customHeight="1" x14ac:dyDescent="0.25">
      <c r="B32" s="9"/>
      <c r="C32" s="41" t="s">
        <v>16</v>
      </c>
      <c r="D32" s="42"/>
      <c r="E32" s="42"/>
      <c r="F32" s="42"/>
      <c r="G32" s="43"/>
      <c r="H32" s="24"/>
      <c r="I32" s="80">
        <f>SUM(J36*L48)</f>
        <v>87.777777777777771</v>
      </c>
      <c r="J32" s="81"/>
      <c r="K32" s="25">
        <v>27.384615384615383</v>
      </c>
      <c r="L32" s="2"/>
      <c r="M32" s="2"/>
      <c r="N32" s="19">
        <f>I32*$I$21</f>
        <v>0</v>
      </c>
      <c r="O32" s="10"/>
    </row>
    <row r="33" spans="2:15" ht="15" customHeight="1" x14ac:dyDescent="0.25">
      <c r="B33" s="9"/>
      <c r="C33" s="41" t="s">
        <v>17</v>
      </c>
      <c r="D33" s="42"/>
      <c r="E33" s="42"/>
      <c r="F33" s="42"/>
      <c r="G33" s="43"/>
      <c r="H33" s="24"/>
      <c r="I33" s="80">
        <f>SUM(J36*L49)</f>
        <v>87.777777777777771</v>
      </c>
      <c r="J33" s="81"/>
      <c r="K33" s="25">
        <v>7.2692307692307692</v>
      </c>
      <c r="L33" s="2"/>
      <c r="M33" s="2"/>
      <c r="N33" s="19">
        <f>I33*$I$22</f>
        <v>0</v>
      </c>
      <c r="O33" s="10"/>
    </row>
    <row r="34" spans="2:15" ht="15" customHeight="1" x14ac:dyDescent="0.25">
      <c r="B34" s="9"/>
      <c r="C34" s="41" t="s">
        <v>18</v>
      </c>
      <c r="D34" s="42"/>
      <c r="E34" s="42"/>
      <c r="F34" s="42"/>
      <c r="G34" s="43"/>
      <c r="H34" s="24"/>
      <c r="I34" s="80">
        <f>SUM(J36*L50)</f>
        <v>87.777777777777771</v>
      </c>
      <c r="J34" s="81"/>
      <c r="K34" s="25">
        <v>0</v>
      </c>
      <c r="L34" s="2"/>
      <c r="M34" s="2"/>
      <c r="N34" s="19">
        <f>I34*$I$23</f>
        <v>0</v>
      </c>
      <c r="O34" s="10"/>
    </row>
    <row r="35" spans="2:15" ht="15" customHeight="1" x14ac:dyDescent="0.25">
      <c r="B35" s="9"/>
      <c r="C35" s="41" t="s">
        <v>19</v>
      </c>
      <c r="D35" s="42"/>
      <c r="E35" s="42"/>
      <c r="F35" s="42"/>
      <c r="G35" s="43"/>
      <c r="H35" s="24"/>
      <c r="I35" s="80">
        <f>SUM(J36*L51)</f>
        <v>87.777777777777771</v>
      </c>
      <c r="J35" s="81"/>
      <c r="K35" s="25">
        <v>0</v>
      </c>
      <c r="L35" s="2"/>
      <c r="M35" s="2"/>
      <c r="N35" s="19">
        <f>I35*$I$24</f>
        <v>0</v>
      </c>
      <c r="O35" s="10"/>
    </row>
    <row r="36" spans="2:15" ht="15" customHeight="1" x14ac:dyDescent="0.25">
      <c r="B36" s="9"/>
      <c r="C36" s="74" t="s">
        <v>26</v>
      </c>
      <c r="D36" s="75"/>
      <c r="E36" s="75"/>
      <c r="F36" s="75"/>
      <c r="G36" s="76"/>
      <c r="H36" s="22">
        <v>13000</v>
      </c>
      <c r="I36" s="34"/>
      <c r="J36" s="33">
        <v>790</v>
      </c>
      <c r="K36" s="24"/>
      <c r="L36" s="2"/>
      <c r="M36" s="2"/>
      <c r="N36" s="36">
        <f>SUM(N27:N35)</f>
        <v>0</v>
      </c>
      <c r="O36" s="10"/>
    </row>
    <row r="37" spans="2:15" ht="15" customHeight="1" x14ac:dyDescent="0.25">
      <c r="B37" s="9"/>
      <c r="C37" s="3"/>
      <c r="D37" s="3"/>
      <c r="E37" s="2"/>
      <c r="F37" s="4"/>
      <c r="G37" s="16"/>
      <c r="H37" s="24"/>
      <c r="I37" s="2"/>
      <c r="J37" s="2"/>
      <c r="K37" s="2"/>
      <c r="L37" s="2"/>
      <c r="M37" s="2"/>
      <c r="N37" s="4"/>
      <c r="O37" s="10"/>
    </row>
    <row r="38" spans="2:15" ht="15" customHeight="1" x14ac:dyDescent="0.25">
      <c r="B38" s="9"/>
      <c r="C38" s="69" t="s">
        <v>23</v>
      </c>
      <c r="D38" s="70"/>
      <c r="E38" s="70"/>
      <c r="F38" s="70"/>
      <c r="G38" s="71"/>
      <c r="H38" s="22"/>
      <c r="I38" s="2"/>
      <c r="J38" s="2"/>
      <c r="K38" s="2"/>
      <c r="L38" s="2"/>
      <c r="M38" s="2"/>
      <c r="N38" s="36">
        <f>SUM(N36)</f>
        <v>0</v>
      </c>
      <c r="O38" s="10"/>
    </row>
    <row r="39" spans="2:15" ht="15" customHeight="1" x14ac:dyDescent="0.25">
      <c r="B39" s="9"/>
      <c r="C39" s="3"/>
      <c r="D39" s="3"/>
      <c r="E39" s="2"/>
      <c r="F39" s="4"/>
      <c r="G39" s="16"/>
      <c r="H39" s="22"/>
      <c r="I39" s="2"/>
      <c r="J39" s="2"/>
      <c r="K39" s="2"/>
      <c r="L39" s="20"/>
      <c r="M39" s="2"/>
      <c r="N39" s="4"/>
      <c r="O39" s="10"/>
    </row>
    <row r="40" spans="2:15" ht="15" customHeight="1" x14ac:dyDescent="0.25">
      <c r="B40" s="9"/>
      <c r="C40" s="3"/>
      <c r="D40" s="3"/>
      <c r="E40" s="2"/>
      <c r="F40" s="4"/>
      <c r="G40" s="16"/>
      <c r="H40" s="22"/>
      <c r="I40" s="2"/>
      <c r="J40" s="2"/>
      <c r="K40" s="2"/>
      <c r="L40" s="20"/>
      <c r="M40" s="2"/>
      <c r="N40" s="4"/>
      <c r="O40" s="10"/>
    </row>
    <row r="41" spans="2:15" ht="15" customHeight="1" x14ac:dyDescent="0.25">
      <c r="B41" s="9"/>
      <c r="C41" s="3"/>
      <c r="D41" s="3"/>
      <c r="E41" s="2"/>
      <c r="F41" s="4"/>
      <c r="G41" s="16"/>
      <c r="H41" s="22"/>
      <c r="I41" s="2"/>
      <c r="J41" s="2"/>
      <c r="K41" s="2"/>
      <c r="L41" s="20"/>
      <c r="M41" s="2"/>
      <c r="N41" s="4"/>
      <c r="O41" s="10"/>
    </row>
    <row r="42" spans="2:15" ht="15" customHeight="1" x14ac:dyDescent="0.25">
      <c r="B42" s="9"/>
      <c r="C42" s="77" t="s">
        <v>31</v>
      </c>
      <c r="D42" s="78"/>
      <c r="E42" s="78"/>
      <c r="F42" s="78"/>
      <c r="G42" s="79"/>
      <c r="H42" s="24"/>
      <c r="I42" s="69" t="s">
        <v>9</v>
      </c>
      <c r="J42" s="71"/>
      <c r="K42" s="24"/>
      <c r="L42" s="21" t="s">
        <v>8</v>
      </c>
      <c r="M42" s="2"/>
      <c r="N42" s="18"/>
      <c r="O42" s="10"/>
    </row>
    <row r="43" spans="2:15" ht="15" customHeight="1" x14ac:dyDescent="0.25">
      <c r="B43" s="9"/>
      <c r="C43" s="41" t="s">
        <v>11</v>
      </c>
      <c r="D43" s="42"/>
      <c r="E43" s="42"/>
      <c r="F43" s="42"/>
      <c r="G43" s="43"/>
      <c r="H43" s="24"/>
      <c r="I43" s="72">
        <v>1</v>
      </c>
      <c r="J43" s="73"/>
      <c r="K43" s="25">
        <v>0</v>
      </c>
      <c r="L43" s="32">
        <f>I43/J52</f>
        <v>0.1111111111111111</v>
      </c>
      <c r="M43" s="2"/>
      <c r="N43" s="19">
        <f>I43*$I$16</f>
        <v>0</v>
      </c>
      <c r="O43" s="10"/>
    </row>
    <row r="44" spans="2:15" ht="15" customHeight="1" x14ac:dyDescent="0.25">
      <c r="B44" s="9"/>
      <c r="C44" s="41" t="s">
        <v>12</v>
      </c>
      <c r="D44" s="42"/>
      <c r="E44" s="42"/>
      <c r="F44" s="42"/>
      <c r="G44" s="43"/>
      <c r="H44" s="24"/>
      <c r="I44" s="72">
        <v>1</v>
      </c>
      <c r="J44" s="73"/>
      <c r="K44" s="25">
        <v>0</v>
      </c>
      <c r="L44" s="32">
        <f>I44/J52</f>
        <v>0.1111111111111111</v>
      </c>
      <c r="M44" s="2"/>
      <c r="N44" s="19">
        <f>I44*$I$17</f>
        <v>0</v>
      </c>
      <c r="O44" s="10"/>
    </row>
    <row r="45" spans="2:15" ht="15" customHeight="1" x14ac:dyDescent="0.25">
      <c r="B45" s="9"/>
      <c r="C45" s="41" t="s">
        <v>13</v>
      </c>
      <c r="D45" s="42"/>
      <c r="E45" s="42"/>
      <c r="F45" s="42"/>
      <c r="G45" s="43"/>
      <c r="H45" s="24"/>
      <c r="I45" s="72">
        <v>1</v>
      </c>
      <c r="J45" s="73"/>
      <c r="K45" s="25">
        <v>2.1153846153846154</v>
      </c>
      <c r="L45" s="32">
        <f>I45/J52</f>
        <v>0.1111111111111111</v>
      </c>
      <c r="M45" s="2"/>
      <c r="N45" s="19">
        <f>I45*$I$18</f>
        <v>0</v>
      </c>
      <c r="O45" s="10"/>
    </row>
    <row r="46" spans="2:15" ht="15" customHeight="1" x14ac:dyDescent="0.25">
      <c r="B46" s="9"/>
      <c r="C46" s="41" t="s">
        <v>14</v>
      </c>
      <c r="D46" s="42"/>
      <c r="E46" s="42"/>
      <c r="F46" s="42"/>
      <c r="G46" s="43"/>
      <c r="H46" s="24"/>
      <c r="I46" s="72">
        <v>1</v>
      </c>
      <c r="J46" s="73"/>
      <c r="K46" s="25">
        <v>13.538461538461538</v>
      </c>
      <c r="L46" s="32">
        <f>I46/J52</f>
        <v>0.1111111111111111</v>
      </c>
      <c r="M46" s="2"/>
      <c r="N46" s="19">
        <f>I46*$I$19</f>
        <v>0</v>
      </c>
      <c r="O46" s="10"/>
    </row>
    <row r="47" spans="2:15" ht="15" customHeight="1" x14ac:dyDescent="0.25">
      <c r="B47" s="9"/>
      <c r="C47" s="41" t="s">
        <v>15</v>
      </c>
      <c r="D47" s="42"/>
      <c r="E47" s="42"/>
      <c r="F47" s="42"/>
      <c r="G47" s="43"/>
      <c r="H47" s="24"/>
      <c r="I47" s="72">
        <v>1</v>
      </c>
      <c r="J47" s="73"/>
      <c r="K47" s="25">
        <v>49.692307692307693</v>
      </c>
      <c r="L47" s="32">
        <f>I47/J52</f>
        <v>0.1111111111111111</v>
      </c>
      <c r="M47" s="2"/>
      <c r="N47" s="19">
        <f>I47*$I$20</f>
        <v>0</v>
      </c>
      <c r="O47" s="10"/>
    </row>
    <row r="48" spans="2:15" ht="15" customHeight="1" x14ac:dyDescent="0.25">
      <c r="B48" s="9"/>
      <c r="C48" s="41" t="s">
        <v>16</v>
      </c>
      <c r="D48" s="42"/>
      <c r="E48" s="42"/>
      <c r="F48" s="42"/>
      <c r="G48" s="43"/>
      <c r="H48" s="24"/>
      <c r="I48" s="72">
        <v>1</v>
      </c>
      <c r="J48" s="73"/>
      <c r="K48" s="25">
        <v>27.384615384615383</v>
      </c>
      <c r="L48" s="32">
        <f>I48/J52</f>
        <v>0.1111111111111111</v>
      </c>
      <c r="M48" s="2"/>
      <c r="N48" s="19">
        <f>I48*$I$21</f>
        <v>0</v>
      </c>
      <c r="O48" s="10"/>
    </row>
    <row r="49" spans="2:21" ht="15" customHeight="1" x14ac:dyDescent="0.25">
      <c r="B49" s="9"/>
      <c r="C49" s="41" t="s">
        <v>17</v>
      </c>
      <c r="D49" s="42"/>
      <c r="E49" s="42"/>
      <c r="F49" s="42"/>
      <c r="G49" s="43"/>
      <c r="H49" s="24"/>
      <c r="I49" s="72">
        <v>1</v>
      </c>
      <c r="J49" s="73"/>
      <c r="K49" s="25">
        <v>7.2692307692307692</v>
      </c>
      <c r="L49" s="32">
        <f>I49/J52</f>
        <v>0.1111111111111111</v>
      </c>
      <c r="M49" s="2"/>
      <c r="N49" s="19">
        <f>I49*$I$22</f>
        <v>0</v>
      </c>
      <c r="O49" s="10"/>
    </row>
    <row r="50" spans="2:21" ht="15" customHeight="1" x14ac:dyDescent="0.25">
      <c r="B50" s="9"/>
      <c r="C50" s="41" t="s">
        <v>18</v>
      </c>
      <c r="D50" s="42"/>
      <c r="E50" s="42"/>
      <c r="F50" s="42"/>
      <c r="G50" s="43"/>
      <c r="H50" s="24"/>
      <c r="I50" s="72">
        <v>1</v>
      </c>
      <c r="J50" s="73"/>
      <c r="K50" s="25">
        <v>0</v>
      </c>
      <c r="L50" s="32">
        <f>I50/J52</f>
        <v>0.1111111111111111</v>
      </c>
      <c r="M50" s="2"/>
      <c r="N50" s="19">
        <f>I50*$I$23</f>
        <v>0</v>
      </c>
      <c r="O50" s="10"/>
    </row>
    <row r="51" spans="2:21" ht="15" customHeight="1" x14ac:dyDescent="0.25">
      <c r="B51" s="9"/>
      <c r="C51" s="41" t="s">
        <v>19</v>
      </c>
      <c r="D51" s="42"/>
      <c r="E51" s="42"/>
      <c r="F51" s="42"/>
      <c r="G51" s="43"/>
      <c r="H51" s="24"/>
      <c r="I51" s="72">
        <v>1</v>
      </c>
      <c r="J51" s="73"/>
      <c r="K51" s="25">
        <v>0</v>
      </c>
      <c r="L51" s="32">
        <f>I51/J52</f>
        <v>0.1111111111111111</v>
      </c>
      <c r="M51" s="2"/>
      <c r="N51" s="19">
        <f>I51*$I$24</f>
        <v>0</v>
      </c>
      <c r="O51" s="10"/>
    </row>
    <row r="52" spans="2:21" ht="15" customHeight="1" x14ac:dyDescent="0.25">
      <c r="B52" s="9"/>
      <c r="C52" s="74" t="s">
        <v>25</v>
      </c>
      <c r="D52" s="75"/>
      <c r="E52" s="75"/>
      <c r="F52" s="75"/>
      <c r="G52" s="76"/>
      <c r="H52" s="22">
        <v>13000</v>
      </c>
      <c r="I52" s="27"/>
      <c r="J52" s="28">
        <f>SUM(I43:J51)</f>
        <v>9</v>
      </c>
      <c r="K52" s="24"/>
      <c r="L52" s="35">
        <f>SUM(L43:L51)</f>
        <v>1.0000000000000002</v>
      </c>
      <c r="M52" s="2"/>
      <c r="N52" s="36">
        <f>SUM(N43:N51)</f>
        <v>0</v>
      </c>
      <c r="O52" s="10"/>
    </row>
    <row r="53" spans="2:21" ht="15" customHeight="1" x14ac:dyDescent="0.25">
      <c r="B53" s="9"/>
      <c r="C53" s="3"/>
      <c r="D53" s="3"/>
      <c r="E53" s="2"/>
      <c r="F53" s="4"/>
      <c r="G53" s="16"/>
      <c r="H53" s="22"/>
      <c r="I53" s="2"/>
      <c r="J53" s="2"/>
      <c r="K53" s="2"/>
      <c r="L53" s="20"/>
      <c r="M53" s="2"/>
      <c r="N53" s="4"/>
      <c r="O53" s="10"/>
    </row>
    <row r="54" spans="2:21" ht="15" customHeight="1" x14ac:dyDescent="0.25">
      <c r="B54" s="9"/>
      <c r="C54" s="69" t="s">
        <v>24</v>
      </c>
      <c r="D54" s="70"/>
      <c r="E54" s="70"/>
      <c r="F54" s="70"/>
      <c r="G54" s="71"/>
      <c r="H54" s="22"/>
      <c r="I54" s="2"/>
      <c r="J54" s="2"/>
      <c r="K54" s="2"/>
      <c r="L54" s="2"/>
      <c r="M54" s="2"/>
      <c r="N54" s="36">
        <f>SUM(N52)</f>
        <v>0</v>
      </c>
      <c r="O54" s="10"/>
    </row>
    <row r="55" spans="2:21" ht="22.5" customHeight="1" thickBot="1" x14ac:dyDescent="0.3"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0"/>
    </row>
    <row r="56" spans="2:21" ht="22.5" customHeight="1" thickTop="1" x14ac:dyDescent="0.25">
      <c r="B56" s="7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8"/>
    </row>
    <row r="57" spans="2:21" ht="15" customHeight="1" x14ac:dyDescent="0.25">
      <c r="B57" s="9"/>
      <c r="C57" s="69" t="str">
        <f>C38</f>
        <v>Subtotaal Regie deel</v>
      </c>
      <c r="D57" s="70"/>
      <c r="E57" s="70"/>
      <c r="F57" s="70"/>
      <c r="G57" s="71"/>
      <c r="H57" s="22"/>
      <c r="I57" s="2"/>
      <c r="J57" s="2"/>
      <c r="K57" s="2"/>
      <c r="L57" s="2"/>
      <c r="M57" s="2"/>
      <c r="N57" s="36">
        <f>N38</f>
        <v>0</v>
      </c>
      <c r="O57" s="10"/>
    </row>
    <row r="58" spans="2:21" ht="15" customHeight="1" x14ac:dyDescent="0.25">
      <c r="B58" s="9"/>
      <c r="C58" s="69" t="str">
        <f>C54</f>
        <v>Subtotaal Vaste deel</v>
      </c>
      <c r="D58" s="70"/>
      <c r="E58" s="70"/>
      <c r="F58" s="70"/>
      <c r="G58" s="71"/>
      <c r="H58" s="22"/>
      <c r="I58" s="2"/>
      <c r="J58" s="2"/>
      <c r="K58" s="2"/>
      <c r="L58" s="2"/>
      <c r="M58" s="2"/>
      <c r="N58" s="36">
        <f>N54</f>
        <v>0</v>
      </c>
      <c r="O58" s="10"/>
    </row>
    <row r="59" spans="2:21" ht="15" customHeight="1" x14ac:dyDescent="0.25">
      <c r="B59" s="9"/>
      <c r="C59" s="3"/>
      <c r="D59" s="3"/>
      <c r="E59" s="2"/>
      <c r="F59" s="4"/>
      <c r="G59" s="16"/>
      <c r="H59" s="22"/>
      <c r="I59" s="2"/>
      <c r="J59" s="2"/>
      <c r="K59" s="2"/>
      <c r="L59" s="20"/>
      <c r="M59" s="2"/>
      <c r="N59" s="4"/>
      <c r="O59" s="10"/>
    </row>
    <row r="60" spans="2:21" ht="15" customHeight="1" x14ac:dyDescent="0.25">
      <c r="B60" s="9"/>
      <c r="C60" s="59" t="s">
        <v>40</v>
      </c>
      <c r="D60" s="59"/>
      <c r="E60" s="59"/>
      <c r="F60" s="59"/>
      <c r="G60" s="59"/>
      <c r="H60" s="59"/>
      <c r="I60" s="59"/>
      <c r="J60" s="59"/>
      <c r="K60" s="59"/>
      <c r="L60" s="59"/>
      <c r="M60" s="2"/>
      <c r="N60" s="37">
        <f>SUM(N57:N58)</f>
        <v>0</v>
      </c>
      <c r="O60" s="10"/>
      <c r="U60" s="29"/>
    </row>
    <row r="61" spans="2:21" ht="22.5" customHeight="1" thickBot="1" x14ac:dyDescent="0.3"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0"/>
      <c r="U61" s="29"/>
    </row>
    <row r="62" spans="2:21" ht="14.1" customHeight="1" thickTop="1" x14ac:dyDescent="0.25">
      <c r="B62" s="7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8"/>
    </row>
    <row r="63" spans="2:21" ht="15" customHeight="1" x14ac:dyDescent="0.25">
      <c r="B63" s="9"/>
      <c r="C63" s="2"/>
      <c r="D63" s="2"/>
      <c r="E63" s="2"/>
      <c r="F63" s="2"/>
      <c r="G63" s="2"/>
      <c r="H63" s="2"/>
      <c r="I63" s="2"/>
      <c r="J63" s="2"/>
      <c r="K63" s="2"/>
      <c r="L63" s="2" t="s">
        <v>2</v>
      </c>
      <c r="M63" s="2"/>
      <c r="N63" s="2"/>
      <c r="O63" s="10"/>
    </row>
    <row r="64" spans="2:21" ht="15" customHeight="1" x14ac:dyDescent="0.25">
      <c r="B64" s="9"/>
      <c r="C64" s="14" t="s">
        <v>3</v>
      </c>
      <c r="D64" s="14"/>
      <c r="E64" s="44"/>
      <c r="F64" s="44"/>
      <c r="G64" s="44"/>
      <c r="H64" s="44"/>
      <c r="I64" s="44"/>
      <c r="J64" s="44"/>
      <c r="K64" s="2"/>
      <c r="L64" s="45"/>
      <c r="M64" s="45"/>
      <c r="N64" s="45"/>
      <c r="O64" s="10"/>
    </row>
    <row r="65" spans="2:15" ht="15" customHeight="1" x14ac:dyDescent="0.25">
      <c r="B65" s="9"/>
      <c r="C65" s="14" t="s">
        <v>4</v>
      </c>
      <c r="D65" s="14"/>
      <c r="E65" s="44"/>
      <c r="F65" s="44"/>
      <c r="G65" s="44"/>
      <c r="H65" s="44"/>
      <c r="I65" s="44"/>
      <c r="J65" s="44"/>
      <c r="K65" s="2"/>
      <c r="L65" s="45"/>
      <c r="M65" s="45"/>
      <c r="N65" s="45"/>
      <c r="O65" s="10"/>
    </row>
    <row r="66" spans="2:15" ht="15" customHeight="1" x14ac:dyDescent="0.25">
      <c r="B66" s="9"/>
      <c r="C66" s="14" t="s">
        <v>5</v>
      </c>
      <c r="D66" s="14"/>
      <c r="E66" s="44"/>
      <c r="F66" s="44"/>
      <c r="G66" s="44"/>
      <c r="H66" s="44"/>
      <c r="I66" s="44"/>
      <c r="J66" s="44"/>
      <c r="K66" s="2"/>
      <c r="L66" s="45"/>
      <c r="M66" s="45"/>
      <c r="N66" s="45"/>
      <c r="O66" s="10"/>
    </row>
    <row r="67" spans="2:15" ht="15" customHeight="1" x14ac:dyDescent="0.25">
      <c r="B67" s="9"/>
      <c r="C67" s="14" t="s">
        <v>6</v>
      </c>
      <c r="D67" s="14"/>
      <c r="E67" s="44"/>
      <c r="F67" s="44"/>
      <c r="G67" s="44"/>
      <c r="H67" s="44"/>
      <c r="I67" s="44"/>
      <c r="J67" s="44"/>
      <c r="K67" s="2"/>
      <c r="L67" s="45"/>
      <c r="M67" s="45"/>
      <c r="N67" s="45"/>
      <c r="O67" s="10"/>
    </row>
    <row r="68" spans="2:15" ht="15" customHeight="1" x14ac:dyDescent="0.25">
      <c r="B68" s="9"/>
      <c r="C68" s="14" t="s">
        <v>7</v>
      </c>
      <c r="D68" s="14"/>
      <c r="E68" s="46"/>
      <c r="F68" s="44"/>
      <c r="G68" s="44"/>
      <c r="H68" s="44"/>
      <c r="I68" s="44"/>
      <c r="J68" s="44"/>
      <c r="K68" s="2"/>
      <c r="L68" s="45"/>
      <c r="M68" s="45"/>
      <c r="N68" s="45"/>
      <c r="O68" s="10"/>
    </row>
    <row r="69" spans="2:15" ht="15" customHeight="1" thickBot="1" x14ac:dyDescent="0.3"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3"/>
    </row>
    <row r="70" spans="2:15" ht="15" customHeight="1" thickTop="1" x14ac:dyDescent="0.25"/>
    <row r="71" spans="2:15" ht="15" customHeight="1" x14ac:dyDescent="0.25"/>
    <row r="72" spans="2:15" ht="22.5" customHeight="1" x14ac:dyDescent="0.25"/>
    <row r="73" spans="2:15" ht="15" customHeight="1" x14ac:dyDescent="0.25"/>
  </sheetData>
  <mergeCells count="77">
    <mergeCell ref="C16:G16"/>
    <mergeCell ref="I16:J16"/>
    <mergeCell ref="L16:N24"/>
    <mergeCell ref="C17:G17"/>
    <mergeCell ref="I17:J17"/>
    <mergeCell ref="C18:G18"/>
    <mergeCell ref="I18:J18"/>
    <mergeCell ref="C19:G19"/>
    <mergeCell ref="I19:J19"/>
    <mergeCell ref="C20:G20"/>
    <mergeCell ref="I20:J20"/>
    <mergeCell ref="C21:G21"/>
    <mergeCell ref="I21:J21"/>
    <mergeCell ref="C22:G22"/>
    <mergeCell ref="I22:J22"/>
    <mergeCell ref="C23:G23"/>
    <mergeCell ref="C2:N3"/>
    <mergeCell ref="L6:N11"/>
    <mergeCell ref="C12:N12"/>
    <mergeCell ref="C15:G15"/>
    <mergeCell ref="I15:J15"/>
    <mergeCell ref="I23:J23"/>
    <mergeCell ref="C24:G24"/>
    <mergeCell ref="I24:J24"/>
    <mergeCell ref="C26:G26"/>
    <mergeCell ref="I26:J26"/>
    <mergeCell ref="C27:G27"/>
    <mergeCell ref="I27:J27"/>
    <mergeCell ref="C28:G28"/>
    <mergeCell ref="I28:J28"/>
    <mergeCell ref="C29:G29"/>
    <mergeCell ref="I29:J29"/>
    <mergeCell ref="C30:G30"/>
    <mergeCell ref="I30:J30"/>
    <mergeCell ref="C38:G38"/>
    <mergeCell ref="C31:G31"/>
    <mergeCell ref="I31:J31"/>
    <mergeCell ref="C32:G32"/>
    <mergeCell ref="I32:J32"/>
    <mergeCell ref="C33:G33"/>
    <mergeCell ref="I33:J33"/>
    <mergeCell ref="C34:G34"/>
    <mergeCell ref="I34:J34"/>
    <mergeCell ref="C35:G35"/>
    <mergeCell ref="I35:J35"/>
    <mergeCell ref="C36:G36"/>
    <mergeCell ref="C42:G42"/>
    <mergeCell ref="I42:J42"/>
    <mergeCell ref="C43:G43"/>
    <mergeCell ref="I43:J43"/>
    <mergeCell ref="C44:G44"/>
    <mergeCell ref="I44:J44"/>
    <mergeCell ref="C45:G45"/>
    <mergeCell ref="I45:J45"/>
    <mergeCell ref="C46:G46"/>
    <mergeCell ref="I46:J46"/>
    <mergeCell ref="C47:G47"/>
    <mergeCell ref="I47:J47"/>
    <mergeCell ref="C58:G58"/>
    <mergeCell ref="C48:G48"/>
    <mergeCell ref="I48:J48"/>
    <mergeCell ref="C49:G49"/>
    <mergeCell ref="I49:J49"/>
    <mergeCell ref="C50:G50"/>
    <mergeCell ref="I50:J50"/>
    <mergeCell ref="C51:G51"/>
    <mergeCell ref="I51:J51"/>
    <mergeCell ref="C52:G52"/>
    <mergeCell ref="C54:G54"/>
    <mergeCell ref="C57:G57"/>
    <mergeCell ref="C60:L60"/>
    <mergeCell ref="E64:J64"/>
    <mergeCell ref="L64:N68"/>
    <mergeCell ref="E65:J65"/>
    <mergeCell ref="E66:J66"/>
    <mergeCell ref="E67:J67"/>
    <mergeCell ref="E68:J68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headerFooter>
    <oddHeader>&amp;CNetanalyse 2030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D73506D-0E6D-48C8-827A-B47D80139C66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I36</xm:sqref>
        </x14:conditionalFormatting>
        <x14:conditionalFormatting xmlns:xm="http://schemas.microsoft.com/office/excel/2006/main">
          <x14:cfRule type="iconSet" priority="2" id="{E3F42E89-EED9-48DF-AB53-120EE1796405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I52</xm:sqref>
        </x14:conditionalFormatting>
        <x14:conditionalFormatting xmlns:xm="http://schemas.microsoft.com/office/excel/2006/main">
          <x14:cfRule type="iconSet" priority="1" id="{B5FA0DE7-85BE-41F7-A6BA-C6DA753551BE}">
            <x14:iconSet iconSet="3Symbols2" custom="1">
              <x14:cfvo type="percent">
                <xm:f>0</xm:f>
              </x14:cfvo>
              <x14:cfvo type="formula">
                <xm:f>IF($K$27-10&gt;=0,$K$27-10,0)</xm:f>
              </x14:cfvo>
              <x14:cfvo type="formula" gte="0">
                <xm:f>$K$27+10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L43:L51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7D22-2284-4424-9087-8ACDB4F88142}">
  <sheetPr>
    <pageSetUpPr fitToPage="1"/>
  </sheetPr>
  <dimension ref="B1:U73"/>
  <sheetViews>
    <sheetView zoomScaleNormal="100" zoomScaleSheetLayoutView="100" zoomScalePageLayoutView="80" workbookViewId="0">
      <selection activeCell="J38" sqref="J38"/>
    </sheetView>
  </sheetViews>
  <sheetFormatPr defaultColWidth="9.140625" defaultRowHeight="15" x14ac:dyDescent="0.25"/>
  <cols>
    <col min="1" max="1" width="2.85546875" style="1" customWidth="1"/>
    <col min="2" max="3" width="4.285156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17.85546875" style="1" customWidth="1"/>
    <col min="8" max="8" width="6" style="1" bestFit="1" customWidth="1"/>
    <col min="9" max="9" width="2.85546875" style="1" customWidth="1"/>
    <col min="10" max="10" width="20" style="1" customWidth="1"/>
    <col min="11" max="11" width="5.5703125" style="1" customWidth="1"/>
    <col min="12" max="12" width="17.140625" style="1" customWidth="1"/>
    <col min="13" max="13" width="4.28515625" style="1" customWidth="1"/>
    <col min="14" max="14" width="17.140625" style="1" customWidth="1"/>
    <col min="15" max="15" width="4.28515625" style="1" customWidth="1"/>
    <col min="16" max="16" width="2.85546875" style="1" customWidth="1"/>
    <col min="17" max="20" width="9.140625" style="1"/>
    <col min="21" max="21" width="14.140625" style="1" bestFit="1" customWidth="1"/>
    <col min="22" max="16384" width="9.140625" style="1"/>
  </cols>
  <sheetData>
    <row r="1" spans="2:17" ht="15" customHeight="1" thickBot="1" x14ac:dyDescent="0.3"/>
    <row r="2" spans="2:17" ht="22.5" customHeight="1" thickTop="1" x14ac:dyDescent="0.25">
      <c r="B2" s="7"/>
      <c r="C2" s="47" t="s">
        <v>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8"/>
    </row>
    <row r="3" spans="2:17" x14ac:dyDescent="0.25">
      <c r="B3" s="9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0"/>
    </row>
    <row r="4" spans="2:17" ht="23.25" x14ac:dyDescent="0.35">
      <c r="B4" s="9"/>
      <c r="C4" s="31"/>
      <c r="D4" s="31"/>
      <c r="F4" s="38" t="s">
        <v>29</v>
      </c>
      <c r="H4" s="38"/>
      <c r="I4" s="38" t="s">
        <v>48</v>
      </c>
      <c r="J4" s="38"/>
      <c r="K4" s="38"/>
      <c r="L4" s="38"/>
      <c r="M4" s="31"/>
      <c r="N4" s="31"/>
      <c r="O4" s="10"/>
    </row>
    <row r="5" spans="2:17" ht="15" customHeight="1" thickBot="1" x14ac:dyDescent="0.4">
      <c r="B5" s="9"/>
      <c r="C5" s="31"/>
      <c r="D5" s="31"/>
      <c r="E5" s="31"/>
      <c r="F5" s="31"/>
      <c r="H5" s="31"/>
      <c r="I5" s="31"/>
      <c r="J5" s="31"/>
      <c r="K5" s="31"/>
      <c r="L5" s="31"/>
      <c r="M5" s="31"/>
      <c r="N5" s="31"/>
      <c r="O5" s="10"/>
    </row>
    <row r="6" spans="2:17" x14ac:dyDescent="0.25">
      <c r="B6" s="9"/>
      <c r="C6" s="2" t="s">
        <v>21</v>
      </c>
      <c r="D6" s="2"/>
      <c r="E6" s="2"/>
      <c r="F6" s="2"/>
      <c r="G6" s="2"/>
      <c r="H6" s="2"/>
      <c r="I6" s="2"/>
      <c r="J6" s="2"/>
      <c r="K6" s="2"/>
      <c r="L6" s="49" t="s">
        <v>27</v>
      </c>
      <c r="M6" s="50"/>
      <c r="N6" s="51"/>
      <c r="O6" s="10"/>
    </row>
    <row r="7" spans="2:17" x14ac:dyDescent="0.25">
      <c r="B7" s="9"/>
      <c r="C7" s="1" t="s">
        <v>43</v>
      </c>
      <c r="D7" s="2"/>
      <c r="E7" s="2"/>
      <c r="F7" s="2"/>
      <c r="G7" s="2"/>
      <c r="H7" s="2"/>
      <c r="I7" s="2"/>
      <c r="J7" s="2"/>
      <c r="K7" s="2"/>
      <c r="L7" s="52"/>
      <c r="M7" s="53"/>
      <c r="N7" s="54"/>
      <c r="O7" s="10"/>
    </row>
    <row r="8" spans="2:17" x14ac:dyDescent="0.25">
      <c r="B8" s="9"/>
      <c r="C8" s="2" t="s">
        <v>28</v>
      </c>
      <c r="D8" s="2"/>
      <c r="E8" s="2"/>
      <c r="F8" s="2"/>
      <c r="G8" s="2"/>
      <c r="H8" s="2"/>
      <c r="I8" s="2"/>
      <c r="J8" s="2"/>
      <c r="K8" s="2"/>
      <c r="L8" s="52"/>
      <c r="M8" s="53"/>
      <c r="N8" s="54"/>
      <c r="O8" s="10"/>
    </row>
    <row r="9" spans="2:17" x14ac:dyDescent="0.25">
      <c r="B9" s="9"/>
      <c r="C9" s="2" t="s">
        <v>10</v>
      </c>
      <c r="D9" s="2"/>
      <c r="E9" s="2"/>
      <c r="F9" s="2"/>
      <c r="G9" s="2"/>
      <c r="H9" s="2"/>
      <c r="I9" s="2"/>
      <c r="J9" s="2"/>
      <c r="K9" s="2"/>
      <c r="L9" s="52"/>
      <c r="M9" s="53"/>
      <c r="N9" s="54"/>
      <c r="O9" s="10"/>
    </row>
    <row r="10" spans="2:17" x14ac:dyDescent="0.25">
      <c r="B10" s="9"/>
      <c r="C10" s="2" t="s">
        <v>1</v>
      </c>
      <c r="D10" s="2"/>
      <c r="E10" s="2"/>
      <c r="F10" s="2"/>
      <c r="G10" s="2"/>
      <c r="H10" s="2"/>
      <c r="I10" s="2"/>
      <c r="J10" s="2"/>
      <c r="K10" s="2"/>
      <c r="L10" s="52"/>
      <c r="M10" s="53"/>
      <c r="N10" s="54"/>
      <c r="O10" s="10"/>
    </row>
    <row r="11" spans="2:17" ht="15.75" thickBot="1" x14ac:dyDescent="0.3">
      <c r="B11" s="9"/>
      <c r="C11" s="2" t="s">
        <v>42</v>
      </c>
      <c r="D11" s="2"/>
      <c r="E11" s="2"/>
      <c r="F11" s="2"/>
      <c r="G11" s="2"/>
      <c r="H11" s="2"/>
      <c r="I11" s="2"/>
      <c r="J11" s="2"/>
      <c r="K11" s="2"/>
      <c r="L11" s="55"/>
      <c r="M11" s="56"/>
      <c r="N11" s="57"/>
      <c r="O11" s="10"/>
    </row>
    <row r="12" spans="2:17" x14ac:dyDescent="0.25">
      <c r="B12" s="9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10"/>
    </row>
    <row r="13" spans="2:17" x14ac:dyDescent="0.25">
      <c r="B13" s="9"/>
      <c r="C13" s="2" t="s">
        <v>49</v>
      </c>
      <c r="D13" s="2"/>
      <c r="E13" s="6">
        <v>44253</v>
      </c>
      <c r="F13" s="2"/>
      <c r="G13" s="2"/>
      <c r="H13" s="2"/>
      <c r="I13" s="2"/>
      <c r="J13" s="2"/>
      <c r="K13" s="2"/>
      <c r="L13" s="2"/>
      <c r="M13" s="2"/>
      <c r="N13" s="2"/>
      <c r="O13" s="10"/>
    </row>
    <row r="14" spans="2:17" ht="15" customHeight="1" x14ac:dyDescent="0.25"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10"/>
      <c r="Q14" s="26"/>
    </row>
    <row r="15" spans="2:17" x14ac:dyDescent="0.25">
      <c r="B15" s="9"/>
      <c r="C15" s="84" t="s">
        <v>30</v>
      </c>
      <c r="D15" s="85"/>
      <c r="E15" s="85"/>
      <c r="F15" s="85"/>
      <c r="G15" s="86"/>
      <c r="H15" s="2"/>
      <c r="I15" s="69" t="s">
        <v>0</v>
      </c>
      <c r="J15" s="71"/>
      <c r="K15" s="2"/>
      <c r="M15" s="2"/>
      <c r="N15" s="2"/>
      <c r="O15" s="10"/>
    </row>
    <row r="16" spans="2:17" x14ac:dyDescent="0.25">
      <c r="B16" s="9"/>
      <c r="C16" s="41" t="s">
        <v>11</v>
      </c>
      <c r="D16" s="42"/>
      <c r="E16" s="42"/>
      <c r="F16" s="42"/>
      <c r="G16" s="43"/>
      <c r="H16" s="2"/>
      <c r="I16" s="82">
        <v>0</v>
      </c>
      <c r="J16" s="83"/>
      <c r="K16" s="2"/>
      <c r="L16" s="60" t="s">
        <v>22</v>
      </c>
      <c r="M16" s="61"/>
      <c r="N16" s="62"/>
      <c r="O16" s="10"/>
    </row>
    <row r="17" spans="2:15" x14ac:dyDescent="0.25">
      <c r="B17" s="9"/>
      <c r="C17" s="41" t="s">
        <v>12</v>
      </c>
      <c r="D17" s="42"/>
      <c r="E17" s="42"/>
      <c r="F17" s="42"/>
      <c r="G17" s="43"/>
      <c r="H17" s="2"/>
      <c r="I17" s="82">
        <v>0</v>
      </c>
      <c r="J17" s="83"/>
      <c r="K17" s="2"/>
      <c r="L17" s="63"/>
      <c r="M17" s="64"/>
      <c r="N17" s="65"/>
      <c r="O17" s="10"/>
    </row>
    <row r="18" spans="2:15" x14ac:dyDescent="0.25">
      <c r="B18" s="9"/>
      <c r="C18" s="41" t="s">
        <v>13</v>
      </c>
      <c r="D18" s="42"/>
      <c r="E18" s="42"/>
      <c r="F18" s="42"/>
      <c r="G18" s="43"/>
      <c r="H18" s="2"/>
      <c r="I18" s="82">
        <v>0</v>
      </c>
      <c r="J18" s="83"/>
      <c r="K18" s="2"/>
      <c r="L18" s="63"/>
      <c r="M18" s="64"/>
      <c r="N18" s="65"/>
      <c r="O18" s="10"/>
    </row>
    <row r="19" spans="2:15" x14ac:dyDescent="0.25">
      <c r="B19" s="9"/>
      <c r="C19" s="41" t="s">
        <v>14</v>
      </c>
      <c r="D19" s="42"/>
      <c r="E19" s="42"/>
      <c r="F19" s="42"/>
      <c r="G19" s="43"/>
      <c r="H19" s="2"/>
      <c r="I19" s="82">
        <v>0</v>
      </c>
      <c r="J19" s="83"/>
      <c r="K19" s="2"/>
      <c r="L19" s="63"/>
      <c r="M19" s="64"/>
      <c r="N19" s="65"/>
      <c r="O19" s="10"/>
    </row>
    <row r="20" spans="2:15" x14ac:dyDescent="0.25">
      <c r="B20" s="9"/>
      <c r="C20" s="41" t="s">
        <v>15</v>
      </c>
      <c r="D20" s="42"/>
      <c r="E20" s="42"/>
      <c r="F20" s="42"/>
      <c r="G20" s="43"/>
      <c r="H20" s="2"/>
      <c r="I20" s="82">
        <v>0</v>
      </c>
      <c r="J20" s="83"/>
      <c r="K20" s="2"/>
      <c r="L20" s="63"/>
      <c r="M20" s="64"/>
      <c r="N20" s="65"/>
      <c r="O20" s="10"/>
    </row>
    <row r="21" spans="2:15" x14ac:dyDescent="0.25">
      <c r="B21" s="9"/>
      <c r="C21" s="41" t="s">
        <v>16</v>
      </c>
      <c r="D21" s="42"/>
      <c r="E21" s="42"/>
      <c r="F21" s="42"/>
      <c r="G21" s="43"/>
      <c r="H21" s="2"/>
      <c r="I21" s="82">
        <v>0</v>
      </c>
      <c r="J21" s="83"/>
      <c r="K21" s="2"/>
      <c r="L21" s="63"/>
      <c r="M21" s="64"/>
      <c r="N21" s="65"/>
      <c r="O21" s="10"/>
    </row>
    <row r="22" spans="2:15" x14ac:dyDescent="0.25">
      <c r="B22" s="9"/>
      <c r="C22" s="41" t="s">
        <v>17</v>
      </c>
      <c r="D22" s="42"/>
      <c r="E22" s="42"/>
      <c r="F22" s="42"/>
      <c r="G22" s="43"/>
      <c r="H22" s="2"/>
      <c r="I22" s="82">
        <v>0</v>
      </c>
      <c r="J22" s="83"/>
      <c r="K22" s="2"/>
      <c r="L22" s="63"/>
      <c r="M22" s="64"/>
      <c r="N22" s="65"/>
      <c r="O22" s="10"/>
    </row>
    <row r="23" spans="2:15" x14ac:dyDescent="0.25">
      <c r="B23" s="9"/>
      <c r="C23" s="41" t="s">
        <v>18</v>
      </c>
      <c r="D23" s="42"/>
      <c r="E23" s="42"/>
      <c r="F23" s="42"/>
      <c r="G23" s="43"/>
      <c r="H23" s="2"/>
      <c r="I23" s="82">
        <v>0</v>
      </c>
      <c r="J23" s="83"/>
      <c r="K23" s="2"/>
      <c r="L23" s="63"/>
      <c r="M23" s="64"/>
      <c r="N23" s="65"/>
      <c r="O23" s="10"/>
    </row>
    <row r="24" spans="2:15" ht="15" customHeight="1" x14ac:dyDescent="0.25">
      <c r="B24" s="9"/>
      <c r="C24" s="41" t="s">
        <v>19</v>
      </c>
      <c r="D24" s="42"/>
      <c r="E24" s="42"/>
      <c r="F24" s="42"/>
      <c r="G24" s="43"/>
      <c r="H24" s="2"/>
      <c r="I24" s="82">
        <v>0</v>
      </c>
      <c r="J24" s="83"/>
      <c r="K24" s="2"/>
      <c r="L24" s="66"/>
      <c r="M24" s="67"/>
      <c r="N24" s="68"/>
      <c r="O24" s="10"/>
    </row>
    <row r="25" spans="2:15" ht="15" customHeight="1" x14ac:dyDescent="0.25">
      <c r="B25" s="9"/>
      <c r="C25" s="15"/>
      <c r="D25" s="15"/>
      <c r="E25" s="15"/>
      <c r="F25" s="17"/>
      <c r="G25" s="17"/>
      <c r="H25" s="2"/>
      <c r="I25" s="15"/>
      <c r="J25" s="15"/>
      <c r="K25" s="2"/>
      <c r="L25" s="2"/>
      <c r="M25" s="2"/>
      <c r="N25" s="18"/>
      <c r="O25" s="10"/>
    </row>
    <row r="26" spans="2:15" ht="15" customHeight="1" x14ac:dyDescent="0.25">
      <c r="B26" s="9"/>
      <c r="C26" s="77" t="s">
        <v>50</v>
      </c>
      <c r="D26" s="78"/>
      <c r="E26" s="78"/>
      <c r="F26" s="78"/>
      <c r="G26" s="79"/>
      <c r="H26" s="24"/>
      <c r="I26" s="69" t="s">
        <v>9</v>
      </c>
      <c r="J26" s="71"/>
      <c r="K26" s="24"/>
      <c r="L26" s="2"/>
      <c r="M26" s="2"/>
      <c r="N26" s="18"/>
      <c r="O26" s="10"/>
    </row>
    <row r="27" spans="2:15" ht="15" customHeight="1" x14ac:dyDescent="0.25">
      <c r="B27" s="9"/>
      <c r="C27" s="41" t="s">
        <v>11</v>
      </c>
      <c r="D27" s="42"/>
      <c r="E27" s="42"/>
      <c r="F27" s="42"/>
      <c r="G27" s="43"/>
      <c r="H27" s="24"/>
      <c r="I27" s="80">
        <f>SUM(J36*L43)</f>
        <v>87.777777777777771</v>
      </c>
      <c r="J27" s="81"/>
      <c r="K27" s="25">
        <v>0</v>
      </c>
      <c r="L27" s="2"/>
      <c r="M27" s="2"/>
      <c r="N27" s="19">
        <f>I27*$I$16</f>
        <v>0</v>
      </c>
      <c r="O27" s="10"/>
    </row>
    <row r="28" spans="2:15" ht="15" customHeight="1" x14ac:dyDescent="0.25">
      <c r="B28" s="9"/>
      <c r="C28" s="41" t="s">
        <v>12</v>
      </c>
      <c r="D28" s="42"/>
      <c r="E28" s="42"/>
      <c r="F28" s="42"/>
      <c r="G28" s="43"/>
      <c r="H28" s="24"/>
      <c r="I28" s="80">
        <f>SUM(J36*L44)</f>
        <v>87.777777777777771</v>
      </c>
      <c r="J28" s="81"/>
      <c r="K28" s="25">
        <v>0</v>
      </c>
      <c r="L28" s="2"/>
      <c r="M28" s="2"/>
      <c r="N28" s="19">
        <f>I28*$I$17</f>
        <v>0</v>
      </c>
      <c r="O28" s="10"/>
    </row>
    <row r="29" spans="2:15" ht="15" customHeight="1" x14ac:dyDescent="0.25">
      <c r="B29" s="9"/>
      <c r="C29" s="41" t="s">
        <v>13</v>
      </c>
      <c r="D29" s="42"/>
      <c r="E29" s="42"/>
      <c r="F29" s="42"/>
      <c r="G29" s="43"/>
      <c r="H29" s="24"/>
      <c r="I29" s="80">
        <f>SUM(J36*L45)</f>
        <v>87.777777777777771</v>
      </c>
      <c r="J29" s="81"/>
      <c r="K29" s="25">
        <v>2.1153846153846154</v>
      </c>
      <c r="L29" s="2"/>
      <c r="M29" s="2"/>
      <c r="N29" s="19">
        <f>I29*$I$18</f>
        <v>0</v>
      </c>
      <c r="O29" s="10"/>
    </row>
    <row r="30" spans="2:15" ht="15" customHeight="1" x14ac:dyDescent="0.25">
      <c r="B30" s="9"/>
      <c r="C30" s="41" t="s">
        <v>14</v>
      </c>
      <c r="D30" s="42"/>
      <c r="E30" s="42"/>
      <c r="F30" s="42"/>
      <c r="G30" s="43"/>
      <c r="H30" s="24"/>
      <c r="I30" s="80">
        <f>SUM(J36*L46)</f>
        <v>87.777777777777771</v>
      </c>
      <c r="J30" s="81"/>
      <c r="K30" s="25">
        <v>13.538461538461538</v>
      </c>
      <c r="L30" s="2"/>
      <c r="M30" s="2"/>
      <c r="N30" s="19">
        <f>I30*$I$19</f>
        <v>0</v>
      </c>
      <c r="O30" s="10"/>
    </row>
    <row r="31" spans="2:15" ht="15" customHeight="1" x14ac:dyDescent="0.25">
      <c r="B31" s="9"/>
      <c r="C31" s="41" t="s">
        <v>15</v>
      </c>
      <c r="D31" s="42"/>
      <c r="E31" s="42"/>
      <c r="F31" s="42"/>
      <c r="G31" s="43"/>
      <c r="H31" s="24"/>
      <c r="I31" s="80">
        <f>SUM(J36*L47)</f>
        <v>87.777777777777771</v>
      </c>
      <c r="J31" s="81"/>
      <c r="K31" s="25">
        <v>49.692307692307693</v>
      </c>
      <c r="L31" s="2"/>
      <c r="M31" s="2"/>
      <c r="N31" s="19">
        <f>I31*$I$20</f>
        <v>0</v>
      </c>
      <c r="O31" s="10"/>
    </row>
    <row r="32" spans="2:15" ht="15" customHeight="1" x14ac:dyDescent="0.25">
      <c r="B32" s="9"/>
      <c r="C32" s="41" t="s">
        <v>16</v>
      </c>
      <c r="D32" s="42"/>
      <c r="E32" s="42"/>
      <c r="F32" s="42"/>
      <c r="G32" s="43"/>
      <c r="H32" s="24"/>
      <c r="I32" s="80">
        <f>SUM(J36*L48)</f>
        <v>87.777777777777771</v>
      </c>
      <c r="J32" s="81"/>
      <c r="K32" s="25">
        <v>27.384615384615383</v>
      </c>
      <c r="L32" s="2"/>
      <c r="M32" s="2"/>
      <c r="N32" s="19">
        <f>I32*$I$21</f>
        <v>0</v>
      </c>
      <c r="O32" s="10"/>
    </row>
    <row r="33" spans="2:15" ht="15" customHeight="1" x14ac:dyDescent="0.25">
      <c r="B33" s="9"/>
      <c r="C33" s="41" t="s">
        <v>17</v>
      </c>
      <c r="D33" s="42"/>
      <c r="E33" s="42"/>
      <c r="F33" s="42"/>
      <c r="G33" s="43"/>
      <c r="H33" s="24"/>
      <c r="I33" s="80">
        <f>SUM(J36*L49)</f>
        <v>87.777777777777771</v>
      </c>
      <c r="J33" s="81"/>
      <c r="K33" s="25">
        <v>7.2692307692307692</v>
      </c>
      <c r="L33" s="2"/>
      <c r="M33" s="2"/>
      <c r="N33" s="19">
        <f>I33*$I$22</f>
        <v>0</v>
      </c>
      <c r="O33" s="10"/>
    </row>
    <row r="34" spans="2:15" ht="15" customHeight="1" x14ac:dyDescent="0.25">
      <c r="B34" s="9"/>
      <c r="C34" s="41" t="s">
        <v>18</v>
      </c>
      <c r="D34" s="42"/>
      <c r="E34" s="42"/>
      <c r="F34" s="42"/>
      <c r="G34" s="43"/>
      <c r="H34" s="24"/>
      <c r="I34" s="80">
        <f>SUM(J36*L50)</f>
        <v>87.777777777777771</v>
      </c>
      <c r="J34" s="81"/>
      <c r="K34" s="25">
        <v>0</v>
      </c>
      <c r="L34" s="2"/>
      <c r="M34" s="2"/>
      <c r="N34" s="19">
        <f>I34*$I$23</f>
        <v>0</v>
      </c>
      <c r="O34" s="10"/>
    </row>
    <row r="35" spans="2:15" ht="15" customHeight="1" x14ac:dyDescent="0.25">
      <c r="B35" s="9"/>
      <c r="C35" s="41" t="s">
        <v>19</v>
      </c>
      <c r="D35" s="42"/>
      <c r="E35" s="42"/>
      <c r="F35" s="42"/>
      <c r="G35" s="43"/>
      <c r="H35" s="24"/>
      <c r="I35" s="80">
        <f>SUM(J36*L51)</f>
        <v>87.777777777777771</v>
      </c>
      <c r="J35" s="81"/>
      <c r="K35" s="25">
        <v>0</v>
      </c>
      <c r="L35" s="2"/>
      <c r="M35" s="2"/>
      <c r="N35" s="19">
        <f>I35*$I$24</f>
        <v>0</v>
      </c>
      <c r="O35" s="10"/>
    </row>
    <row r="36" spans="2:15" ht="15" customHeight="1" x14ac:dyDescent="0.25">
      <c r="B36" s="9"/>
      <c r="C36" s="74" t="s">
        <v>26</v>
      </c>
      <c r="D36" s="75"/>
      <c r="E36" s="75"/>
      <c r="F36" s="75"/>
      <c r="G36" s="76"/>
      <c r="H36" s="22">
        <v>13000</v>
      </c>
      <c r="I36" s="34"/>
      <c r="J36" s="33">
        <v>790</v>
      </c>
      <c r="K36" s="24"/>
      <c r="L36" s="2"/>
      <c r="M36" s="2"/>
      <c r="N36" s="36">
        <f>SUM(N27:N35)</f>
        <v>0</v>
      </c>
      <c r="O36" s="10"/>
    </row>
    <row r="37" spans="2:15" ht="15" customHeight="1" x14ac:dyDescent="0.25">
      <c r="B37" s="9"/>
      <c r="C37" s="3"/>
      <c r="D37" s="3"/>
      <c r="E37" s="2"/>
      <c r="F37" s="4"/>
      <c r="G37" s="16"/>
      <c r="H37" s="24"/>
      <c r="I37" s="2"/>
      <c r="J37" s="2"/>
      <c r="K37" s="2"/>
      <c r="L37" s="2"/>
      <c r="M37" s="2"/>
      <c r="N37" s="4"/>
      <c r="O37" s="10"/>
    </row>
    <row r="38" spans="2:15" ht="15" customHeight="1" x14ac:dyDescent="0.25">
      <c r="B38" s="9"/>
      <c r="C38" s="69" t="s">
        <v>23</v>
      </c>
      <c r="D38" s="70"/>
      <c r="E38" s="70"/>
      <c r="F38" s="70"/>
      <c r="G38" s="71"/>
      <c r="H38" s="22"/>
      <c r="I38" s="2"/>
      <c r="J38" s="2"/>
      <c r="K38" s="2"/>
      <c r="L38" s="2"/>
      <c r="M38" s="2"/>
      <c r="N38" s="36">
        <f>SUM(N36)</f>
        <v>0</v>
      </c>
      <c r="O38" s="10"/>
    </row>
    <row r="39" spans="2:15" ht="15" customHeight="1" x14ac:dyDescent="0.25">
      <c r="B39" s="9"/>
      <c r="C39" s="3"/>
      <c r="D39" s="3"/>
      <c r="E39" s="2"/>
      <c r="F39" s="4"/>
      <c r="G39" s="16"/>
      <c r="H39" s="22"/>
      <c r="I39" s="2"/>
      <c r="J39" s="2"/>
      <c r="K39" s="2"/>
      <c r="L39" s="20"/>
      <c r="M39" s="2"/>
      <c r="N39" s="4"/>
      <c r="O39" s="10"/>
    </row>
    <row r="40" spans="2:15" ht="15" customHeight="1" x14ac:dyDescent="0.25">
      <c r="B40" s="9"/>
      <c r="C40" s="3"/>
      <c r="D40" s="3"/>
      <c r="E40" s="2"/>
      <c r="F40" s="4"/>
      <c r="G40" s="16"/>
      <c r="H40" s="22"/>
      <c r="I40" s="2"/>
      <c r="J40" s="2"/>
      <c r="K40" s="2"/>
      <c r="L40" s="20"/>
      <c r="M40" s="2"/>
      <c r="N40" s="4"/>
      <c r="O40" s="10"/>
    </row>
    <row r="41" spans="2:15" ht="15" customHeight="1" x14ac:dyDescent="0.25">
      <c r="B41" s="9"/>
      <c r="C41" s="3"/>
      <c r="D41" s="3"/>
      <c r="E41" s="2"/>
      <c r="F41" s="4"/>
      <c r="G41" s="16"/>
      <c r="H41" s="22"/>
      <c r="I41" s="2"/>
      <c r="J41" s="2"/>
      <c r="K41" s="2"/>
      <c r="L41" s="20"/>
      <c r="M41" s="2"/>
      <c r="N41" s="4"/>
      <c r="O41" s="10"/>
    </row>
    <row r="42" spans="2:15" ht="15" customHeight="1" x14ac:dyDescent="0.25">
      <c r="B42" s="9"/>
      <c r="C42" s="77" t="s">
        <v>31</v>
      </c>
      <c r="D42" s="78"/>
      <c r="E42" s="78"/>
      <c r="F42" s="78"/>
      <c r="G42" s="79"/>
      <c r="H42" s="24"/>
      <c r="I42" s="69" t="s">
        <v>9</v>
      </c>
      <c r="J42" s="71"/>
      <c r="K42" s="24"/>
      <c r="L42" s="21" t="s">
        <v>8</v>
      </c>
      <c r="M42" s="2"/>
      <c r="N42" s="18"/>
      <c r="O42" s="10"/>
    </row>
    <row r="43" spans="2:15" ht="15" customHeight="1" x14ac:dyDescent="0.25">
      <c r="B43" s="9"/>
      <c r="C43" s="41" t="s">
        <v>11</v>
      </c>
      <c r="D43" s="42"/>
      <c r="E43" s="42"/>
      <c r="F43" s="42"/>
      <c r="G43" s="43"/>
      <c r="H43" s="24"/>
      <c r="I43" s="72">
        <v>1</v>
      </c>
      <c r="J43" s="73"/>
      <c r="K43" s="25">
        <v>0</v>
      </c>
      <c r="L43" s="32">
        <f>I43/J52</f>
        <v>0.1111111111111111</v>
      </c>
      <c r="M43" s="2"/>
      <c r="N43" s="19">
        <f>I43*$I$16</f>
        <v>0</v>
      </c>
      <c r="O43" s="10"/>
    </row>
    <row r="44" spans="2:15" ht="15" customHeight="1" x14ac:dyDescent="0.25">
      <c r="B44" s="9"/>
      <c r="C44" s="41" t="s">
        <v>12</v>
      </c>
      <c r="D44" s="42"/>
      <c r="E44" s="42"/>
      <c r="F44" s="42"/>
      <c r="G44" s="43"/>
      <c r="H44" s="24"/>
      <c r="I44" s="72">
        <v>1</v>
      </c>
      <c r="J44" s="73"/>
      <c r="K44" s="25">
        <v>0</v>
      </c>
      <c r="L44" s="32">
        <f>I44/J52</f>
        <v>0.1111111111111111</v>
      </c>
      <c r="M44" s="2"/>
      <c r="N44" s="19">
        <f>I44*$I$17</f>
        <v>0</v>
      </c>
      <c r="O44" s="10"/>
    </row>
    <row r="45" spans="2:15" ht="15" customHeight="1" x14ac:dyDescent="0.25">
      <c r="B45" s="9"/>
      <c r="C45" s="41" t="s">
        <v>13</v>
      </c>
      <c r="D45" s="42"/>
      <c r="E45" s="42"/>
      <c r="F45" s="42"/>
      <c r="G45" s="43"/>
      <c r="H45" s="24"/>
      <c r="I45" s="72">
        <v>1</v>
      </c>
      <c r="J45" s="73"/>
      <c r="K45" s="25">
        <v>2.1153846153846154</v>
      </c>
      <c r="L45" s="32">
        <f>I45/J52</f>
        <v>0.1111111111111111</v>
      </c>
      <c r="M45" s="2"/>
      <c r="N45" s="19">
        <f>I45*$I$18</f>
        <v>0</v>
      </c>
      <c r="O45" s="10"/>
    </row>
    <row r="46" spans="2:15" ht="15" customHeight="1" x14ac:dyDescent="0.25">
      <c r="B46" s="9"/>
      <c r="C46" s="41" t="s">
        <v>14</v>
      </c>
      <c r="D46" s="42"/>
      <c r="E46" s="42"/>
      <c r="F46" s="42"/>
      <c r="G46" s="43"/>
      <c r="H46" s="24"/>
      <c r="I46" s="72">
        <v>1</v>
      </c>
      <c r="J46" s="73"/>
      <c r="K46" s="25">
        <v>13.538461538461538</v>
      </c>
      <c r="L46" s="32">
        <f>I46/J52</f>
        <v>0.1111111111111111</v>
      </c>
      <c r="M46" s="2"/>
      <c r="N46" s="19">
        <f>I46*$I$19</f>
        <v>0</v>
      </c>
      <c r="O46" s="10"/>
    </row>
    <row r="47" spans="2:15" ht="15" customHeight="1" x14ac:dyDescent="0.25">
      <c r="B47" s="9"/>
      <c r="C47" s="41" t="s">
        <v>15</v>
      </c>
      <c r="D47" s="42"/>
      <c r="E47" s="42"/>
      <c r="F47" s="42"/>
      <c r="G47" s="43"/>
      <c r="H47" s="24"/>
      <c r="I47" s="72">
        <v>1</v>
      </c>
      <c r="J47" s="73"/>
      <c r="K47" s="25">
        <v>49.692307692307693</v>
      </c>
      <c r="L47" s="32">
        <f>I47/J52</f>
        <v>0.1111111111111111</v>
      </c>
      <c r="M47" s="2"/>
      <c r="N47" s="19">
        <f>I47*$I$20</f>
        <v>0</v>
      </c>
      <c r="O47" s="10"/>
    </row>
    <row r="48" spans="2:15" ht="15" customHeight="1" x14ac:dyDescent="0.25">
      <c r="B48" s="9"/>
      <c r="C48" s="41" t="s">
        <v>16</v>
      </c>
      <c r="D48" s="42"/>
      <c r="E48" s="42"/>
      <c r="F48" s="42"/>
      <c r="G48" s="43"/>
      <c r="H48" s="24"/>
      <c r="I48" s="72">
        <v>1</v>
      </c>
      <c r="J48" s="73"/>
      <c r="K48" s="25">
        <v>27.384615384615383</v>
      </c>
      <c r="L48" s="32">
        <f>I48/J52</f>
        <v>0.1111111111111111</v>
      </c>
      <c r="M48" s="2"/>
      <c r="N48" s="19">
        <f>I48*$I$21</f>
        <v>0</v>
      </c>
      <c r="O48" s="10"/>
    </row>
    <row r="49" spans="2:21" ht="15" customHeight="1" x14ac:dyDescent="0.25">
      <c r="B49" s="9"/>
      <c r="C49" s="41" t="s">
        <v>17</v>
      </c>
      <c r="D49" s="42"/>
      <c r="E49" s="42"/>
      <c r="F49" s="42"/>
      <c r="G49" s="43"/>
      <c r="H49" s="24"/>
      <c r="I49" s="72">
        <v>1</v>
      </c>
      <c r="J49" s="73"/>
      <c r="K49" s="25">
        <v>7.2692307692307692</v>
      </c>
      <c r="L49" s="32">
        <f>I49/J52</f>
        <v>0.1111111111111111</v>
      </c>
      <c r="M49" s="2"/>
      <c r="N49" s="19">
        <f>I49*$I$22</f>
        <v>0</v>
      </c>
      <c r="O49" s="10"/>
    </row>
    <row r="50" spans="2:21" ht="15" customHeight="1" x14ac:dyDescent="0.25">
      <c r="B50" s="9"/>
      <c r="C50" s="41" t="s">
        <v>18</v>
      </c>
      <c r="D50" s="42"/>
      <c r="E50" s="42"/>
      <c r="F50" s="42"/>
      <c r="G50" s="43"/>
      <c r="H50" s="24"/>
      <c r="I50" s="72">
        <v>1</v>
      </c>
      <c r="J50" s="73"/>
      <c r="K50" s="25">
        <v>0</v>
      </c>
      <c r="L50" s="32">
        <f>I50/J52</f>
        <v>0.1111111111111111</v>
      </c>
      <c r="M50" s="2"/>
      <c r="N50" s="19">
        <f>I50*$I$23</f>
        <v>0</v>
      </c>
      <c r="O50" s="10"/>
    </row>
    <row r="51" spans="2:21" ht="15" customHeight="1" x14ac:dyDescent="0.25">
      <c r="B51" s="9"/>
      <c r="C51" s="41" t="s">
        <v>19</v>
      </c>
      <c r="D51" s="42"/>
      <c r="E51" s="42"/>
      <c r="F51" s="42"/>
      <c r="G51" s="43"/>
      <c r="H51" s="24"/>
      <c r="I51" s="72">
        <v>1</v>
      </c>
      <c r="J51" s="73"/>
      <c r="K51" s="25">
        <v>0</v>
      </c>
      <c r="L51" s="32">
        <f>I51/J52</f>
        <v>0.1111111111111111</v>
      </c>
      <c r="M51" s="2"/>
      <c r="N51" s="19">
        <f>I51*$I$24</f>
        <v>0</v>
      </c>
      <c r="O51" s="10"/>
    </row>
    <row r="52" spans="2:21" ht="15" customHeight="1" x14ac:dyDescent="0.25">
      <c r="B52" s="9"/>
      <c r="C52" s="74" t="s">
        <v>25</v>
      </c>
      <c r="D52" s="75"/>
      <c r="E52" s="75"/>
      <c r="F52" s="75"/>
      <c r="G52" s="76"/>
      <c r="H52" s="22">
        <v>13000</v>
      </c>
      <c r="I52" s="27"/>
      <c r="J52" s="28">
        <f>SUM(I43:J51)</f>
        <v>9</v>
      </c>
      <c r="K52" s="24"/>
      <c r="L52" s="35">
        <f>SUM(L43:L51)</f>
        <v>1.0000000000000002</v>
      </c>
      <c r="M52" s="2"/>
      <c r="N52" s="36">
        <f>SUM(N43:N51)</f>
        <v>0</v>
      </c>
      <c r="O52" s="10"/>
    </row>
    <row r="53" spans="2:21" ht="15" customHeight="1" x14ac:dyDescent="0.25">
      <c r="B53" s="9"/>
      <c r="C53" s="3"/>
      <c r="D53" s="3"/>
      <c r="E53" s="2"/>
      <c r="F53" s="4"/>
      <c r="G53" s="16"/>
      <c r="H53" s="22"/>
      <c r="I53" s="2"/>
      <c r="J53" s="2"/>
      <c r="K53" s="2"/>
      <c r="L53" s="20"/>
      <c r="M53" s="2"/>
      <c r="N53" s="4"/>
      <c r="O53" s="10"/>
    </row>
    <row r="54" spans="2:21" ht="15" customHeight="1" x14ac:dyDescent="0.25">
      <c r="B54" s="9"/>
      <c r="C54" s="69" t="s">
        <v>24</v>
      </c>
      <c r="D54" s="70"/>
      <c r="E54" s="70"/>
      <c r="F54" s="70"/>
      <c r="G54" s="71"/>
      <c r="H54" s="22"/>
      <c r="I54" s="2"/>
      <c r="J54" s="2"/>
      <c r="K54" s="2"/>
      <c r="L54" s="2"/>
      <c r="M54" s="2"/>
      <c r="N54" s="36">
        <f>SUM(N52)</f>
        <v>0</v>
      </c>
      <c r="O54" s="10"/>
    </row>
    <row r="55" spans="2:21" ht="22.5" customHeight="1" thickBot="1" x14ac:dyDescent="0.3"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0"/>
    </row>
    <row r="56" spans="2:21" ht="22.5" customHeight="1" thickTop="1" x14ac:dyDescent="0.25">
      <c r="B56" s="7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8"/>
    </row>
    <row r="57" spans="2:21" ht="15" customHeight="1" x14ac:dyDescent="0.25">
      <c r="B57" s="9"/>
      <c r="C57" s="69" t="str">
        <f>C38</f>
        <v>Subtotaal Regie deel</v>
      </c>
      <c r="D57" s="70"/>
      <c r="E57" s="70"/>
      <c r="F57" s="70"/>
      <c r="G57" s="71"/>
      <c r="H57" s="22"/>
      <c r="I57" s="2"/>
      <c r="J57" s="2"/>
      <c r="K57" s="2"/>
      <c r="L57" s="2"/>
      <c r="M57" s="2"/>
      <c r="N57" s="36">
        <f>N38</f>
        <v>0</v>
      </c>
      <c r="O57" s="10"/>
    </row>
    <row r="58" spans="2:21" ht="15" customHeight="1" x14ac:dyDescent="0.25">
      <c r="B58" s="9"/>
      <c r="C58" s="69" t="str">
        <f>C54</f>
        <v>Subtotaal Vaste deel</v>
      </c>
      <c r="D58" s="70"/>
      <c r="E58" s="70"/>
      <c r="F58" s="70"/>
      <c r="G58" s="71"/>
      <c r="H58" s="22"/>
      <c r="I58" s="2"/>
      <c r="J58" s="2"/>
      <c r="K58" s="2"/>
      <c r="L58" s="2"/>
      <c r="M58" s="2"/>
      <c r="N58" s="36">
        <f>N54</f>
        <v>0</v>
      </c>
      <c r="O58" s="10"/>
    </row>
    <row r="59" spans="2:21" ht="15" customHeight="1" x14ac:dyDescent="0.25">
      <c r="B59" s="9"/>
      <c r="C59" s="3"/>
      <c r="D59" s="3"/>
      <c r="E59" s="2"/>
      <c r="F59" s="4"/>
      <c r="G59" s="16"/>
      <c r="H59" s="22"/>
      <c r="I59" s="2"/>
      <c r="J59" s="2"/>
      <c r="K59" s="2"/>
      <c r="L59" s="20"/>
      <c r="M59" s="2"/>
      <c r="N59" s="4"/>
      <c r="O59" s="10"/>
    </row>
    <row r="60" spans="2:21" ht="15" customHeight="1" x14ac:dyDescent="0.25">
      <c r="B60" s="9"/>
      <c r="C60" s="59" t="s">
        <v>40</v>
      </c>
      <c r="D60" s="59"/>
      <c r="E60" s="59"/>
      <c r="F60" s="59"/>
      <c r="G60" s="59"/>
      <c r="H60" s="59"/>
      <c r="I60" s="59"/>
      <c r="J60" s="59"/>
      <c r="K60" s="59"/>
      <c r="L60" s="59"/>
      <c r="M60" s="2"/>
      <c r="N60" s="37">
        <f>SUM(N57:N58)</f>
        <v>0</v>
      </c>
      <c r="O60" s="10"/>
      <c r="U60" s="29"/>
    </row>
    <row r="61" spans="2:21" ht="22.5" customHeight="1" thickBot="1" x14ac:dyDescent="0.3"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0"/>
      <c r="U61" s="29"/>
    </row>
    <row r="62" spans="2:21" ht="14.1" customHeight="1" thickTop="1" x14ac:dyDescent="0.25">
      <c r="B62" s="7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8"/>
    </row>
    <row r="63" spans="2:21" ht="15" customHeight="1" x14ac:dyDescent="0.25">
      <c r="B63" s="9"/>
      <c r="C63" s="2"/>
      <c r="D63" s="2"/>
      <c r="E63" s="2"/>
      <c r="F63" s="2"/>
      <c r="G63" s="2"/>
      <c r="H63" s="2"/>
      <c r="I63" s="2"/>
      <c r="J63" s="2"/>
      <c r="K63" s="2"/>
      <c r="L63" s="2" t="s">
        <v>2</v>
      </c>
      <c r="M63" s="2"/>
      <c r="N63" s="2"/>
      <c r="O63" s="10"/>
    </row>
    <row r="64" spans="2:21" ht="15" customHeight="1" x14ac:dyDescent="0.25">
      <c r="B64" s="9"/>
      <c r="C64" s="14" t="s">
        <v>3</v>
      </c>
      <c r="D64" s="14"/>
      <c r="E64" s="44"/>
      <c r="F64" s="44"/>
      <c r="G64" s="44"/>
      <c r="H64" s="44"/>
      <c r="I64" s="44"/>
      <c r="J64" s="44"/>
      <c r="K64" s="2"/>
      <c r="L64" s="45"/>
      <c r="M64" s="45"/>
      <c r="N64" s="45"/>
      <c r="O64" s="10"/>
    </row>
    <row r="65" spans="2:15" ht="15" customHeight="1" x14ac:dyDescent="0.25">
      <c r="B65" s="9"/>
      <c r="C65" s="14" t="s">
        <v>4</v>
      </c>
      <c r="D65" s="14"/>
      <c r="E65" s="44"/>
      <c r="F65" s="44"/>
      <c r="G65" s="44"/>
      <c r="H65" s="44"/>
      <c r="I65" s="44"/>
      <c r="J65" s="44"/>
      <c r="K65" s="2"/>
      <c r="L65" s="45"/>
      <c r="M65" s="45"/>
      <c r="N65" s="45"/>
      <c r="O65" s="10"/>
    </row>
    <row r="66" spans="2:15" ht="15" customHeight="1" x14ac:dyDescent="0.25">
      <c r="B66" s="9"/>
      <c r="C66" s="14" t="s">
        <v>5</v>
      </c>
      <c r="D66" s="14"/>
      <c r="E66" s="44"/>
      <c r="F66" s="44"/>
      <c r="G66" s="44"/>
      <c r="H66" s="44"/>
      <c r="I66" s="44"/>
      <c r="J66" s="44"/>
      <c r="K66" s="2"/>
      <c r="L66" s="45"/>
      <c r="M66" s="45"/>
      <c r="N66" s="45"/>
      <c r="O66" s="10"/>
    </row>
    <row r="67" spans="2:15" ht="15" customHeight="1" x14ac:dyDescent="0.25">
      <c r="B67" s="9"/>
      <c r="C67" s="14" t="s">
        <v>6</v>
      </c>
      <c r="D67" s="14"/>
      <c r="E67" s="44"/>
      <c r="F67" s="44"/>
      <c r="G67" s="44"/>
      <c r="H67" s="44"/>
      <c r="I67" s="44"/>
      <c r="J67" s="44"/>
      <c r="K67" s="2"/>
      <c r="L67" s="45"/>
      <c r="M67" s="45"/>
      <c r="N67" s="45"/>
      <c r="O67" s="10"/>
    </row>
    <row r="68" spans="2:15" ht="15" customHeight="1" x14ac:dyDescent="0.25">
      <c r="B68" s="9"/>
      <c r="C68" s="14" t="s">
        <v>7</v>
      </c>
      <c r="D68" s="14"/>
      <c r="E68" s="46"/>
      <c r="F68" s="44"/>
      <c r="G68" s="44"/>
      <c r="H68" s="44"/>
      <c r="I68" s="44"/>
      <c r="J68" s="44"/>
      <c r="K68" s="2"/>
      <c r="L68" s="45"/>
      <c r="M68" s="45"/>
      <c r="N68" s="45"/>
      <c r="O68" s="10"/>
    </row>
    <row r="69" spans="2:15" ht="15" customHeight="1" thickBot="1" x14ac:dyDescent="0.3"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3"/>
    </row>
    <row r="70" spans="2:15" ht="15" customHeight="1" thickTop="1" x14ac:dyDescent="0.25"/>
    <row r="71" spans="2:15" ht="15" customHeight="1" x14ac:dyDescent="0.25"/>
    <row r="72" spans="2:15" ht="22.5" customHeight="1" x14ac:dyDescent="0.25"/>
    <row r="73" spans="2:15" ht="15" customHeight="1" x14ac:dyDescent="0.25"/>
  </sheetData>
  <mergeCells count="77">
    <mergeCell ref="C16:G16"/>
    <mergeCell ref="I16:J16"/>
    <mergeCell ref="L16:N24"/>
    <mergeCell ref="C17:G17"/>
    <mergeCell ref="I17:J17"/>
    <mergeCell ref="C18:G18"/>
    <mergeCell ref="I18:J18"/>
    <mergeCell ref="C19:G19"/>
    <mergeCell ref="I19:J19"/>
    <mergeCell ref="C20:G20"/>
    <mergeCell ref="I20:J20"/>
    <mergeCell ref="C21:G21"/>
    <mergeCell ref="I21:J21"/>
    <mergeCell ref="C22:G22"/>
    <mergeCell ref="I22:J22"/>
    <mergeCell ref="C23:G23"/>
    <mergeCell ref="C2:N3"/>
    <mergeCell ref="L6:N11"/>
    <mergeCell ref="C12:N12"/>
    <mergeCell ref="C15:G15"/>
    <mergeCell ref="I15:J15"/>
    <mergeCell ref="I23:J23"/>
    <mergeCell ref="C24:G24"/>
    <mergeCell ref="I24:J24"/>
    <mergeCell ref="C26:G26"/>
    <mergeCell ref="I26:J26"/>
    <mergeCell ref="C27:G27"/>
    <mergeCell ref="I27:J27"/>
    <mergeCell ref="C28:G28"/>
    <mergeCell ref="I28:J28"/>
    <mergeCell ref="C29:G29"/>
    <mergeCell ref="I29:J29"/>
    <mergeCell ref="C30:G30"/>
    <mergeCell ref="I30:J30"/>
    <mergeCell ref="C38:G38"/>
    <mergeCell ref="C31:G31"/>
    <mergeCell ref="I31:J31"/>
    <mergeCell ref="C32:G32"/>
    <mergeCell ref="I32:J32"/>
    <mergeCell ref="C33:G33"/>
    <mergeCell ref="I33:J33"/>
    <mergeCell ref="C34:G34"/>
    <mergeCell ref="I34:J34"/>
    <mergeCell ref="C35:G35"/>
    <mergeCell ref="I35:J35"/>
    <mergeCell ref="C36:G36"/>
    <mergeCell ref="C42:G42"/>
    <mergeCell ref="I42:J42"/>
    <mergeCell ref="C43:G43"/>
    <mergeCell ref="I43:J43"/>
    <mergeCell ref="C44:G44"/>
    <mergeCell ref="I44:J44"/>
    <mergeCell ref="C45:G45"/>
    <mergeCell ref="I45:J45"/>
    <mergeCell ref="C46:G46"/>
    <mergeCell ref="I46:J46"/>
    <mergeCell ref="C47:G47"/>
    <mergeCell ref="I47:J47"/>
    <mergeCell ref="C58:G58"/>
    <mergeCell ref="C48:G48"/>
    <mergeCell ref="I48:J48"/>
    <mergeCell ref="C49:G49"/>
    <mergeCell ref="I49:J49"/>
    <mergeCell ref="C50:G50"/>
    <mergeCell ref="I50:J50"/>
    <mergeCell ref="C51:G51"/>
    <mergeCell ref="I51:J51"/>
    <mergeCell ref="C52:G52"/>
    <mergeCell ref="C54:G54"/>
    <mergeCell ref="C57:G57"/>
    <mergeCell ref="C60:L60"/>
    <mergeCell ref="E64:J64"/>
    <mergeCell ref="L64:N68"/>
    <mergeCell ref="E65:J65"/>
    <mergeCell ref="E66:J66"/>
    <mergeCell ref="E67:J67"/>
    <mergeCell ref="E68:J68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headerFooter>
    <oddHeader>&amp;CNetanalyse 2030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B9F2AC56-9EAC-4746-A8F9-0E063C9F60C8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I36</xm:sqref>
        </x14:conditionalFormatting>
        <x14:conditionalFormatting xmlns:xm="http://schemas.microsoft.com/office/excel/2006/main">
          <x14:cfRule type="iconSet" priority="2" id="{9C7E07CF-8FF0-48EA-980F-8993AD6B949F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I52</xm:sqref>
        </x14:conditionalFormatting>
        <x14:conditionalFormatting xmlns:xm="http://schemas.microsoft.com/office/excel/2006/main">
          <x14:cfRule type="iconSet" priority="1" id="{46819413-6128-4847-B47E-39491EB43A36}">
            <x14:iconSet iconSet="3Symbols2" custom="1">
              <x14:cfvo type="percent">
                <xm:f>0</xm:f>
              </x14:cfvo>
              <x14:cfvo type="formula">
                <xm:f>IF($K$27-10&gt;=0,$K$27-10,0)</xm:f>
              </x14:cfvo>
              <x14:cfvo type="formula" gte="0">
                <xm:f>$K$27+10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L43:L51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BF2BD-AF66-4FD2-9B9A-F250843C74C5}">
  <sheetPr>
    <pageSetUpPr fitToPage="1"/>
  </sheetPr>
  <dimension ref="B1:U73"/>
  <sheetViews>
    <sheetView zoomScaleNormal="100" zoomScaleSheetLayoutView="100" zoomScalePageLayoutView="80" workbookViewId="0">
      <selection activeCell="J37" sqref="J37"/>
    </sheetView>
  </sheetViews>
  <sheetFormatPr defaultColWidth="9.140625" defaultRowHeight="15" x14ac:dyDescent="0.25"/>
  <cols>
    <col min="1" max="1" width="2.85546875" style="1" customWidth="1"/>
    <col min="2" max="3" width="4.285156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17.85546875" style="1" customWidth="1"/>
    <col min="8" max="8" width="6" style="1" bestFit="1" customWidth="1"/>
    <col min="9" max="9" width="2.85546875" style="1" customWidth="1"/>
    <col min="10" max="10" width="20" style="1" customWidth="1"/>
    <col min="11" max="11" width="5.5703125" style="1" customWidth="1"/>
    <col min="12" max="12" width="17.140625" style="1" customWidth="1"/>
    <col min="13" max="13" width="4.28515625" style="1" customWidth="1"/>
    <col min="14" max="14" width="17.140625" style="1" customWidth="1"/>
    <col min="15" max="15" width="4.28515625" style="1" customWidth="1"/>
    <col min="16" max="16" width="2.85546875" style="1" customWidth="1"/>
    <col min="17" max="20" width="9.140625" style="1"/>
    <col min="21" max="21" width="14.140625" style="1" bestFit="1" customWidth="1"/>
    <col min="22" max="16384" width="9.140625" style="1"/>
  </cols>
  <sheetData>
    <row r="1" spans="2:17" ht="15" customHeight="1" thickBot="1" x14ac:dyDescent="0.3"/>
    <row r="2" spans="2:17" ht="22.5" customHeight="1" thickTop="1" x14ac:dyDescent="0.25">
      <c r="B2" s="7"/>
      <c r="C2" s="47" t="s">
        <v>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8"/>
    </row>
    <row r="3" spans="2:17" x14ac:dyDescent="0.25">
      <c r="B3" s="9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0"/>
    </row>
    <row r="4" spans="2:17" ht="23.25" x14ac:dyDescent="0.35">
      <c r="B4" s="9"/>
      <c r="C4" s="31"/>
      <c r="D4" s="31"/>
      <c r="F4" s="38" t="s">
        <v>29</v>
      </c>
      <c r="H4" s="38"/>
      <c r="I4" s="38" t="s">
        <v>45</v>
      </c>
      <c r="J4" s="38"/>
      <c r="K4" s="38"/>
      <c r="L4" s="38"/>
      <c r="M4" s="31"/>
      <c r="N4" s="31"/>
      <c r="O4" s="10"/>
    </row>
    <row r="5" spans="2:17" ht="15" customHeight="1" thickBot="1" x14ac:dyDescent="0.4">
      <c r="B5" s="9"/>
      <c r="C5" s="31"/>
      <c r="D5" s="31"/>
      <c r="E5" s="31"/>
      <c r="F5" s="31"/>
      <c r="H5" s="31"/>
      <c r="I5" s="31"/>
      <c r="J5" s="31"/>
      <c r="K5" s="31"/>
      <c r="L5" s="31"/>
      <c r="M5" s="31"/>
      <c r="N5" s="31"/>
      <c r="O5" s="10"/>
    </row>
    <row r="6" spans="2:17" x14ac:dyDescent="0.25">
      <c r="B6" s="9"/>
      <c r="C6" s="2" t="s">
        <v>21</v>
      </c>
      <c r="D6" s="2"/>
      <c r="E6" s="2"/>
      <c r="F6" s="2"/>
      <c r="G6" s="2"/>
      <c r="H6" s="2"/>
      <c r="I6" s="2"/>
      <c r="J6" s="2"/>
      <c r="K6" s="2"/>
      <c r="L6" s="49" t="s">
        <v>27</v>
      </c>
      <c r="M6" s="50"/>
      <c r="N6" s="51"/>
      <c r="O6" s="10"/>
    </row>
    <row r="7" spans="2:17" x14ac:dyDescent="0.25">
      <c r="B7" s="9"/>
      <c r="C7" s="1" t="s">
        <v>43</v>
      </c>
      <c r="D7" s="2"/>
      <c r="E7" s="2"/>
      <c r="F7" s="2"/>
      <c r="G7" s="2"/>
      <c r="H7" s="2"/>
      <c r="I7" s="2"/>
      <c r="J7" s="2"/>
      <c r="K7" s="2"/>
      <c r="L7" s="52"/>
      <c r="M7" s="53"/>
      <c r="N7" s="54"/>
      <c r="O7" s="10"/>
    </row>
    <row r="8" spans="2:17" x14ac:dyDescent="0.25">
      <c r="B8" s="9"/>
      <c r="C8" s="2" t="s">
        <v>28</v>
      </c>
      <c r="D8" s="2"/>
      <c r="E8" s="2"/>
      <c r="F8" s="2"/>
      <c r="G8" s="2"/>
      <c r="H8" s="2"/>
      <c r="I8" s="2"/>
      <c r="J8" s="2"/>
      <c r="K8" s="2"/>
      <c r="L8" s="52"/>
      <c r="M8" s="53"/>
      <c r="N8" s="54"/>
      <c r="O8" s="10"/>
    </row>
    <row r="9" spans="2:17" x14ac:dyDescent="0.25">
      <c r="B9" s="9"/>
      <c r="C9" s="2" t="s">
        <v>10</v>
      </c>
      <c r="D9" s="2"/>
      <c r="E9" s="2"/>
      <c r="F9" s="2"/>
      <c r="G9" s="2"/>
      <c r="H9" s="2"/>
      <c r="I9" s="2"/>
      <c r="J9" s="2"/>
      <c r="K9" s="2"/>
      <c r="L9" s="52"/>
      <c r="M9" s="53"/>
      <c r="N9" s="54"/>
      <c r="O9" s="10"/>
    </row>
    <row r="10" spans="2:17" x14ac:dyDescent="0.25">
      <c r="B10" s="9"/>
      <c r="C10" s="2" t="s">
        <v>1</v>
      </c>
      <c r="D10" s="2"/>
      <c r="E10" s="2"/>
      <c r="F10" s="2"/>
      <c r="G10" s="2"/>
      <c r="H10" s="2"/>
      <c r="I10" s="2"/>
      <c r="J10" s="2"/>
      <c r="K10" s="2"/>
      <c r="L10" s="52"/>
      <c r="M10" s="53"/>
      <c r="N10" s="54"/>
      <c r="O10" s="10"/>
    </row>
    <row r="11" spans="2:17" ht="15.75" thickBot="1" x14ac:dyDescent="0.3">
      <c r="B11" s="9"/>
      <c r="C11" s="2" t="s">
        <v>42</v>
      </c>
      <c r="D11" s="2"/>
      <c r="E11" s="2"/>
      <c r="F11" s="2"/>
      <c r="G11" s="2"/>
      <c r="H11" s="2"/>
      <c r="I11" s="2"/>
      <c r="J11" s="2"/>
      <c r="K11" s="2"/>
      <c r="L11" s="55"/>
      <c r="M11" s="56"/>
      <c r="N11" s="57"/>
      <c r="O11" s="10"/>
    </row>
    <row r="12" spans="2:17" x14ac:dyDescent="0.25">
      <c r="B12" s="9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10"/>
    </row>
    <row r="13" spans="2:17" x14ac:dyDescent="0.25">
      <c r="B13" s="9"/>
      <c r="C13" s="2" t="s">
        <v>49</v>
      </c>
      <c r="D13" s="2"/>
      <c r="E13" s="6">
        <v>44253</v>
      </c>
      <c r="F13" s="2"/>
      <c r="G13" s="2"/>
      <c r="H13" s="2"/>
      <c r="I13" s="2"/>
      <c r="J13" s="2"/>
      <c r="K13" s="2"/>
      <c r="L13" s="2"/>
      <c r="M13" s="2"/>
      <c r="N13" s="2"/>
      <c r="O13" s="10"/>
    </row>
    <row r="14" spans="2:17" ht="15" customHeight="1" x14ac:dyDescent="0.25"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10"/>
      <c r="Q14" s="26"/>
    </row>
    <row r="15" spans="2:17" x14ac:dyDescent="0.25">
      <c r="B15" s="9"/>
      <c r="C15" s="84" t="s">
        <v>30</v>
      </c>
      <c r="D15" s="85"/>
      <c r="E15" s="85"/>
      <c r="F15" s="85"/>
      <c r="G15" s="86"/>
      <c r="H15" s="2"/>
      <c r="I15" s="69" t="s">
        <v>0</v>
      </c>
      <c r="J15" s="71"/>
      <c r="K15" s="2"/>
      <c r="M15" s="2"/>
      <c r="N15" s="2"/>
      <c r="O15" s="10"/>
    </row>
    <row r="16" spans="2:17" x14ac:dyDescent="0.25">
      <c r="B16" s="9"/>
      <c r="C16" s="41" t="s">
        <v>11</v>
      </c>
      <c r="D16" s="42"/>
      <c r="E16" s="42"/>
      <c r="F16" s="42"/>
      <c r="G16" s="43"/>
      <c r="H16" s="2"/>
      <c r="I16" s="82">
        <v>0</v>
      </c>
      <c r="J16" s="83"/>
      <c r="K16" s="2"/>
      <c r="L16" s="60" t="s">
        <v>22</v>
      </c>
      <c r="M16" s="61"/>
      <c r="N16" s="62"/>
      <c r="O16" s="10"/>
    </row>
    <row r="17" spans="2:15" x14ac:dyDescent="0.25">
      <c r="B17" s="9"/>
      <c r="C17" s="41" t="s">
        <v>12</v>
      </c>
      <c r="D17" s="42"/>
      <c r="E17" s="42"/>
      <c r="F17" s="42"/>
      <c r="G17" s="43"/>
      <c r="H17" s="2"/>
      <c r="I17" s="82">
        <v>0</v>
      </c>
      <c r="J17" s="83"/>
      <c r="K17" s="2"/>
      <c r="L17" s="63"/>
      <c r="M17" s="64"/>
      <c r="N17" s="65"/>
      <c r="O17" s="10"/>
    </row>
    <row r="18" spans="2:15" x14ac:dyDescent="0.25">
      <c r="B18" s="9"/>
      <c r="C18" s="41" t="s">
        <v>13</v>
      </c>
      <c r="D18" s="42"/>
      <c r="E18" s="42"/>
      <c r="F18" s="42"/>
      <c r="G18" s="43"/>
      <c r="H18" s="2"/>
      <c r="I18" s="82">
        <v>0</v>
      </c>
      <c r="J18" s="83"/>
      <c r="K18" s="2"/>
      <c r="L18" s="63"/>
      <c r="M18" s="64"/>
      <c r="N18" s="65"/>
      <c r="O18" s="10"/>
    </row>
    <row r="19" spans="2:15" x14ac:dyDescent="0.25">
      <c r="B19" s="9"/>
      <c r="C19" s="41" t="s">
        <v>14</v>
      </c>
      <c r="D19" s="42"/>
      <c r="E19" s="42"/>
      <c r="F19" s="42"/>
      <c r="G19" s="43"/>
      <c r="H19" s="2"/>
      <c r="I19" s="82">
        <v>0</v>
      </c>
      <c r="J19" s="83"/>
      <c r="K19" s="2"/>
      <c r="L19" s="63"/>
      <c r="M19" s="64"/>
      <c r="N19" s="65"/>
      <c r="O19" s="10"/>
    </row>
    <row r="20" spans="2:15" x14ac:dyDescent="0.25">
      <c r="B20" s="9"/>
      <c r="C20" s="41" t="s">
        <v>15</v>
      </c>
      <c r="D20" s="42"/>
      <c r="E20" s="42"/>
      <c r="F20" s="42"/>
      <c r="G20" s="43"/>
      <c r="H20" s="2"/>
      <c r="I20" s="82">
        <v>0</v>
      </c>
      <c r="J20" s="83"/>
      <c r="K20" s="2"/>
      <c r="L20" s="63"/>
      <c r="M20" s="64"/>
      <c r="N20" s="65"/>
      <c r="O20" s="10"/>
    </row>
    <row r="21" spans="2:15" x14ac:dyDescent="0.25">
      <c r="B21" s="9"/>
      <c r="C21" s="41" t="s">
        <v>16</v>
      </c>
      <c r="D21" s="42"/>
      <c r="E21" s="42"/>
      <c r="F21" s="42"/>
      <c r="G21" s="43"/>
      <c r="H21" s="2"/>
      <c r="I21" s="82">
        <v>0</v>
      </c>
      <c r="J21" s="83"/>
      <c r="K21" s="2"/>
      <c r="L21" s="63"/>
      <c r="M21" s="64"/>
      <c r="N21" s="65"/>
      <c r="O21" s="10"/>
    </row>
    <row r="22" spans="2:15" x14ac:dyDescent="0.25">
      <c r="B22" s="9"/>
      <c r="C22" s="41" t="s">
        <v>17</v>
      </c>
      <c r="D22" s="42"/>
      <c r="E22" s="42"/>
      <c r="F22" s="42"/>
      <c r="G22" s="43"/>
      <c r="H22" s="2"/>
      <c r="I22" s="82">
        <v>0</v>
      </c>
      <c r="J22" s="83"/>
      <c r="K22" s="2"/>
      <c r="L22" s="63"/>
      <c r="M22" s="64"/>
      <c r="N22" s="65"/>
      <c r="O22" s="10"/>
    </row>
    <row r="23" spans="2:15" x14ac:dyDescent="0.25">
      <c r="B23" s="9"/>
      <c r="C23" s="41" t="s">
        <v>18</v>
      </c>
      <c r="D23" s="42"/>
      <c r="E23" s="42"/>
      <c r="F23" s="42"/>
      <c r="G23" s="43"/>
      <c r="H23" s="2"/>
      <c r="I23" s="82">
        <v>0</v>
      </c>
      <c r="J23" s="83"/>
      <c r="K23" s="2"/>
      <c r="L23" s="63"/>
      <c r="M23" s="64"/>
      <c r="N23" s="65"/>
      <c r="O23" s="10"/>
    </row>
    <row r="24" spans="2:15" ht="15" customHeight="1" x14ac:dyDescent="0.25">
      <c r="B24" s="9"/>
      <c r="C24" s="41" t="s">
        <v>19</v>
      </c>
      <c r="D24" s="42"/>
      <c r="E24" s="42"/>
      <c r="F24" s="42"/>
      <c r="G24" s="43"/>
      <c r="H24" s="2"/>
      <c r="I24" s="82">
        <v>0</v>
      </c>
      <c r="J24" s="83"/>
      <c r="K24" s="2"/>
      <c r="L24" s="66"/>
      <c r="M24" s="67"/>
      <c r="N24" s="68"/>
      <c r="O24" s="10"/>
    </row>
    <row r="25" spans="2:15" ht="15" customHeight="1" x14ac:dyDescent="0.25">
      <c r="B25" s="9"/>
      <c r="C25" s="15"/>
      <c r="D25" s="15"/>
      <c r="E25" s="15"/>
      <c r="F25" s="17"/>
      <c r="G25" s="17"/>
      <c r="H25" s="2"/>
      <c r="I25" s="15"/>
      <c r="J25" s="15"/>
      <c r="K25" s="2"/>
      <c r="L25" s="2"/>
      <c r="M25" s="2"/>
      <c r="N25" s="18"/>
      <c r="O25" s="10"/>
    </row>
    <row r="26" spans="2:15" ht="15" customHeight="1" x14ac:dyDescent="0.25">
      <c r="B26" s="9"/>
      <c r="C26" s="77" t="s">
        <v>50</v>
      </c>
      <c r="D26" s="78"/>
      <c r="E26" s="78"/>
      <c r="F26" s="78"/>
      <c r="G26" s="79"/>
      <c r="H26" s="24"/>
      <c r="I26" s="69" t="s">
        <v>9</v>
      </c>
      <c r="J26" s="71"/>
      <c r="K26" s="24"/>
      <c r="L26" s="2"/>
      <c r="M26" s="2"/>
      <c r="N26" s="18"/>
      <c r="O26" s="10"/>
    </row>
    <row r="27" spans="2:15" ht="15" customHeight="1" x14ac:dyDescent="0.25">
      <c r="B27" s="9"/>
      <c r="C27" s="41" t="s">
        <v>11</v>
      </c>
      <c r="D27" s="42"/>
      <c r="E27" s="42"/>
      <c r="F27" s="42"/>
      <c r="G27" s="43"/>
      <c r="H27" s="24"/>
      <c r="I27" s="80">
        <f>SUM(J36*L43)</f>
        <v>87.777777777777771</v>
      </c>
      <c r="J27" s="81"/>
      <c r="K27" s="25">
        <v>0</v>
      </c>
      <c r="L27" s="2"/>
      <c r="M27" s="2"/>
      <c r="N27" s="19">
        <f>I27*$I$16</f>
        <v>0</v>
      </c>
      <c r="O27" s="10"/>
    </row>
    <row r="28" spans="2:15" ht="15" customHeight="1" x14ac:dyDescent="0.25">
      <c r="B28" s="9"/>
      <c r="C28" s="41" t="s">
        <v>12</v>
      </c>
      <c r="D28" s="42"/>
      <c r="E28" s="42"/>
      <c r="F28" s="42"/>
      <c r="G28" s="43"/>
      <c r="H28" s="24"/>
      <c r="I28" s="80">
        <f>SUM(J36*L44)</f>
        <v>87.777777777777771</v>
      </c>
      <c r="J28" s="81"/>
      <c r="K28" s="25">
        <v>0</v>
      </c>
      <c r="L28" s="2"/>
      <c r="M28" s="2"/>
      <c r="N28" s="19">
        <f>I28*$I$17</f>
        <v>0</v>
      </c>
      <c r="O28" s="10"/>
    </row>
    <row r="29" spans="2:15" ht="15" customHeight="1" x14ac:dyDescent="0.25">
      <c r="B29" s="9"/>
      <c r="C29" s="41" t="s">
        <v>13</v>
      </c>
      <c r="D29" s="42"/>
      <c r="E29" s="42"/>
      <c r="F29" s="42"/>
      <c r="G29" s="43"/>
      <c r="H29" s="24"/>
      <c r="I29" s="80">
        <f>SUM(J36*L45)</f>
        <v>87.777777777777771</v>
      </c>
      <c r="J29" s="81"/>
      <c r="K29" s="25">
        <v>2.1153846153846154</v>
      </c>
      <c r="L29" s="2"/>
      <c r="M29" s="2"/>
      <c r="N29" s="19">
        <f>I29*$I$18</f>
        <v>0</v>
      </c>
      <c r="O29" s="10"/>
    </row>
    <row r="30" spans="2:15" ht="15" customHeight="1" x14ac:dyDescent="0.25">
      <c r="B30" s="9"/>
      <c r="C30" s="41" t="s">
        <v>14</v>
      </c>
      <c r="D30" s="42"/>
      <c r="E30" s="42"/>
      <c r="F30" s="42"/>
      <c r="G30" s="43"/>
      <c r="H30" s="24"/>
      <c r="I30" s="80">
        <f>SUM(J36*L46)</f>
        <v>87.777777777777771</v>
      </c>
      <c r="J30" s="81"/>
      <c r="K30" s="25">
        <v>13.538461538461538</v>
      </c>
      <c r="L30" s="2"/>
      <c r="M30" s="2"/>
      <c r="N30" s="19">
        <f>I30*$I$19</f>
        <v>0</v>
      </c>
      <c r="O30" s="10"/>
    </row>
    <row r="31" spans="2:15" ht="15" customHeight="1" x14ac:dyDescent="0.25">
      <c r="B31" s="9"/>
      <c r="C31" s="41" t="s">
        <v>15</v>
      </c>
      <c r="D31" s="42"/>
      <c r="E31" s="42"/>
      <c r="F31" s="42"/>
      <c r="G31" s="43"/>
      <c r="H31" s="24"/>
      <c r="I31" s="80">
        <f>SUM(J36*L47)</f>
        <v>87.777777777777771</v>
      </c>
      <c r="J31" s="81"/>
      <c r="K31" s="25">
        <v>49.692307692307693</v>
      </c>
      <c r="L31" s="2"/>
      <c r="M31" s="2"/>
      <c r="N31" s="19">
        <f>I31*$I$20</f>
        <v>0</v>
      </c>
      <c r="O31" s="10"/>
    </row>
    <row r="32" spans="2:15" ht="15" customHeight="1" x14ac:dyDescent="0.25">
      <c r="B32" s="9"/>
      <c r="C32" s="41" t="s">
        <v>16</v>
      </c>
      <c r="D32" s="42"/>
      <c r="E32" s="42"/>
      <c r="F32" s="42"/>
      <c r="G32" s="43"/>
      <c r="H32" s="24"/>
      <c r="I32" s="80">
        <f>SUM(J36*L48)</f>
        <v>87.777777777777771</v>
      </c>
      <c r="J32" s="81"/>
      <c r="K32" s="25">
        <v>27.384615384615383</v>
      </c>
      <c r="L32" s="2"/>
      <c r="M32" s="2"/>
      <c r="N32" s="19">
        <f>I32*$I$21</f>
        <v>0</v>
      </c>
      <c r="O32" s="10"/>
    </row>
    <row r="33" spans="2:15" ht="15" customHeight="1" x14ac:dyDescent="0.25">
      <c r="B33" s="9"/>
      <c r="C33" s="41" t="s">
        <v>17</v>
      </c>
      <c r="D33" s="42"/>
      <c r="E33" s="42"/>
      <c r="F33" s="42"/>
      <c r="G33" s="43"/>
      <c r="H33" s="24"/>
      <c r="I33" s="80">
        <f>SUM(J36*L49)</f>
        <v>87.777777777777771</v>
      </c>
      <c r="J33" s="81"/>
      <c r="K33" s="25">
        <v>7.2692307692307692</v>
      </c>
      <c r="L33" s="2"/>
      <c r="M33" s="2"/>
      <c r="N33" s="19">
        <f>I33*$I$22</f>
        <v>0</v>
      </c>
      <c r="O33" s="10"/>
    </row>
    <row r="34" spans="2:15" ht="15" customHeight="1" x14ac:dyDescent="0.25">
      <c r="B34" s="9"/>
      <c r="C34" s="41" t="s">
        <v>18</v>
      </c>
      <c r="D34" s="42"/>
      <c r="E34" s="42"/>
      <c r="F34" s="42"/>
      <c r="G34" s="43"/>
      <c r="H34" s="24"/>
      <c r="I34" s="80">
        <f>SUM(J36*L50)</f>
        <v>87.777777777777771</v>
      </c>
      <c r="J34" s="81"/>
      <c r="K34" s="25">
        <v>0</v>
      </c>
      <c r="L34" s="2"/>
      <c r="M34" s="2"/>
      <c r="N34" s="19">
        <f>I34*$I$23</f>
        <v>0</v>
      </c>
      <c r="O34" s="10"/>
    </row>
    <row r="35" spans="2:15" ht="15" customHeight="1" x14ac:dyDescent="0.25">
      <c r="B35" s="9"/>
      <c r="C35" s="41" t="s">
        <v>19</v>
      </c>
      <c r="D35" s="42"/>
      <c r="E35" s="42"/>
      <c r="F35" s="42"/>
      <c r="G35" s="43"/>
      <c r="H35" s="24"/>
      <c r="I35" s="80">
        <f>SUM(J36*L51)</f>
        <v>87.777777777777771</v>
      </c>
      <c r="J35" s="81"/>
      <c r="K35" s="25">
        <v>0</v>
      </c>
      <c r="L35" s="2"/>
      <c r="M35" s="2"/>
      <c r="N35" s="19">
        <f>I35*$I$24</f>
        <v>0</v>
      </c>
      <c r="O35" s="10"/>
    </row>
    <row r="36" spans="2:15" ht="15" customHeight="1" x14ac:dyDescent="0.25">
      <c r="B36" s="9"/>
      <c r="C36" s="74" t="s">
        <v>26</v>
      </c>
      <c r="D36" s="75"/>
      <c r="E36" s="75"/>
      <c r="F36" s="75"/>
      <c r="G36" s="76"/>
      <c r="H36" s="22">
        <v>13000</v>
      </c>
      <c r="I36" s="34"/>
      <c r="J36" s="33">
        <v>790</v>
      </c>
      <c r="K36" s="24"/>
      <c r="L36" s="2"/>
      <c r="M36" s="2"/>
      <c r="N36" s="36">
        <f>SUM(N27:N35)</f>
        <v>0</v>
      </c>
      <c r="O36" s="10"/>
    </row>
    <row r="37" spans="2:15" ht="15" customHeight="1" x14ac:dyDescent="0.25">
      <c r="B37" s="9"/>
      <c r="C37" s="3"/>
      <c r="D37" s="3"/>
      <c r="E37" s="2"/>
      <c r="F37" s="4"/>
      <c r="G37" s="16"/>
      <c r="H37" s="24"/>
      <c r="I37" s="2"/>
      <c r="J37" s="2"/>
      <c r="K37" s="2"/>
      <c r="L37" s="2"/>
      <c r="M37" s="2"/>
      <c r="N37" s="4"/>
      <c r="O37" s="10"/>
    </row>
    <row r="38" spans="2:15" ht="15" customHeight="1" x14ac:dyDescent="0.25">
      <c r="B38" s="9"/>
      <c r="C38" s="69" t="s">
        <v>23</v>
      </c>
      <c r="D38" s="70"/>
      <c r="E38" s="70"/>
      <c r="F38" s="70"/>
      <c r="G38" s="71"/>
      <c r="H38" s="22"/>
      <c r="I38" s="2"/>
      <c r="J38" s="2"/>
      <c r="K38" s="2"/>
      <c r="L38" s="2"/>
      <c r="M38" s="2"/>
      <c r="N38" s="36">
        <f>SUM(N36)</f>
        <v>0</v>
      </c>
      <c r="O38" s="10"/>
    </row>
    <row r="39" spans="2:15" ht="15" customHeight="1" x14ac:dyDescent="0.25">
      <c r="B39" s="9"/>
      <c r="C39" s="3"/>
      <c r="D39" s="3"/>
      <c r="E39" s="2"/>
      <c r="F39" s="4"/>
      <c r="G39" s="16"/>
      <c r="H39" s="22"/>
      <c r="I39" s="2"/>
      <c r="J39" s="2"/>
      <c r="K39" s="2"/>
      <c r="L39" s="20"/>
      <c r="M39" s="2"/>
      <c r="N39" s="4"/>
      <c r="O39" s="10"/>
    </row>
    <row r="40" spans="2:15" ht="15" customHeight="1" x14ac:dyDescent="0.25">
      <c r="B40" s="9"/>
      <c r="C40" s="3"/>
      <c r="D40" s="3"/>
      <c r="E40" s="2"/>
      <c r="F40" s="4"/>
      <c r="G40" s="16"/>
      <c r="H40" s="22"/>
      <c r="I40" s="2"/>
      <c r="J40" s="2"/>
      <c r="K40" s="2"/>
      <c r="L40" s="20"/>
      <c r="M40" s="2"/>
      <c r="N40" s="4"/>
      <c r="O40" s="10"/>
    </row>
    <row r="41" spans="2:15" ht="15" customHeight="1" x14ac:dyDescent="0.25">
      <c r="B41" s="9"/>
      <c r="C41" s="3"/>
      <c r="D41" s="3"/>
      <c r="E41" s="2"/>
      <c r="F41" s="4"/>
      <c r="G41" s="16"/>
      <c r="H41" s="22"/>
      <c r="I41" s="2"/>
      <c r="J41" s="2"/>
      <c r="K41" s="2"/>
      <c r="L41" s="20"/>
      <c r="M41" s="2"/>
      <c r="N41" s="4"/>
      <c r="O41" s="10"/>
    </row>
    <row r="42" spans="2:15" ht="15" customHeight="1" x14ac:dyDescent="0.25">
      <c r="B42" s="9"/>
      <c r="C42" s="77" t="s">
        <v>31</v>
      </c>
      <c r="D42" s="78"/>
      <c r="E42" s="78"/>
      <c r="F42" s="78"/>
      <c r="G42" s="79"/>
      <c r="H42" s="24"/>
      <c r="I42" s="69" t="s">
        <v>9</v>
      </c>
      <c r="J42" s="71"/>
      <c r="K42" s="24"/>
      <c r="L42" s="21" t="s">
        <v>8</v>
      </c>
      <c r="M42" s="2"/>
      <c r="N42" s="18"/>
      <c r="O42" s="10"/>
    </row>
    <row r="43" spans="2:15" ht="15" customHeight="1" x14ac:dyDescent="0.25">
      <c r="B43" s="9"/>
      <c r="C43" s="41" t="s">
        <v>11</v>
      </c>
      <c r="D43" s="42"/>
      <c r="E43" s="42"/>
      <c r="F43" s="42"/>
      <c r="G43" s="43"/>
      <c r="H43" s="24"/>
      <c r="I43" s="72">
        <v>1</v>
      </c>
      <c r="J43" s="73"/>
      <c r="K43" s="25">
        <v>0</v>
      </c>
      <c r="L43" s="32">
        <f>I43/J52</f>
        <v>0.1111111111111111</v>
      </c>
      <c r="M43" s="2"/>
      <c r="N43" s="19">
        <f>I43*$I$16</f>
        <v>0</v>
      </c>
      <c r="O43" s="10"/>
    </row>
    <row r="44" spans="2:15" ht="15" customHeight="1" x14ac:dyDescent="0.25">
      <c r="B44" s="9"/>
      <c r="C44" s="41" t="s">
        <v>12</v>
      </c>
      <c r="D44" s="42"/>
      <c r="E44" s="42"/>
      <c r="F44" s="42"/>
      <c r="G44" s="43"/>
      <c r="H44" s="24"/>
      <c r="I44" s="72">
        <v>1</v>
      </c>
      <c r="J44" s="73"/>
      <c r="K44" s="25">
        <v>0</v>
      </c>
      <c r="L44" s="32">
        <f>I44/J52</f>
        <v>0.1111111111111111</v>
      </c>
      <c r="M44" s="2"/>
      <c r="N44" s="19">
        <f>I44*$I$17</f>
        <v>0</v>
      </c>
      <c r="O44" s="10"/>
    </row>
    <row r="45" spans="2:15" ht="15" customHeight="1" x14ac:dyDescent="0.25">
      <c r="B45" s="9"/>
      <c r="C45" s="41" t="s">
        <v>13</v>
      </c>
      <c r="D45" s="42"/>
      <c r="E45" s="42"/>
      <c r="F45" s="42"/>
      <c r="G45" s="43"/>
      <c r="H45" s="24"/>
      <c r="I45" s="72">
        <v>1</v>
      </c>
      <c r="J45" s="73"/>
      <c r="K45" s="25">
        <v>2.1153846153846154</v>
      </c>
      <c r="L45" s="32">
        <f>I45/J52</f>
        <v>0.1111111111111111</v>
      </c>
      <c r="M45" s="2"/>
      <c r="N45" s="19">
        <f>I45*$I$18</f>
        <v>0</v>
      </c>
      <c r="O45" s="10"/>
    </row>
    <row r="46" spans="2:15" ht="15" customHeight="1" x14ac:dyDescent="0.25">
      <c r="B46" s="9"/>
      <c r="C46" s="41" t="s">
        <v>14</v>
      </c>
      <c r="D46" s="42"/>
      <c r="E46" s="42"/>
      <c r="F46" s="42"/>
      <c r="G46" s="43"/>
      <c r="H46" s="24"/>
      <c r="I46" s="72">
        <v>1</v>
      </c>
      <c r="J46" s="73"/>
      <c r="K46" s="25">
        <v>13.538461538461538</v>
      </c>
      <c r="L46" s="32">
        <f>I46/J52</f>
        <v>0.1111111111111111</v>
      </c>
      <c r="M46" s="2"/>
      <c r="N46" s="19">
        <f>I46*$I$19</f>
        <v>0</v>
      </c>
      <c r="O46" s="10"/>
    </row>
    <row r="47" spans="2:15" ht="15" customHeight="1" x14ac:dyDescent="0.25">
      <c r="B47" s="9"/>
      <c r="C47" s="41" t="s">
        <v>15</v>
      </c>
      <c r="D47" s="42"/>
      <c r="E47" s="42"/>
      <c r="F47" s="42"/>
      <c r="G47" s="43"/>
      <c r="H47" s="24"/>
      <c r="I47" s="72">
        <v>1</v>
      </c>
      <c r="J47" s="73"/>
      <c r="K47" s="25">
        <v>49.692307692307693</v>
      </c>
      <c r="L47" s="32">
        <f>I47/J52</f>
        <v>0.1111111111111111</v>
      </c>
      <c r="M47" s="2"/>
      <c r="N47" s="19">
        <f>I47*$I$20</f>
        <v>0</v>
      </c>
      <c r="O47" s="10"/>
    </row>
    <row r="48" spans="2:15" ht="15" customHeight="1" x14ac:dyDescent="0.25">
      <c r="B48" s="9"/>
      <c r="C48" s="41" t="s">
        <v>16</v>
      </c>
      <c r="D48" s="42"/>
      <c r="E48" s="42"/>
      <c r="F48" s="42"/>
      <c r="G48" s="43"/>
      <c r="H48" s="24"/>
      <c r="I48" s="72">
        <v>1</v>
      </c>
      <c r="J48" s="73"/>
      <c r="K48" s="25">
        <v>27.384615384615383</v>
      </c>
      <c r="L48" s="32">
        <f>I48/J52</f>
        <v>0.1111111111111111</v>
      </c>
      <c r="M48" s="2"/>
      <c r="N48" s="19">
        <f>I48*$I$21</f>
        <v>0</v>
      </c>
      <c r="O48" s="10"/>
    </row>
    <row r="49" spans="2:21" ht="15" customHeight="1" x14ac:dyDescent="0.25">
      <c r="B49" s="9"/>
      <c r="C49" s="41" t="s">
        <v>17</v>
      </c>
      <c r="D49" s="42"/>
      <c r="E49" s="42"/>
      <c r="F49" s="42"/>
      <c r="G49" s="43"/>
      <c r="H49" s="24"/>
      <c r="I49" s="72">
        <v>1</v>
      </c>
      <c r="J49" s="73"/>
      <c r="K49" s="25">
        <v>7.2692307692307692</v>
      </c>
      <c r="L49" s="32">
        <f>I49/J52</f>
        <v>0.1111111111111111</v>
      </c>
      <c r="M49" s="2"/>
      <c r="N49" s="19">
        <f>I49*$I$22</f>
        <v>0</v>
      </c>
      <c r="O49" s="10"/>
    </row>
    <row r="50" spans="2:21" ht="15" customHeight="1" x14ac:dyDescent="0.25">
      <c r="B50" s="9"/>
      <c r="C50" s="41" t="s">
        <v>18</v>
      </c>
      <c r="D50" s="42"/>
      <c r="E50" s="42"/>
      <c r="F50" s="42"/>
      <c r="G50" s="43"/>
      <c r="H50" s="24"/>
      <c r="I50" s="72">
        <v>1</v>
      </c>
      <c r="J50" s="73"/>
      <c r="K50" s="25">
        <v>0</v>
      </c>
      <c r="L50" s="32">
        <f>I50/J52</f>
        <v>0.1111111111111111</v>
      </c>
      <c r="M50" s="2"/>
      <c r="N50" s="19">
        <f>I50*$I$23</f>
        <v>0</v>
      </c>
      <c r="O50" s="10"/>
    </row>
    <row r="51" spans="2:21" ht="15" customHeight="1" x14ac:dyDescent="0.25">
      <c r="B51" s="9"/>
      <c r="C51" s="41" t="s">
        <v>19</v>
      </c>
      <c r="D51" s="42"/>
      <c r="E51" s="42"/>
      <c r="F51" s="42"/>
      <c r="G51" s="43"/>
      <c r="H51" s="24"/>
      <c r="I51" s="72">
        <v>1</v>
      </c>
      <c r="J51" s="73"/>
      <c r="K51" s="25">
        <v>0</v>
      </c>
      <c r="L51" s="32">
        <f>I51/J52</f>
        <v>0.1111111111111111</v>
      </c>
      <c r="M51" s="2"/>
      <c r="N51" s="19">
        <f>I51*$I$24</f>
        <v>0</v>
      </c>
      <c r="O51" s="10"/>
    </row>
    <row r="52" spans="2:21" ht="15" customHeight="1" x14ac:dyDescent="0.25">
      <c r="B52" s="9"/>
      <c r="C52" s="74" t="s">
        <v>25</v>
      </c>
      <c r="D52" s="75"/>
      <c r="E52" s="75"/>
      <c r="F52" s="75"/>
      <c r="G52" s="76"/>
      <c r="H52" s="22">
        <v>13000</v>
      </c>
      <c r="I52" s="27"/>
      <c r="J52" s="28">
        <f>SUM(I43:J51)</f>
        <v>9</v>
      </c>
      <c r="K52" s="24"/>
      <c r="L52" s="35">
        <f>SUM(L43:L51)</f>
        <v>1.0000000000000002</v>
      </c>
      <c r="M52" s="2"/>
      <c r="N52" s="36">
        <f>SUM(N43:N51)</f>
        <v>0</v>
      </c>
      <c r="O52" s="10"/>
    </row>
    <row r="53" spans="2:21" ht="15" customHeight="1" x14ac:dyDescent="0.25">
      <c r="B53" s="9"/>
      <c r="C53" s="3"/>
      <c r="D53" s="3"/>
      <c r="E53" s="2"/>
      <c r="F53" s="4"/>
      <c r="G53" s="16"/>
      <c r="H53" s="22"/>
      <c r="I53" s="2"/>
      <c r="J53" s="2"/>
      <c r="K53" s="2"/>
      <c r="L53" s="20"/>
      <c r="M53" s="2"/>
      <c r="N53" s="4"/>
      <c r="O53" s="10"/>
    </row>
    <row r="54" spans="2:21" ht="15" customHeight="1" x14ac:dyDescent="0.25">
      <c r="B54" s="9"/>
      <c r="C54" s="69" t="s">
        <v>24</v>
      </c>
      <c r="D54" s="70"/>
      <c r="E54" s="70"/>
      <c r="F54" s="70"/>
      <c r="G54" s="71"/>
      <c r="H54" s="22"/>
      <c r="I54" s="2"/>
      <c r="J54" s="2"/>
      <c r="K54" s="2"/>
      <c r="L54" s="2"/>
      <c r="M54" s="2"/>
      <c r="N54" s="36">
        <f>SUM(N52)</f>
        <v>0</v>
      </c>
      <c r="O54" s="10"/>
    </row>
    <row r="55" spans="2:21" ht="22.5" customHeight="1" thickBot="1" x14ac:dyDescent="0.3"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0"/>
    </row>
    <row r="56" spans="2:21" ht="22.5" customHeight="1" thickTop="1" x14ac:dyDescent="0.25">
      <c r="B56" s="7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8"/>
    </row>
    <row r="57" spans="2:21" ht="15" customHeight="1" x14ac:dyDescent="0.25">
      <c r="B57" s="9"/>
      <c r="C57" s="69" t="str">
        <f>C38</f>
        <v>Subtotaal Regie deel</v>
      </c>
      <c r="D57" s="70"/>
      <c r="E57" s="70"/>
      <c r="F57" s="70"/>
      <c r="G57" s="71"/>
      <c r="H57" s="22"/>
      <c r="I57" s="2"/>
      <c r="J57" s="2"/>
      <c r="K57" s="2"/>
      <c r="L57" s="2"/>
      <c r="M57" s="2"/>
      <c r="N57" s="36">
        <f>N38</f>
        <v>0</v>
      </c>
      <c r="O57" s="10"/>
    </row>
    <row r="58" spans="2:21" ht="15" customHeight="1" x14ac:dyDescent="0.25">
      <c r="B58" s="9"/>
      <c r="C58" s="69" t="str">
        <f>C54</f>
        <v>Subtotaal Vaste deel</v>
      </c>
      <c r="D58" s="70"/>
      <c r="E58" s="70"/>
      <c r="F58" s="70"/>
      <c r="G58" s="71"/>
      <c r="H58" s="22"/>
      <c r="I58" s="2"/>
      <c r="J58" s="2"/>
      <c r="K58" s="2"/>
      <c r="L58" s="2"/>
      <c r="M58" s="2"/>
      <c r="N58" s="36">
        <f>N54</f>
        <v>0</v>
      </c>
      <c r="O58" s="10"/>
    </row>
    <row r="59" spans="2:21" ht="15" customHeight="1" x14ac:dyDescent="0.25">
      <c r="B59" s="9"/>
      <c r="C59" s="3"/>
      <c r="D59" s="3"/>
      <c r="E59" s="2"/>
      <c r="F59" s="4"/>
      <c r="G59" s="16"/>
      <c r="H59" s="22"/>
      <c r="I59" s="2"/>
      <c r="J59" s="2"/>
      <c r="K59" s="2"/>
      <c r="L59" s="20"/>
      <c r="M59" s="2"/>
      <c r="N59" s="4"/>
      <c r="O59" s="10"/>
    </row>
    <row r="60" spans="2:21" ht="15" customHeight="1" x14ac:dyDescent="0.25">
      <c r="B60" s="9"/>
      <c r="C60" s="59" t="s">
        <v>40</v>
      </c>
      <c r="D60" s="59"/>
      <c r="E60" s="59"/>
      <c r="F60" s="59"/>
      <c r="G60" s="59"/>
      <c r="H60" s="59"/>
      <c r="I60" s="59"/>
      <c r="J60" s="59"/>
      <c r="K60" s="59"/>
      <c r="L60" s="59"/>
      <c r="M60" s="2"/>
      <c r="N60" s="37">
        <f>SUM(N57:N58)</f>
        <v>0</v>
      </c>
      <c r="O60" s="10"/>
      <c r="U60" s="29"/>
    </row>
    <row r="61" spans="2:21" ht="22.5" customHeight="1" thickBot="1" x14ac:dyDescent="0.3"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0"/>
      <c r="U61" s="29"/>
    </row>
    <row r="62" spans="2:21" ht="14.1" customHeight="1" thickTop="1" x14ac:dyDescent="0.25">
      <c r="B62" s="7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8"/>
    </row>
    <row r="63" spans="2:21" ht="15" customHeight="1" x14ac:dyDescent="0.25">
      <c r="B63" s="9"/>
      <c r="C63" s="2"/>
      <c r="D63" s="2"/>
      <c r="E63" s="2"/>
      <c r="F63" s="2"/>
      <c r="G63" s="2"/>
      <c r="H63" s="2"/>
      <c r="I63" s="2"/>
      <c r="J63" s="2"/>
      <c r="K63" s="2"/>
      <c r="L63" s="2" t="s">
        <v>2</v>
      </c>
      <c r="M63" s="2"/>
      <c r="N63" s="2"/>
      <c r="O63" s="10"/>
    </row>
    <row r="64" spans="2:21" ht="15" customHeight="1" x14ac:dyDescent="0.25">
      <c r="B64" s="9"/>
      <c r="C64" s="14" t="s">
        <v>3</v>
      </c>
      <c r="D64" s="14"/>
      <c r="E64" s="44"/>
      <c r="F64" s="44"/>
      <c r="G64" s="44"/>
      <c r="H64" s="44"/>
      <c r="I64" s="44"/>
      <c r="J64" s="44"/>
      <c r="K64" s="2"/>
      <c r="L64" s="45"/>
      <c r="M64" s="45"/>
      <c r="N64" s="45"/>
      <c r="O64" s="10"/>
    </row>
    <row r="65" spans="2:15" ht="15" customHeight="1" x14ac:dyDescent="0.25">
      <c r="B65" s="9"/>
      <c r="C65" s="14" t="s">
        <v>4</v>
      </c>
      <c r="D65" s="14"/>
      <c r="E65" s="44"/>
      <c r="F65" s="44"/>
      <c r="G65" s="44"/>
      <c r="H65" s="44"/>
      <c r="I65" s="44"/>
      <c r="J65" s="44"/>
      <c r="K65" s="2"/>
      <c r="L65" s="45"/>
      <c r="M65" s="45"/>
      <c r="N65" s="45"/>
      <c r="O65" s="10"/>
    </row>
    <row r="66" spans="2:15" ht="15" customHeight="1" x14ac:dyDescent="0.25">
      <c r="B66" s="9"/>
      <c r="C66" s="14" t="s">
        <v>5</v>
      </c>
      <c r="D66" s="14"/>
      <c r="E66" s="44"/>
      <c r="F66" s="44"/>
      <c r="G66" s="44"/>
      <c r="H66" s="44"/>
      <c r="I66" s="44"/>
      <c r="J66" s="44"/>
      <c r="K66" s="2"/>
      <c r="L66" s="45"/>
      <c r="M66" s="45"/>
      <c r="N66" s="45"/>
      <c r="O66" s="10"/>
    </row>
    <row r="67" spans="2:15" ht="15" customHeight="1" x14ac:dyDescent="0.25">
      <c r="B67" s="9"/>
      <c r="C67" s="14" t="s">
        <v>6</v>
      </c>
      <c r="D67" s="14"/>
      <c r="E67" s="44"/>
      <c r="F67" s="44"/>
      <c r="G67" s="44"/>
      <c r="H67" s="44"/>
      <c r="I67" s="44"/>
      <c r="J67" s="44"/>
      <c r="K67" s="2"/>
      <c r="L67" s="45"/>
      <c r="M67" s="45"/>
      <c r="N67" s="45"/>
      <c r="O67" s="10"/>
    </row>
    <row r="68" spans="2:15" ht="15" customHeight="1" x14ac:dyDescent="0.25">
      <c r="B68" s="9"/>
      <c r="C68" s="14" t="s">
        <v>7</v>
      </c>
      <c r="D68" s="14"/>
      <c r="E68" s="46"/>
      <c r="F68" s="44"/>
      <c r="G68" s="44"/>
      <c r="H68" s="44"/>
      <c r="I68" s="44"/>
      <c r="J68" s="44"/>
      <c r="K68" s="2"/>
      <c r="L68" s="45"/>
      <c r="M68" s="45"/>
      <c r="N68" s="45"/>
      <c r="O68" s="10"/>
    </row>
    <row r="69" spans="2:15" ht="15" customHeight="1" thickBot="1" x14ac:dyDescent="0.3"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3"/>
    </row>
    <row r="70" spans="2:15" ht="15" customHeight="1" thickTop="1" x14ac:dyDescent="0.25"/>
    <row r="71" spans="2:15" ht="15" customHeight="1" x14ac:dyDescent="0.25"/>
    <row r="72" spans="2:15" ht="22.5" customHeight="1" x14ac:dyDescent="0.25"/>
    <row r="73" spans="2:15" ht="15" customHeight="1" x14ac:dyDescent="0.25"/>
  </sheetData>
  <mergeCells count="77">
    <mergeCell ref="C16:G16"/>
    <mergeCell ref="I16:J16"/>
    <mergeCell ref="L16:N24"/>
    <mergeCell ref="C17:G17"/>
    <mergeCell ref="I17:J17"/>
    <mergeCell ref="C18:G18"/>
    <mergeCell ref="I18:J18"/>
    <mergeCell ref="C19:G19"/>
    <mergeCell ref="I19:J19"/>
    <mergeCell ref="C20:G20"/>
    <mergeCell ref="I20:J20"/>
    <mergeCell ref="C21:G21"/>
    <mergeCell ref="I21:J21"/>
    <mergeCell ref="C22:G22"/>
    <mergeCell ref="I22:J22"/>
    <mergeCell ref="C23:G23"/>
    <mergeCell ref="C2:N3"/>
    <mergeCell ref="L6:N11"/>
    <mergeCell ref="C12:N12"/>
    <mergeCell ref="C15:G15"/>
    <mergeCell ref="I15:J15"/>
    <mergeCell ref="I23:J23"/>
    <mergeCell ref="C24:G24"/>
    <mergeCell ref="I24:J24"/>
    <mergeCell ref="C26:G26"/>
    <mergeCell ref="I26:J26"/>
    <mergeCell ref="C27:G27"/>
    <mergeCell ref="I27:J27"/>
    <mergeCell ref="C28:G28"/>
    <mergeCell ref="I28:J28"/>
    <mergeCell ref="C29:G29"/>
    <mergeCell ref="I29:J29"/>
    <mergeCell ref="C30:G30"/>
    <mergeCell ref="I30:J30"/>
    <mergeCell ref="C38:G38"/>
    <mergeCell ref="C31:G31"/>
    <mergeCell ref="I31:J31"/>
    <mergeCell ref="C32:G32"/>
    <mergeCell ref="I32:J32"/>
    <mergeCell ref="C33:G33"/>
    <mergeCell ref="I33:J33"/>
    <mergeCell ref="C34:G34"/>
    <mergeCell ref="I34:J34"/>
    <mergeCell ref="C35:G35"/>
    <mergeCell ref="I35:J35"/>
    <mergeCell ref="C36:G36"/>
    <mergeCell ref="C42:G42"/>
    <mergeCell ref="I42:J42"/>
    <mergeCell ref="C43:G43"/>
    <mergeCell ref="I43:J43"/>
    <mergeCell ref="C44:G44"/>
    <mergeCell ref="I44:J44"/>
    <mergeCell ref="C45:G45"/>
    <mergeCell ref="I45:J45"/>
    <mergeCell ref="C46:G46"/>
    <mergeCell ref="I46:J46"/>
    <mergeCell ref="C47:G47"/>
    <mergeCell ref="I47:J47"/>
    <mergeCell ref="C58:G58"/>
    <mergeCell ref="C48:G48"/>
    <mergeCell ref="I48:J48"/>
    <mergeCell ref="C49:G49"/>
    <mergeCell ref="I49:J49"/>
    <mergeCell ref="C50:G50"/>
    <mergeCell ref="I50:J50"/>
    <mergeCell ref="C51:G51"/>
    <mergeCell ref="I51:J51"/>
    <mergeCell ref="C52:G52"/>
    <mergeCell ref="C54:G54"/>
    <mergeCell ref="C57:G57"/>
    <mergeCell ref="C60:L60"/>
    <mergeCell ref="E64:J64"/>
    <mergeCell ref="L64:N68"/>
    <mergeCell ref="E65:J65"/>
    <mergeCell ref="E66:J66"/>
    <mergeCell ref="E67:J67"/>
    <mergeCell ref="E68:J68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headerFooter>
    <oddHeader>&amp;CNetanalyse 2030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9B1362B5-848C-43FA-AF2D-7B35BE325D2A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I36</xm:sqref>
        </x14:conditionalFormatting>
        <x14:conditionalFormatting xmlns:xm="http://schemas.microsoft.com/office/excel/2006/main">
          <x14:cfRule type="iconSet" priority="2" id="{FED995BD-F3B6-4975-9CAE-FE50042EE16C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I52</xm:sqref>
        </x14:conditionalFormatting>
        <x14:conditionalFormatting xmlns:xm="http://schemas.microsoft.com/office/excel/2006/main">
          <x14:cfRule type="iconSet" priority="1" id="{2F2EA4BD-71CD-431F-A5BB-3D46F54885C9}">
            <x14:iconSet iconSet="3Symbols2" custom="1">
              <x14:cfvo type="percent">
                <xm:f>0</xm:f>
              </x14:cfvo>
              <x14:cfvo type="formula">
                <xm:f>IF($K$27-10&gt;=0,$K$27-10,0)</xm:f>
              </x14:cfvo>
              <x14:cfvo type="formula" gte="0">
                <xm:f>$K$27+10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L43:L51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B59D-CECA-496C-91FC-8112F28196F2}">
  <sheetPr>
    <pageSetUpPr fitToPage="1"/>
  </sheetPr>
  <dimension ref="B1:U73"/>
  <sheetViews>
    <sheetView zoomScaleNormal="100" zoomScaleSheetLayoutView="100" zoomScalePageLayoutView="80" workbookViewId="0">
      <selection activeCell="J38" sqref="J38"/>
    </sheetView>
  </sheetViews>
  <sheetFormatPr defaultColWidth="9.140625" defaultRowHeight="15" x14ac:dyDescent="0.25"/>
  <cols>
    <col min="1" max="1" width="2.85546875" style="1" customWidth="1"/>
    <col min="2" max="3" width="4.285156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17.85546875" style="1" customWidth="1"/>
    <col min="8" max="8" width="6" style="1" bestFit="1" customWidth="1"/>
    <col min="9" max="9" width="2.85546875" style="1" customWidth="1"/>
    <col min="10" max="10" width="20" style="1" customWidth="1"/>
    <col min="11" max="11" width="5.5703125" style="1" customWidth="1"/>
    <col min="12" max="12" width="17.140625" style="1" customWidth="1"/>
    <col min="13" max="13" width="4.28515625" style="1" customWidth="1"/>
    <col min="14" max="14" width="17.140625" style="1" customWidth="1"/>
    <col min="15" max="15" width="4.28515625" style="1" customWidth="1"/>
    <col min="16" max="16" width="2.85546875" style="1" customWidth="1"/>
    <col min="17" max="20" width="9.140625" style="1"/>
    <col min="21" max="21" width="14.140625" style="1" bestFit="1" customWidth="1"/>
    <col min="22" max="16384" width="9.140625" style="1"/>
  </cols>
  <sheetData>
    <row r="1" spans="2:17" ht="15" customHeight="1" thickBot="1" x14ac:dyDescent="0.3"/>
    <row r="2" spans="2:17" ht="22.5" customHeight="1" thickTop="1" x14ac:dyDescent="0.25">
      <c r="B2" s="7"/>
      <c r="C2" s="47" t="s">
        <v>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8"/>
    </row>
    <row r="3" spans="2:17" x14ac:dyDescent="0.25">
      <c r="B3" s="9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0"/>
    </row>
    <row r="4" spans="2:17" ht="23.25" x14ac:dyDescent="0.35">
      <c r="B4" s="9"/>
      <c r="C4" s="31"/>
      <c r="D4" s="31"/>
      <c r="F4" s="38" t="s">
        <v>29</v>
      </c>
      <c r="H4" s="38"/>
      <c r="I4" s="38" t="s">
        <v>37</v>
      </c>
      <c r="J4" s="38"/>
      <c r="K4" s="38"/>
      <c r="L4" s="38"/>
      <c r="M4" s="31"/>
      <c r="N4" s="31"/>
      <c r="O4" s="10"/>
    </row>
    <row r="5" spans="2:17" ht="15" customHeight="1" thickBot="1" x14ac:dyDescent="0.4">
      <c r="B5" s="9"/>
      <c r="C5" s="31"/>
      <c r="D5" s="31"/>
      <c r="E5" s="31"/>
      <c r="F5" s="31"/>
      <c r="H5" s="31"/>
      <c r="I5" s="31"/>
      <c r="J5" s="31"/>
      <c r="K5" s="31"/>
      <c r="L5" s="31"/>
      <c r="M5" s="31"/>
      <c r="N5" s="31"/>
      <c r="O5" s="10"/>
    </row>
    <row r="6" spans="2:17" x14ac:dyDescent="0.25">
      <c r="B6" s="9"/>
      <c r="C6" s="2" t="s">
        <v>21</v>
      </c>
      <c r="D6" s="2"/>
      <c r="E6" s="2"/>
      <c r="F6" s="2"/>
      <c r="G6" s="2"/>
      <c r="H6" s="2"/>
      <c r="I6" s="2"/>
      <c r="J6" s="2"/>
      <c r="K6" s="2"/>
      <c r="L6" s="49" t="s">
        <v>27</v>
      </c>
      <c r="M6" s="50"/>
      <c r="N6" s="51"/>
      <c r="O6" s="10"/>
    </row>
    <row r="7" spans="2:17" x14ac:dyDescent="0.25">
      <c r="B7" s="9"/>
      <c r="C7" s="1" t="s">
        <v>43</v>
      </c>
      <c r="D7" s="2"/>
      <c r="E7" s="2"/>
      <c r="F7" s="2"/>
      <c r="G7" s="2"/>
      <c r="H7" s="2"/>
      <c r="I7" s="2"/>
      <c r="J7" s="2"/>
      <c r="K7" s="2"/>
      <c r="L7" s="52"/>
      <c r="M7" s="53"/>
      <c r="N7" s="54"/>
      <c r="O7" s="10"/>
    </row>
    <row r="8" spans="2:17" x14ac:dyDescent="0.25">
      <c r="B8" s="9"/>
      <c r="C8" s="2" t="s">
        <v>28</v>
      </c>
      <c r="D8" s="2"/>
      <c r="E8" s="2"/>
      <c r="F8" s="2"/>
      <c r="G8" s="2"/>
      <c r="H8" s="2"/>
      <c r="I8" s="2"/>
      <c r="J8" s="2"/>
      <c r="K8" s="2"/>
      <c r="L8" s="52"/>
      <c r="M8" s="53"/>
      <c r="N8" s="54"/>
      <c r="O8" s="10"/>
    </row>
    <row r="9" spans="2:17" x14ac:dyDescent="0.25">
      <c r="B9" s="9"/>
      <c r="C9" s="2" t="s">
        <v>10</v>
      </c>
      <c r="D9" s="2"/>
      <c r="E9" s="2"/>
      <c r="F9" s="2"/>
      <c r="G9" s="2"/>
      <c r="H9" s="2"/>
      <c r="I9" s="2"/>
      <c r="J9" s="2"/>
      <c r="K9" s="2"/>
      <c r="L9" s="52"/>
      <c r="M9" s="53"/>
      <c r="N9" s="54"/>
      <c r="O9" s="10"/>
    </row>
    <row r="10" spans="2:17" x14ac:dyDescent="0.25">
      <c r="B10" s="9"/>
      <c r="C10" s="2" t="s">
        <v>1</v>
      </c>
      <c r="D10" s="2"/>
      <c r="E10" s="2"/>
      <c r="F10" s="2"/>
      <c r="G10" s="2"/>
      <c r="H10" s="2"/>
      <c r="I10" s="2"/>
      <c r="J10" s="2"/>
      <c r="K10" s="2"/>
      <c r="L10" s="52"/>
      <c r="M10" s="53"/>
      <c r="N10" s="54"/>
      <c r="O10" s="10"/>
    </row>
    <row r="11" spans="2:17" ht="15.75" thickBot="1" x14ac:dyDescent="0.3">
      <c r="B11" s="9"/>
      <c r="C11" s="2" t="s">
        <v>42</v>
      </c>
      <c r="D11" s="2"/>
      <c r="E11" s="2"/>
      <c r="F11" s="2"/>
      <c r="G11" s="2"/>
      <c r="H11" s="2"/>
      <c r="I11" s="2"/>
      <c r="J11" s="2"/>
      <c r="K11" s="2"/>
      <c r="L11" s="55"/>
      <c r="M11" s="56"/>
      <c r="N11" s="57"/>
      <c r="O11" s="10"/>
    </row>
    <row r="12" spans="2:17" x14ac:dyDescent="0.25">
      <c r="B12" s="9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10"/>
    </row>
    <row r="13" spans="2:17" x14ac:dyDescent="0.25">
      <c r="B13" s="9"/>
      <c r="C13" s="2" t="s">
        <v>49</v>
      </c>
      <c r="D13" s="2"/>
      <c r="E13" s="6">
        <v>44253</v>
      </c>
      <c r="F13" s="6"/>
      <c r="G13" s="2"/>
      <c r="H13" s="2"/>
      <c r="I13" s="2"/>
      <c r="J13" s="2"/>
      <c r="K13" s="2"/>
      <c r="L13" s="2"/>
      <c r="M13" s="2"/>
      <c r="N13" s="2"/>
      <c r="O13" s="10"/>
    </row>
    <row r="14" spans="2:17" ht="15" customHeight="1" x14ac:dyDescent="0.25"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10"/>
      <c r="Q14" s="26"/>
    </row>
    <row r="15" spans="2:17" x14ac:dyDescent="0.25">
      <c r="B15" s="9"/>
      <c r="C15" s="84" t="s">
        <v>30</v>
      </c>
      <c r="D15" s="85"/>
      <c r="E15" s="85"/>
      <c r="F15" s="85"/>
      <c r="G15" s="86"/>
      <c r="H15" s="2"/>
      <c r="I15" s="69" t="s">
        <v>0</v>
      </c>
      <c r="J15" s="71"/>
      <c r="K15" s="2"/>
      <c r="M15" s="2"/>
      <c r="N15" s="2"/>
      <c r="O15" s="10"/>
    </row>
    <row r="16" spans="2:17" x14ac:dyDescent="0.25">
      <c r="B16" s="9"/>
      <c r="C16" s="41" t="s">
        <v>11</v>
      </c>
      <c r="D16" s="42"/>
      <c r="E16" s="42"/>
      <c r="F16" s="42"/>
      <c r="G16" s="43"/>
      <c r="H16" s="2"/>
      <c r="I16" s="82">
        <v>0</v>
      </c>
      <c r="J16" s="83"/>
      <c r="K16" s="2"/>
      <c r="L16" s="60" t="s">
        <v>22</v>
      </c>
      <c r="M16" s="61"/>
      <c r="N16" s="62"/>
      <c r="O16" s="10"/>
    </row>
    <row r="17" spans="2:15" x14ac:dyDescent="0.25">
      <c r="B17" s="9"/>
      <c r="C17" s="41" t="s">
        <v>12</v>
      </c>
      <c r="D17" s="42"/>
      <c r="E17" s="42"/>
      <c r="F17" s="42"/>
      <c r="G17" s="43"/>
      <c r="H17" s="2"/>
      <c r="I17" s="82">
        <v>0</v>
      </c>
      <c r="J17" s="83"/>
      <c r="K17" s="2"/>
      <c r="L17" s="63"/>
      <c r="M17" s="64"/>
      <c r="N17" s="65"/>
      <c r="O17" s="10"/>
    </row>
    <row r="18" spans="2:15" x14ac:dyDescent="0.25">
      <c r="B18" s="9"/>
      <c r="C18" s="41" t="s">
        <v>13</v>
      </c>
      <c r="D18" s="42"/>
      <c r="E18" s="42"/>
      <c r="F18" s="42"/>
      <c r="G18" s="43"/>
      <c r="H18" s="2"/>
      <c r="I18" s="82">
        <v>0</v>
      </c>
      <c r="J18" s="83"/>
      <c r="K18" s="2"/>
      <c r="L18" s="63"/>
      <c r="M18" s="64"/>
      <c r="N18" s="65"/>
      <c r="O18" s="10"/>
    </row>
    <row r="19" spans="2:15" x14ac:dyDescent="0.25">
      <c r="B19" s="9"/>
      <c r="C19" s="41" t="s">
        <v>14</v>
      </c>
      <c r="D19" s="42"/>
      <c r="E19" s="42"/>
      <c r="F19" s="42"/>
      <c r="G19" s="43"/>
      <c r="H19" s="2"/>
      <c r="I19" s="82">
        <v>0</v>
      </c>
      <c r="J19" s="83"/>
      <c r="K19" s="2"/>
      <c r="L19" s="63"/>
      <c r="M19" s="64"/>
      <c r="N19" s="65"/>
      <c r="O19" s="10"/>
    </row>
    <row r="20" spans="2:15" x14ac:dyDescent="0.25">
      <c r="B20" s="9"/>
      <c r="C20" s="41" t="s">
        <v>15</v>
      </c>
      <c r="D20" s="42"/>
      <c r="E20" s="42"/>
      <c r="F20" s="42"/>
      <c r="G20" s="43"/>
      <c r="H20" s="2"/>
      <c r="I20" s="82">
        <v>0</v>
      </c>
      <c r="J20" s="83"/>
      <c r="K20" s="2"/>
      <c r="L20" s="63"/>
      <c r="M20" s="64"/>
      <c r="N20" s="65"/>
      <c r="O20" s="10"/>
    </row>
    <row r="21" spans="2:15" x14ac:dyDescent="0.25">
      <c r="B21" s="9"/>
      <c r="C21" s="41" t="s">
        <v>16</v>
      </c>
      <c r="D21" s="42"/>
      <c r="E21" s="42"/>
      <c r="F21" s="42"/>
      <c r="G21" s="43"/>
      <c r="H21" s="2"/>
      <c r="I21" s="82">
        <v>0</v>
      </c>
      <c r="J21" s="83"/>
      <c r="K21" s="2"/>
      <c r="L21" s="63"/>
      <c r="M21" s="64"/>
      <c r="N21" s="65"/>
      <c r="O21" s="10"/>
    </row>
    <row r="22" spans="2:15" x14ac:dyDescent="0.25">
      <c r="B22" s="9"/>
      <c r="C22" s="41" t="s">
        <v>17</v>
      </c>
      <c r="D22" s="42"/>
      <c r="E22" s="42"/>
      <c r="F22" s="42"/>
      <c r="G22" s="43"/>
      <c r="H22" s="2"/>
      <c r="I22" s="82">
        <v>0</v>
      </c>
      <c r="J22" s="83"/>
      <c r="K22" s="2"/>
      <c r="L22" s="63"/>
      <c r="M22" s="64"/>
      <c r="N22" s="65"/>
      <c r="O22" s="10"/>
    </row>
    <row r="23" spans="2:15" x14ac:dyDescent="0.25">
      <c r="B23" s="9"/>
      <c r="C23" s="41" t="s">
        <v>18</v>
      </c>
      <c r="D23" s="42"/>
      <c r="E23" s="42"/>
      <c r="F23" s="42"/>
      <c r="G23" s="43"/>
      <c r="H23" s="2"/>
      <c r="I23" s="82">
        <v>0</v>
      </c>
      <c r="J23" s="83"/>
      <c r="K23" s="2"/>
      <c r="L23" s="63"/>
      <c r="M23" s="64"/>
      <c r="N23" s="65"/>
      <c r="O23" s="10"/>
    </row>
    <row r="24" spans="2:15" ht="15" customHeight="1" x14ac:dyDescent="0.25">
      <c r="B24" s="9"/>
      <c r="C24" s="41" t="s">
        <v>19</v>
      </c>
      <c r="D24" s="42"/>
      <c r="E24" s="42"/>
      <c r="F24" s="42"/>
      <c r="G24" s="43"/>
      <c r="H24" s="2"/>
      <c r="I24" s="82">
        <v>0</v>
      </c>
      <c r="J24" s="83"/>
      <c r="K24" s="2"/>
      <c r="L24" s="66"/>
      <c r="M24" s="67"/>
      <c r="N24" s="68"/>
      <c r="O24" s="10"/>
    </row>
    <row r="25" spans="2:15" ht="15" customHeight="1" x14ac:dyDescent="0.25">
      <c r="B25" s="9"/>
      <c r="C25" s="15"/>
      <c r="D25" s="15"/>
      <c r="E25" s="15"/>
      <c r="F25" s="17"/>
      <c r="G25" s="17"/>
      <c r="H25" s="2"/>
      <c r="I25" s="15"/>
      <c r="J25" s="15"/>
      <c r="K25" s="2"/>
      <c r="L25" s="2"/>
      <c r="M25" s="2"/>
      <c r="N25" s="18"/>
      <c r="O25" s="10"/>
    </row>
    <row r="26" spans="2:15" ht="15" customHeight="1" x14ac:dyDescent="0.25">
      <c r="B26" s="9"/>
      <c r="C26" s="77" t="s">
        <v>50</v>
      </c>
      <c r="D26" s="78"/>
      <c r="E26" s="78"/>
      <c r="F26" s="78"/>
      <c r="G26" s="79"/>
      <c r="H26" s="24"/>
      <c r="I26" s="69" t="s">
        <v>9</v>
      </c>
      <c r="J26" s="71"/>
      <c r="K26" s="24"/>
      <c r="L26" s="2"/>
      <c r="M26" s="2"/>
      <c r="N26" s="18"/>
      <c r="O26" s="10"/>
    </row>
    <row r="27" spans="2:15" ht="15" customHeight="1" x14ac:dyDescent="0.25">
      <c r="B27" s="9"/>
      <c r="C27" s="41" t="s">
        <v>11</v>
      </c>
      <c r="D27" s="42"/>
      <c r="E27" s="42"/>
      <c r="F27" s="42"/>
      <c r="G27" s="43"/>
      <c r="H27" s="24"/>
      <c r="I27" s="80">
        <f>SUM(J36*L43)</f>
        <v>87.777777777777771</v>
      </c>
      <c r="J27" s="81"/>
      <c r="K27" s="25">
        <v>0</v>
      </c>
      <c r="L27" s="2"/>
      <c r="M27" s="2"/>
      <c r="N27" s="19">
        <f>I27*$I$16</f>
        <v>0</v>
      </c>
      <c r="O27" s="10"/>
    </row>
    <row r="28" spans="2:15" ht="15" customHeight="1" x14ac:dyDescent="0.25">
      <c r="B28" s="9"/>
      <c r="C28" s="41" t="s">
        <v>12</v>
      </c>
      <c r="D28" s="42"/>
      <c r="E28" s="42"/>
      <c r="F28" s="42"/>
      <c r="G28" s="43"/>
      <c r="H28" s="24"/>
      <c r="I28" s="80">
        <f>SUM(J36*L44)</f>
        <v>87.777777777777771</v>
      </c>
      <c r="J28" s="81"/>
      <c r="K28" s="25">
        <v>0</v>
      </c>
      <c r="L28" s="2"/>
      <c r="M28" s="2"/>
      <c r="N28" s="19">
        <f>I28*$I$17</f>
        <v>0</v>
      </c>
      <c r="O28" s="10"/>
    </row>
    <row r="29" spans="2:15" ht="15" customHeight="1" x14ac:dyDescent="0.25">
      <c r="B29" s="9"/>
      <c r="C29" s="41" t="s">
        <v>13</v>
      </c>
      <c r="D29" s="42"/>
      <c r="E29" s="42"/>
      <c r="F29" s="42"/>
      <c r="G29" s="43"/>
      <c r="H29" s="24"/>
      <c r="I29" s="80">
        <f>SUM(J36*L45)</f>
        <v>87.777777777777771</v>
      </c>
      <c r="J29" s="81"/>
      <c r="K29" s="25">
        <v>2.1153846153846154</v>
      </c>
      <c r="L29" s="2"/>
      <c r="M29" s="2"/>
      <c r="N29" s="19">
        <f>I29*$I$18</f>
        <v>0</v>
      </c>
      <c r="O29" s="10"/>
    </row>
    <row r="30" spans="2:15" ht="15" customHeight="1" x14ac:dyDescent="0.25">
      <c r="B30" s="9"/>
      <c r="C30" s="41" t="s">
        <v>14</v>
      </c>
      <c r="D30" s="42"/>
      <c r="E30" s="42"/>
      <c r="F30" s="42"/>
      <c r="G30" s="43"/>
      <c r="H30" s="24"/>
      <c r="I30" s="80">
        <f>SUM(J36*L46)</f>
        <v>87.777777777777771</v>
      </c>
      <c r="J30" s="81"/>
      <c r="K30" s="25">
        <v>13.538461538461538</v>
      </c>
      <c r="L30" s="2"/>
      <c r="M30" s="2"/>
      <c r="N30" s="19">
        <f>I30*$I$19</f>
        <v>0</v>
      </c>
      <c r="O30" s="10"/>
    </row>
    <row r="31" spans="2:15" ht="15" customHeight="1" x14ac:dyDescent="0.25">
      <c r="B31" s="9"/>
      <c r="C31" s="41" t="s">
        <v>15</v>
      </c>
      <c r="D31" s="42"/>
      <c r="E31" s="42"/>
      <c r="F31" s="42"/>
      <c r="G31" s="43"/>
      <c r="H31" s="24"/>
      <c r="I31" s="80">
        <f>SUM(J36*L47)</f>
        <v>87.777777777777771</v>
      </c>
      <c r="J31" s="81"/>
      <c r="K31" s="25">
        <v>49.692307692307693</v>
      </c>
      <c r="L31" s="2"/>
      <c r="M31" s="2"/>
      <c r="N31" s="19">
        <f>I31*$I$20</f>
        <v>0</v>
      </c>
      <c r="O31" s="10"/>
    </row>
    <row r="32" spans="2:15" ht="15" customHeight="1" x14ac:dyDescent="0.25">
      <c r="B32" s="9"/>
      <c r="C32" s="41" t="s">
        <v>16</v>
      </c>
      <c r="D32" s="42"/>
      <c r="E32" s="42"/>
      <c r="F32" s="42"/>
      <c r="G32" s="43"/>
      <c r="H32" s="24"/>
      <c r="I32" s="80">
        <f>SUM(J36*L48)</f>
        <v>87.777777777777771</v>
      </c>
      <c r="J32" s="81"/>
      <c r="K32" s="25">
        <v>27.384615384615383</v>
      </c>
      <c r="L32" s="2"/>
      <c r="M32" s="2"/>
      <c r="N32" s="19">
        <f>I32*$I$21</f>
        <v>0</v>
      </c>
      <c r="O32" s="10"/>
    </row>
    <row r="33" spans="2:15" ht="15" customHeight="1" x14ac:dyDescent="0.25">
      <c r="B33" s="9"/>
      <c r="C33" s="41" t="s">
        <v>17</v>
      </c>
      <c r="D33" s="42"/>
      <c r="E33" s="42"/>
      <c r="F33" s="42"/>
      <c r="G33" s="43"/>
      <c r="H33" s="24"/>
      <c r="I33" s="80">
        <f>SUM(J36*L49)</f>
        <v>87.777777777777771</v>
      </c>
      <c r="J33" s="81"/>
      <c r="K33" s="25">
        <v>7.2692307692307692</v>
      </c>
      <c r="L33" s="2"/>
      <c r="M33" s="2"/>
      <c r="N33" s="19">
        <f>I33*$I$22</f>
        <v>0</v>
      </c>
      <c r="O33" s="10"/>
    </row>
    <row r="34" spans="2:15" ht="15" customHeight="1" x14ac:dyDescent="0.25">
      <c r="B34" s="9"/>
      <c r="C34" s="41" t="s">
        <v>18</v>
      </c>
      <c r="D34" s="42"/>
      <c r="E34" s="42"/>
      <c r="F34" s="42"/>
      <c r="G34" s="43"/>
      <c r="H34" s="24"/>
      <c r="I34" s="80">
        <f>SUM(J36*L50)</f>
        <v>87.777777777777771</v>
      </c>
      <c r="J34" s="81"/>
      <c r="K34" s="25">
        <v>0</v>
      </c>
      <c r="L34" s="2"/>
      <c r="M34" s="2"/>
      <c r="N34" s="19">
        <f>I34*$I$23</f>
        <v>0</v>
      </c>
      <c r="O34" s="10"/>
    </row>
    <row r="35" spans="2:15" ht="15" customHeight="1" x14ac:dyDescent="0.25">
      <c r="B35" s="9"/>
      <c r="C35" s="41" t="s">
        <v>19</v>
      </c>
      <c r="D35" s="42"/>
      <c r="E35" s="42"/>
      <c r="F35" s="42"/>
      <c r="G35" s="43"/>
      <c r="H35" s="24"/>
      <c r="I35" s="80">
        <f>SUM(J36*L51)</f>
        <v>87.777777777777771</v>
      </c>
      <c r="J35" s="81"/>
      <c r="K35" s="25">
        <v>0</v>
      </c>
      <c r="L35" s="2"/>
      <c r="M35" s="2"/>
      <c r="N35" s="19">
        <f>I35*$I$24</f>
        <v>0</v>
      </c>
      <c r="O35" s="10"/>
    </row>
    <row r="36" spans="2:15" ht="15" customHeight="1" x14ac:dyDescent="0.25">
      <c r="B36" s="9"/>
      <c r="C36" s="74" t="s">
        <v>26</v>
      </c>
      <c r="D36" s="75"/>
      <c r="E36" s="75"/>
      <c r="F36" s="75"/>
      <c r="G36" s="76"/>
      <c r="H36" s="22">
        <v>13000</v>
      </c>
      <c r="I36" s="34"/>
      <c r="J36" s="33">
        <v>790</v>
      </c>
      <c r="K36" s="24"/>
      <c r="L36" s="2"/>
      <c r="M36" s="2"/>
      <c r="N36" s="36">
        <f>SUM(N27:N35)</f>
        <v>0</v>
      </c>
      <c r="O36" s="10"/>
    </row>
    <row r="37" spans="2:15" ht="15" customHeight="1" x14ac:dyDescent="0.25">
      <c r="B37" s="9"/>
      <c r="C37" s="3"/>
      <c r="D37" s="3"/>
      <c r="E37" s="2"/>
      <c r="F37" s="4"/>
      <c r="G37" s="16"/>
      <c r="H37" s="24"/>
      <c r="I37" s="2"/>
      <c r="J37" s="2"/>
      <c r="K37" s="2"/>
      <c r="L37" s="2"/>
      <c r="M37" s="2"/>
      <c r="N37" s="4"/>
      <c r="O37" s="10"/>
    </row>
    <row r="38" spans="2:15" ht="15" customHeight="1" x14ac:dyDescent="0.25">
      <c r="B38" s="9"/>
      <c r="C38" s="69" t="s">
        <v>23</v>
      </c>
      <c r="D38" s="70"/>
      <c r="E38" s="70"/>
      <c r="F38" s="70"/>
      <c r="G38" s="71"/>
      <c r="H38" s="22"/>
      <c r="I38" s="2"/>
      <c r="J38" s="2"/>
      <c r="K38" s="2"/>
      <c r="L38" s="2"/>
      <c r="M38" s="2"/>
      <c r="N38" s="36">
        <f>SUM(N36)</f>
        <v>0</v>
      </c>
      <c r="O38" s="10"/>
    </row>
    <row r="39" spans="2:15" ht="15" customHeight="1" x14ac:dyDescent="0.25">
      <c r="B39" s="9"/>
      <c r="C39" s="3"/>
      <c r="D39" s="3"/>
      <c r="E39" s="2"/>
      <c r="F39" s="4"/>
      <c r="G39" s="16"/>
      <c r="H39" s="22"/>
      <c r="I39" s="2"/>
      <c r="J39" s="2"/>
      <c r="K39" s="2"/>
      <c r="L39" s="20"/>
      <c r="M39" s="2"/>
      <c r="N39" s="4"/>
      <c r="O39" s="10"/>
    </row>
    <row r="40" spans="2:15" ht="15" customHeight="1" x14ac:dyDescent="0.25">
      <c r="B40" s="9"/>
      <c r="C40" s="3"/>
      <c r="D40" s="3"/>
      <c r="E40" s="2"/>
      <c r="F40" s="4"/>
      <c r="G40" s="16"/>
      <c r="H40" s="22"/>
      <c r="I40" s="2"/>
      <c r="J40" s="2"/>
      <c r="K40" s="2"/>
      <c r="L40" s="20"/>
      <c r="M40" s="2"/>
      <c r="N40" s="4"/>
      <c r="O40" s="10"/>
    </row>
    <row r="41" spans="2:15" ht="15" customHeight="1" x14ac:dyDescent="0.25">
      <c r="B41" s="9"/>
      <c r="C41" s="3"/>
      <c r="D41" s="3"/>
      <c r="E41" s="2"/>
      <c r="F41" s="4"/>
      <c r="G41" s="16"/>
      <c r="H41" s="22"/>
      <c r="I41" s="2"/>
      <c r="J41" s="2"/>
      <c r="K41" s="2"/>
      <c r="L41" s="20"/>
      <c r="M41" s="2"/>
      <c r="N41" s="4"/>
      <c r="O41" s="10"/>
    </row>
    <row r="42" spans="2:15" ht="15" customHeight="1" x14ac:dyDescent="0.25">
      <c r="B42" s="9"/>
      <c r="C42" s="77" t="s">
        <v>31</v>
      </c>
      <c r="D42" s="78"/>
      <c r="E42" s="78"/>
      <c r="F42" s="78"/>
      <c r="G42" s="79"/>
      <c r="H42" s="24"/>
      <c r="I42" s="69" t="s">
        <v>9</v>
      </c>
      <c r="J42" s="71"/>
      <c r="K42" s="24"/>
      <c r="L42" s="21" t="s">
        <v>8</v>
      </c>
      <c r="M42" s="2"/>
      <c r="N42" s="18"/>
      <c r="O42" s="10"/>
    </row>
    <row r="43" spans="2:15" ht="15" customHeight="1" x14ac:dyDescent="0.25">
      <c r="B43" s="9"/>
      <c r="C43" s="41" t="s">
        <v>11</v>
      </c>
      <c r="D43" s="42"/>
      <c r="E43" s="42"/>
      <c r="F43" s="42"/>
      <c r="G43" s="43"/>
      <c r="H43" s="24"/>
      <c r="I43" s="72">
        <v>1</v>
      </c>
      <c r="J43" s="73"/>
      <c r="K43" s="25">
        <v>0</v>
      </c>
      <c r="L43" s="32">
        <f>I43/J52</f>
        <v>0.1111111111111111</v>
      </c>
      <c r="M43" s="2"/>
      <c r="N43" s="19">
        <f>I43*$I$16</f>
        <v>0</v>
      </c>
      <c r="O43" s="10"/>
    </row>
    <row r="44" spans="2:15" ht="15" customHeight="1" x14ac:dyDescent="0.25">
      <c r="B44" s="9"/>
      <c r="C44" s="41" t="s">
        <v>12</v>
      </c>
      <c r="D44" s="42"/>
      <c r="E44" s="42"/>
      <c r="F44" s="42"/>
      <c r="G44" s="43"/>
      <c r="H44" s="24"/>
      <c r="I44" s="72">
        <v>1</v>
      </c>
      <c r="J44" s="73"/>
      <c r="K44" s="25">
        <v>0</v>
      </c>
      <c r="L44" s="32">
        <f>I44/J52</f>
        <v>0.1111111111111111</v>
      </c>
      <c r="M44" s="2"/>
      <c r="N44" s="19">
        <f>I44*$I$17</f>
        <v>0</v>
      </c>
      <c r="O44" s="10"/>
    </row>
    <row r="45" spans="2:15" ht="15" customHeight="1" x14ac:dyDescent="0.25">
      <c r="B45" s="9"/>
      <c r="C45" s="41" t="s">
        <v>13</v>
      </c>
      <c r="D45" s="42"/>
      <c r="E45" s="42"/>
      <c r="F45" s="42"/>
      <c r="G45" s="43"/>
      <c r="H45" s="24"/>
      <c r="I45" s="72">
        <v>1</v>
      </c>
      <c r="J45" s="73"/>
      <c r="K45" s="25">
        <v>2.1153846153846154</v>
      </c>
      <c r="L45" s="32">
        <f>I45/J52</f>
        <v>0.1111111111111111</v>
      </c>
      <c r="M45" s="2"/>
      <c r="N45" s="19">
        <f>I45*$I$18</f>
        <v>0</v>
      </c>
      <c r="O45" s="10"/>
    </row>
    <row r="46" spans="2:15" ht="15" customHeight="1" x14ac:dyDescent="0.25">
      <c r="B46" s="9"/>
      <c r="C46" s="41" t="s">
        <v>14</v>
      </c>
      <c r="D46" s="42"/>
      <c r="E46" s="42"/>
      <c r="F46" s="42"/>
      <c r="G46" s="43"/>
      <c r="H46" s="24"/>
      <c r="I46" s="72">
        <v>1</v>
      </c>
      <c r="J46" s="73"/>
      <c r="K46" s="25">
        <v>13.538461538461538</v>
      </c>
      <c r="L46" s="32">
        <f>I46/J52</f>
        <v>0.1111111111111111</v>
      </c>
      <c r="M46" s="2"/>
      <c r="N46" s="19">
        <f>I46*$I$19</f>
        <v>0</v>
      </c>
      <c r="O46" s="10"/>
    </row>
    <row r="47" spans="2:15" ht="15" customHeight="1" x14ac:dyDescent="0.25">
      <c r="B47" s="9"/>
      <c r="C47" s="41" t="s">
        <v>15</v>
      </c>
      <c r="D47" s="42"/>
      <c r="E47" s="42"/>
      <c r="F47" s="42"/>
      <c r="G47" s="43"/>
      <c r="H47" s="24"/>
      <c r="I47" s="72">
        <v>1</v>
      </c>
      <c r="J47" s="73"/>
      <c r="K47" s="25">
        <v>49.692307692307693</v>
      </c>
      <c r="L47" s="32">
        <f>I47/J52</f>
        <v>0.1111111111111111</v>
      </c>
      <c r="M47" s="2"/>
      <c r="N47" s="19">
        <f>I47*$I$20</f>
        <v>0</v>
      </c>
      <c r="O47" s="10"/>
    </row>
    <row r="48" spans="2:15" ht="15" customHeight="1" x14ac:dyDescent="0.25">
      <c r="B48" s="9"/>
      <c r="C48" s="41" t="s">
        <v>16</v>
      </c>
      <c r="D48" s="42"/>
      <c r="E48" s="42"/>
      <c r="F48" s="42"/>
      <c r="G48" s="43"/>
      <c r="H48" s="24"/>
      <c r="I48" s="72">
        <v>1</v>
      </c>
      <c r="J48" s="73"/>
      <c r="K48" s="25">
        <v>27.384615384615383</v>
      </c>
      <c r="L48" s="32">
        <f>I48/J52</f>
        <v>0.1111111111111111</v>
      </c>
      <c r="M48" s="2"/>
      <c r="N48" s="19">
        <f>I48*$I$21</f>
        <v>0</v>
      </c>
      <c r="O48" s="10"/>
    </row>
    <row r="49" spans="2:21" ht="15" customHeight="1" x14ac:dyDescent="0.25">
      <c r="B49" s="9"/>
      <c r="C49" s="41" t="s">
        <v>17</v>
      </c>
      <c r="D49" s="42"/>
      <c r="E49" s="42"/>
      <c r="F49" s="42"/>
      <c r="G49" s="43"/>
      <c r="H49" s="24"/>
      <c r="I49" s="72">
        <v>1</v>
      </c>
      <c r="J49" s="73"/>
      <c r="K49" s="25">
        <v>7.2692307692307692</v>
      </c>
      <c r="L49" s="32">
        <f>I49/J52</f>
        <v>0.1111111111111111</v>
      </c>
      <c r="M49" s="2"/>
      <c r="N49" s="19">
        <f>I49*$I$22</f>
        <v>0</v>
      </c>
      <c r="O49" s="10"/>
    </row>
    <row r="50" spans="2:21" ht="15" customHeight="1" x14ac:dyDescent="0.25">
      <c r="B50" s="9"/>
      <c r="C50" s="41" t="s">
        <v>18</v>
      </c>
      <c r="D50" s="42"/>
      <c r="E50" s="42"/>
      <c r="F50" s="42"/>
      <c r="G50" s="43"/>
      <c r="H50" s="24"/>
      <c r="I50" s="72">
        <v>1</v>
      </c>
      <c r="J50" s="73"/>
      <c r="K50" s="25">
        <v>0</v>
      </c>
      <c r="L50" s="32">
        <f>I50/J52</f>
        <v>0.1111111111111111</v>
      </c>
      <c r="M50" s="2"/>
      <c r="N50" s="19">
        <f>I50*$I$23</f>
        <v>0</v>
      </c>
      <c r="O50" s="10"/>
    </row>
    <row r="51" spans="2:21" ht="15" customHeight="1" x14ac:dyDescent="0.25">
      <c r="B51" s="9"/>
      <c r="C51" s="41" t="s">
        <v>19</v>
      </c>
      <c r="D51" s="42"/>
      <c r="E51" s="42"/>
      <c r="F51" s="42"/>
      <c r="G51" s="43"/>
      <c r="H51" s="24"/>
      <c r="I51" s="72">
        <v>1</v>
      </c>
      <c r="J51" s="73"/>
      <c r="K51" s="25">
        <v>0</v>
      </c>
      <c r="L51" s="32">
        <f>I51/J52</f>
        <v>0.1111111111111111</v>
      </c>
      <c r="M51" s="2"/>
      <c r="N51" s="19">
        <f>I51*$I$24</f>
        <v>0</v>
      </c>
      <c r="O51" s="10"/>
    </row>
    <row r="52" spans="2:21" ht="15" customHeight="1" x14ac:dyDescent="0.25">
      <c r="B52" s="9"/>
      <c r="C52" s="74" t="s">
        <v>25</v>
      </c>
      <c r="D52" s="75"/>
      <c r="E52" s="75"/>
      <c r="F52" s="75"/>
      <c r="G52" s="76"/>
      <c r="H52" s="22">
        <v>13000</v>
      </c>
      <c r="I52" s="27"/>
      <c r="J52" s="28">
        <f>SUM(I43:J51)</f>
        <v>9</v>
      </c>
      <c r="K52" s="24"/>
      <c r="L52" s="35">
        <f>SUM(L43:L51)</f>
        <v>1.0000000000000002</v>
      </c>
      <c r="M52" s="2"/>
      <c r="N52" s="36">
        <f>SUM(N43:N51)</f>
        <v>0</v>
      </c>
      <c r="O52" s="10"/>
    </row>
    <row r="53" spans="2:21" ht="15" customHeight="1" x14ac:dyDescent="0.25">
      <c r="B53" s="9"/>
      <c r="C53" s="3"/>
      <c r="D53" s="3"/>
      <c r="E53" s="2"/>
      <c r="F53" s="4"/>
      <c r="G53" s="16"/>
      <c r="H53" s="22"/>
      <c r="I53" s="2"/>
      <c r="J53" s="2"/>
      <c r="K53" s="2"/>
      <c r="L53" s="20"/>
      <c r="M53" s="2"/>
      <c r="N53" s="4"/>
      <c r="O53" s="10"/>
    </row>
    <row r="54" spans="2:21" ht="15" customHeight="1" x14ac:dyDescent="0.25">
      <c r="B54" s="9"/>
      <c r="C54" s="69" t="s">
        <v>24</v>
      </c>
      <c r="D54" s="70"/>
      <c r="E54" s="70"/>
      <c r="F54" s="70"/>
      <c r="G54" s="71"/>
      <c r="H54" s="22"/>
      <c r="I54" s="2"/>
      <c r="J54" s="2"/>
      <c r="K54" s="2"/>
      <c r="L54" s="2"/>
      <c r="M54" s="2"/>
      <c r="N54" s="36">
        <f>SUM(N52)</f>
        <v>0</v>
      </c>
      <c r="O54" s="10"/>
    </row>
    <row r="55" spans="2:21" ht="22.5" customHeight="1" thickBot="1" x14ac:dyDescent="0.3"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0"/>
    </row>
    <row r="56" spans="2:21" ht="22.5" customHeight="1" thickTop="1" x14ac:dyDescent="0.25">
      <c r="B56" s="7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8"/>
    </row>
    <row r="57" spans="2:21" ht="15" customHeight="1" x14ac:dyDescent="0.25">
      <c r="B57" s="9"/>
      <c r="C57" s="69" t="str">
        <f>C38</f>
        <v>Subtotaal Regie deel</v>
      </c>
      <c r="D57" s="70"/>
      <c r="E57" s="70"/>
      <c r="F57" s="70"/>
      <c r="G57" s="71"/>
      <c r="H57" s="22"/>
      <c r="I57" s="2"/>
      <c r="J57" s="2"/>
      <c r="K57" s="2"/>
      <c r="L57" s="2"/>
      <c r="M57" s="2"/>
      <c r="N57" s="36">
        <f>N38</f>
        <v>0</v>
      </c>
      <c r="O57" s="10"/>
    </row>
    <row r="58" spans="2:21" ht="15" customHeight="1" x14ac:dyDescent="0.25">
      <c r="B58" s="9"/>
      <c r="C58" s="69" t="str">
        <f>C54</f>
        <v>Subtotaal Vaste deel</v>
      </c>
      <c r="D58" s="70"/>
      <c r="E58" s="70"/>
      <c r="F58" s="70"/>
      <c r="G58" s="71"/>
      <c r="H58" s="22"/>
      <c r="I58" s="2"/>
      <c r="J58" s="2"/>
      <c r="K58" s="2"/>
      <c r="L58" s="2"/>
      <c r="M58" s="2"/>
      <c r="N58" s="36">
        <f>N54</f>
        <v>0</v>
      </c>
      <c r="O58" s="10"/>
    </row>
    <row r="59" spans="2:21" ht="15" customHeight="1" x14ac:dyDescent="0.25">
      <c r="B59" s="9"/>
      <c r="C59" s="3"/>
      <c r="D59" s="3"/>
      <c r="E59" s="2"/>
      <c r="F59" s="4"/>
      <c r="G59" s="16"/>
      <c r="H59" s="22"/>
      <c r="I59" s="2"/>
      <c r="J59" s="2"/>
      <c r="K59" s="2"/>
      <c r="L59" s="20"/>
      <c r="M59" s="2"/>
      <c r="N59" s="4"/>
      <c r="O59" s="10"/>
    </row>
    <row r="60" spans="2:21" ht="15" customHeight="1" x14ac:dyDescent="0.25">
      <c r="B60" s="9"/>
      <c r="C60" s="59" t="s">
        <v>40</v>
      </c>
      <c r="D60" s="59"/>
      <c r="E60" s="59"/>
      <c r="F60" s="59"/>
      <c r="G60" s="59"/>
      <c r="H60" s="59"/>
      <c r="I60" s="59"/>
      <c r="J60" s="59"/>
      <c r="K60" s="59"/>
      <c r="L60" s="59"/>
      <c r="M60" s="2"/>
      <c r="N60" s="37">
        <f>SUM(N57:N58)</f>
        <v>0</v>
      </c>
      <c r="O60" s="10"/>
      <c r="U60" s="29"/>
    </row>
    <row r="61" spans="2:21" ht="22.5" customHeight="1" thickBot="1" x14ac:dyDescent="0.3"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0"/>
      <c r="U61" s="29"/>
    </row>
    <row r="62" spans="2:21" ht="14.1" customHeight="1" thickTop="1" x14ac:dyDescent="0.25">
      <c r="B62" s="7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8"/>
    </row>
    <row r="63" spans="2:21" ht="15" customHeight="1" x14ac:dyDescent="0.25">
      <c r="B63" s="9"/>
      <c r="C63" s="2"/>
      <c r="D63" s="2"/>
      <c r="E63" s="2"/>
      <c r="F63" s="2"/>
      <c r="G63" s="2"/>
      <c r="H63" s="2"/>
      <c r="I63" s="2"/>
      <c r="J63" s="2"/>
      <c r="K63" s="2"/>
      <c r="L63" s="2" t="s">
        <v>2</v>
      </c>
      <c r="M63" s="2"/>
      <c r="N63" s="2"/>
      <c r="O63" s="10"/>
    </row>
    <row r="64" spans="2:21" ht="15" customHeight="1" x14ac:dyDescent="0.25">
      <c r="B64" s="9"/>
      <c r="C64" s="14" t="s">
        <v>3</v>
      </c>
      <c r="D64" s="14"/>
      <c r="E64" s="44"/>
      <c r="F64" s="44"/>
      <c r="G64" s="44"/>
      <c r="H64" s="44"/>
      <c r="I64" s="44"/>
      <c r="J64" s="44"/>
      <c r="K64" s="2"/>
      <c r="L64" s="45"/>
      <c r="M64" s="45"/>
      <c r="N64" s="45"/>
      <c r="O64" s="10"/>
    </row>
    <row r="65" spans="2:15" ht="15" customHeight="1" x14ac:dyDescent="0.25">
      <c r="B65" s="9"/>
      <c r="C65" s="14" t="s">
        <v>4</v>
      </c>
      <c r="D65" s="14"/>
      <c r="E65" s="44"/>
      <c r="F65" s="44"/>
      <c r="G65" s="44"/>
      <c r="H65" s="44"/>
      <c r="I65" s="44"/>
      <c r="J65" s="44"/>
      <c r="K65" s="2"/>
      <c r="L65" s="45"/>
      <c r="M65" s="45"/>
      <c r="N65" s="45"/>
      <c r="O65" s="10"/>
    </row>
    <row r="66" spans="2:15" ht="15" customHeight="1" x14ac:dyDescent="0.25">
      <c r="B66" s="9"/>
      <c r="C66" s="14" t="s">
        <v>5</v>
      </c>
      <c r="D66" s="14"/>
      <c r="E66" s="44"/>
      <c r="F66" s="44"/>
      <c r="G66" s="44"/>
      <c r="H66" s="44"/>
      <c r="I66" s="44"/>
      <c r="J66" s="44"/>
      <c r="K66" s="2"/>
      <c r="L66" s="45"/>
      <c r="M66" s="45"/>
      <c r="N66" s="45"/>
      <c r="O66" s="10"/>
    </row>
    <row r="67" spans="2:15" ht="15" customHeight="1" x14ac:dyDescent="0.25">
      <c r="B67" s="9"/>
      <c r="C67" s="14" t="s">
        <v>6</v>
      </c>
      <c r="D67" s="14"/>
      <c r="E67" s="44"/>
      <c r="F67" s="44"/>
      <c r="G67" s="44"/>
      <c r="H67" s="44"/>
      <c r="I67" s="44"/>
      <c r="J67" s="44"/>
      <c r="K67" s="2"/>
      <c r="L67" s="45"/>
      <c r="M67" s="45"/>
      <c r="N67" s="45"/>
      <c r="O67" s="10"/>
    </row>
    <row r="68" spans="2:15" ht="15" customHeight="1" x14ac:dyDescent="0.25">
      <c r="B68" s="9"/>
      <c r="C68" s="14" t="s">
        <v>7</v>
      </c>
      <c r="D68" s="14"/>
      <c r="E68" s="46"/>
      <c r="F68" s="44"/>
      <c r="G68" s="44"/>
      <c r="H68" s="44"/>
      <c r="I68" s="44"/>
      <c r="J68" s="44"/>
      <c r="K68" s="2"/>
      <c r="L68" s="45"/>
      <c r="M68" s="45"/>
      <c r="N68" s="45"/>
      <c r="O68" s="10"/>
    </row>
    <row r="69" spans="2:15" ht="15" customHeight="1" thickBot="1" x14ac:dyDescent="0.3"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3"/>
    </row>
    <row r="70" spans="2:15" ht="15" customHeight="1" thickTop="1" x14ac:dyDescent="0.25"/>
    <row r="71" spans="2:15" ht="15" customHeight="1" x14ac:dyDescent="0.25"/>
    <row r="72" spans="2:15" ht="22.5" customHeight="1" x14ac:dyDescent="0.25"/>
    <row r="73" spans="2:15" ht="15" customHeight="1" x14ac:dyDescent="0.25"/>
  </sheetData>
  <mergeCells count="77">
    <mergeCell ref="C16:G16"/>
    <mergeCell ref="I16:J16"/>
    <mergeCell ref="L16:N24"/>
    <mergeCell ref="C17:G17"/>
    <mergeCell ref="I17:J17"/>
    <mergeCell ref="C18:G18"/>
    <mergeCell ref="I18:J18"/>
    <mergeCell ref="C19:G19"/>
    <mergeCell ref="I19:J19"/>
    <mergeCell ref="C20:G20"/>
    <mergeCell ref="I20:J20"/>
    <mergeCell ref="C21:G21"/>
    <mergeCell ref="I21:J21"/>
    <mergeCell ref="C22:G22"/>
    <mergeCell ref="I22:J22"/>
    <mergeCell ref="C23:G23"/>
    <mergeCell ref="C2:N3"/>
    <mergeCell ref="L6:N11"/>
    <mergeCell ref="C12:N12"/>
    <mergeCell ref="C15:G15"/>
    <mergeCell ref="I15:J15"/>
    <mergeCell ref="I23:J23"/>
    <mergeCell ref="C24:G24"/>
    <mergeCell ref="I24:J24"/>
    <mergeCell ref="C26:G26"/>
    <mergeCell ref="I26:J26"/>
    <mergeCell ref="C27:G27"/>
    <mergeCell ref="I27:J27"/>
    <mergeCell ref="C28:G28"/>
    <mergeCell ref="I28:J28"/>
    <mergeCell ref="C29:G29"/>
    <mergeCell ref="I29:J29"/>
    <mergeCell ref="C30:G30"/>
    <mergeCell ref="I30:J30"/>
    <mergeCell ref="C38:G38"/>
    <mergeCell ref="C31:G31"/>
    <mergeCell ref="I31:J31"/>
    <mergeCell ref="C32:G32"/>
    <mergeCell ref="I32:J32"/>
    <mergeCell ref="C33:G33"/>
    <mergeCell ref="I33:J33"/>
    <mergeCell ref="C34:G34"/>
    <mergeCell ref="I34:J34"/>
    <mergeCell ref="C35:G35"/>
    <mergeCell ref="I35:J35"/>
    <mergeCell ref="C36:G36"/>
    <mergeCell ref="C42:G42"/>
    <mergeCell ref="I42:J42"/>
    <mergeCell ref="C43:G43"/>
    <mergeCell ref="I43:J43"/>
    <mergeCell ref="C44:G44"/>
    <mergeCell ref="I44:J44"/>
    <mergeCell ref="C45:G45"/>
    <mergeCell ref="I45:J45"/>
    <mergeCell ref="C46:G46"/>
    <mergeCell ref="I46:J46"/>
    <mergeCell ref="C47:G47"/>
    <mergeCell ref="I47:J47"/>
    <mergeCell ref="C58:G58"/>
    <mergeCell ref="C48:G48"/>
    <mergeCell ref="I48:J48"/>
    <mergeCell ref="C49:G49"/>
    <mergeCell ref="I49:J49"/>
    <mergeCell ref="C50:G50"/>
    <mergeCell ref="I50:J50"/>
    <mergeCell ref="C51:G51"/>
    <mergeCell ref="I51:J51"/>
    <mergeCell ref="C52:G52"/>
    <mergeCell ref="C54:G54"/>
    <mergeCell ref="C57:G57"/>
    <mergeCell ref="C60:L60"/>
    <mergeCell ref="E64:J64"/>
    <mergeCell ref="L64:N68"/>
    <mergeCell ref="E65:J65"/>
    <mergeCell ref="E66:J66"/>
    <mergeCell ref="E67:J67"/>
    <mergeCell ref="E68:J68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headerFooter>
    <oddHeader>&amp;CNetanalyse 2030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CAE71DE9-176E-44E8-891D-656778857968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I36</xm:sqref>
        </x14:conditionalFormatting>
        <x14:conditionalFormatting xmlns:xm="http://schemas.microsoft.com/office/excel/2006/main">
          <x14:cfRule type="iconSet" priority="2" id="{683E239B-B01C-4573-8A15-A8ED096754F6}">
            <x14:iconSet iconSet="3Symbols2" custom="1">
              <x14:cfvo type="percent">
                <xm:f>0</xm:f>
              </x14:cfvo>
              <x14:cfvo type="num">
                <xm:f>$H$36</xm:f>
              </x14:cfvo>
              <x14:cfvo type="num" gte="0">
                <xm:f>$H$36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I52</xm:sqref>
        </x14:conditionalFormatting>
        <x14:conditionalFormatting xmlns:xm="http://schemas.microsoft.com/office/excel/2006/main">
          <x14:cfRule type="iconSet" priority="1" id="{BA4C3D4C-04E0-4BC2-8F3B-D827D48E5308}">
            <x14:iconSet iconSet="3Symbols2" custom="1">
              <x14:cfvo type="percent">
                <xm:f>0</xm:f>
              </x14:cfvo>
              <x14:cfvo type="formula">
                <xm:f>IF($K$27-10&gt;=0,$K$27-10,0)</xm:f>
              </x14:cfvo>
              <x14:cfvo type="formula" gte="0">
                <xm:f>$K$27+10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L43:L51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11</vt:i4>
      </vt:variant>
    </vt:vector>
  </HeadingPairs>
  <TitlesOfParts>
    <vt:vector size="22" baseType="lpstr">
      <vt:lpstr>bijlage 5 format aanbieding</vt:lpstr>
      <vt:lpstr>Perceel 1</vt:lpstr>
      <vt:lpstr>Perceel 2</vt:lpstr>
      <vt:lpstr>Perceel 3</vt:lpstr>
      <vt:lpstr>Perceel 4</vt:lpstr>
      <vt:lpstr>Perceel 5</vt:lpstr>
      <vt:lpstr>Perceel 6</vt:lpstr>
      <vt:lpstr>Perceel 7</vt:lpstr>
      <vt:lpstr>Perceel 8</vt:lpstr>
      <vt:lpstr>Perceel 9</vt:lpstr>
      <vt:lpstr>Perceel 10</vt:lpstr>
      <vt:lpstr>'bijlage 5 format aanbieding'!Afdrukbereik</vt:lpstr>
      <vt:lpstr>'Perceel 1'!Afdrukbereik</vt:lpstr>
      <vt:lpstr>'Perceel 10'!Afdrukbereik</vt:lpstr>
      <vt:lpstr>'Perceel 2'!Afdrukbereik</vt:lpstr>
      <vt:lpstr>'Perceel 3'!Afdrukbereik</vt:lpstr>
      <vt:lpstr>'Perceel 4'!Afdrukbereik</vt:lpstr>
      <vt:lpstr>'Perceel 5'!Afdrukbereik</vt:lpstr>
      <vt:lpstr>'Perceel 6'!Afdrukbereik</vt:lpstr>
      <vt:lpstr>'Perceel 7'!Afdrukbereik</vt:lpstr>
      <vt:lpstr>'Perceel 8'!Afdrukbereik</vt:lpstr>
      <vt:lpstr>'Perceel 9'!Afdrukbereik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Dennis.vanleuverden</dc:creator>
  <cp:lastModifiedBy>Beer, BJM de (Bart-Jan)</cp:lastModifiedBy>
  <cp:lastPrinted>2020-01-16T09:13:00Z</cp:lastPrinted>
  <dcterms:created xsi:type="dcterms:W3CDTF">2014-12-01T14:57:03Z</dcterms:created>
  <dcterms:modified xsi:type="dcterms:W3CDTF">2021-03-03T08:33:39Z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pFileNetID">
    <vt:lpwstr>079614471</vt:lpwstr>
  </property>
  <property fmtid="{D5CDD505-2E9C-101B-9397-08002B2CF9AE}" pid="3" name="cdpVersienummer">
    <vt:lpwstr>0.1</vt:lpwstr>
  </property>
  <property fmtid="{D5CDD505-2E9C-101B-9397-08002B2CF9AE}" pid="4" name="cdpSoort">
    <vt:lpwstr>Managementdocument</vt:lpwstr>
  </property>
  <property fmtid="{D5CDD505-2E9C-101B-9397-08002B2CF9AE}" pid="5" name="cdpTitel">
    <vt:lpwstr>6. 01.5 Bijlage 5 - Format aanbiedingsbegroting PHS Tilburg v1.2</vt:lpwstr>
  </property>
  <property fmtid="{D5CDD505-2E9C-101B-9397-08002B2CF9AE}" pid="6" name="cdpOpdrachtgever (1)">
    <vt:lpwstr>ProRail-P-RZ Spoorinfra Corridor</vt:lpwstr>
  </property>
  <property fmtid="{D5CDD505-2E9C-101B-9397-08002B2CF9AE}" pid="7" name="cdpOpdrachtgever (2)">
    <vt:lpwstr> </vt:lpwstr>
  </property>
  <property fmtid="{D5CDD505-2E9C-101B-9397-08002B2CF9AE}" pid="8" name="cdpProjectomschrijving (1)">
    <vt:lpwstr>ROVK Tilburg 4e perronsp.</vt:lpwstr>
  </property>
  <property fmtid="{D5CDD505-2E9C-101B-9397-08002B2CF9AE}" pid="9" name="cdpProjectomschrijving (2)">
    <vt:lpwstr> </vt:lpwstr>
  </property>
  <property fmtid="{D5CDD505-2E9C-101B-9397-08002B2CF9AE}" pid="10" name="cdpCheckedInByUser">
    <vt:lpwstr>bouwmane</vt:lpwstr>
  </property>
  <property fmtid="{D5CDD505-2E9C-101B-9397-08002B2CF9AE}" pid="11" name="cdpCheckindate">
    <vt:filetime>2017-10-19T18:50:05Z</vt:filetime>
  </property>
  <property fmtid="{D5CDD505-2E9C-101B-9397-08002B2CF9AE}" pid="12" name="cdpGecontroleerdDoor">
    <vt:lpwstr> </vt:lpwstr>
  </property>
  <property fmtid="{D5CDD505-2E9C-101B-9397-08002B2CF9AE}" pid="13" name="cdpGecontroleerdOp">
    <vt:lpwstr> </vt:lpwstr>
  </property>
  <property fmtid="{D5CDD505-2E9C-101B-9397-08002B2CF9AE}" pid="14" name="cdpGoedgekeurdDoor">
    <vt:lpwstr> </vt:lpwstr>
  </property>
  <property fmtid="{D5CDD505-2E9C-101B-9397-08002B2CF9AE}" pid="15" name="cdpGoedgekeurdOp">
    <vt:lpwstr> </vt:lpwstr>
  </property>
  <property fmtid="{D5CDD505-2E9C-101B-9397-08002B2CF9AE}" pid="16" name="cdpStatus">
    <vt:lpwstr>Checked In</vt:lpwstr>
  </property>
  <property fmtid="{D5CDD505-2E9C-101B-9397-08002B2CF9AE}" pid="17" name="cdpProjectDefinitie">
    <vt:lpwstr>D02131.000276</vt:lpwstr>
  </property>
  <property fmtid="{D5CDD505-2E9C-101B-9397-08002B2CF9AE}" pid="18" name="cdpWBS">
    <vt:lpwstr>D02131.000276.0100</vt:lpwstr>
  </property>
  <property fmtid="{D5CDD505-2E9C-101B-9397-08002B2CF9AE}" pid="19" name="CdpVersienummerklant">
    <vt:lpwstr>0.1</vt:lpwstr>
  </property>
  <property fmtid="{D5CDD505-2E9C-101B-9397-08002B2CF9AE}" pid="20" name="cdpProjectleider">
    <vt:lpwstr>Bouwman, EJ (Erwin)</vt:lpwstr>
  </property>
</Properties>
</file>