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\Documents\Gemeente Assen\Parkeerbeheer\Nota van inlichtingen\"/>
    </mc:Choice>
  </mc:AlternateContent>
  <xr:revisionPtr revIDLastSave="0" documentId="13_ncr:1_{E68BC440-FBBE-4DC6-8F43-FC504DFC35A4}" xr6:coauthVersionLast="46" xr6:coauthVersionMax="46" xr10:uidLastSave="{00000000-0000-0000-0000-000000000000}"/>
  <bookViews>
    <workbookView xWindow="20370" yWindow="-120" windowWidth="38640" windowHeight="21240" xr2:uid="{1119116B-1FD9-4465-AB38-E19C4CC6169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  <c r="B28" i="1"/>
  <c r="B27" i="1"/>
  <c r="B20" i="1"/>
  <c r="B18" i="1"/>
  <c r="B15" i="1"/>
  <c r="B14" i="1"/>
  <c r="F5" i="1"/>
  <c r="F6" i="1"/>
  <c r="F4" i="1"/>
  <c r="F7" i="1" l="1"/>
</calcChain>
</file>

<file path=xl/sharedStrings.xml><?xml version="1.0" encoding="utf-8"?>
<sst xmlns="http://schemas.openxmlformats.org/spreadsheetml/2006/main" count="25" uniqueCount="20">
  <si>
    <t xml:space="preserve">KWALITEIT </t>
  </si>
  <si>
    <t>Inschrijfprijs</t>
  </si>
  <si>
    <t>Inschrijver 1</t>
  </si>
  <si>
    <t>Wens 1: Plan van aanpak</t>
  </si>
  <si>
    <t>Wens 2: Bedrijfsplan</t>
  </si>
  <si>
    <t>Wens 2: Implementatieplan</t>
  </si>
  <si>
    <t>Weging</t>
  </si>
  <si>
    <t xml:space="preserve">Punten </t>
  </si>
  <si>
    <t>Kwaliteitsscore</t>
  </si>
  <si>
    <t>Scoreberekening</t>
  </si>
  <si>
    <t>Kwaliteit</t>
  </si>
  <si>
    <t>Behaalde kwaliteitsscore (N)</t>
  </si>
  <si>
    <t>Behaalde punten</t>
  </si>
  <si>
    <t>Prijs</t>
  </si>
  <si>
    <t>Raming</t>
  </si>
  <si>
    <t>Prijsscore</t>
  </si>
  <si>
    <t>Prijs/kwaliteitsverhouding</t>
  </si>
  <si>
    <t>Eindscore</t>
  </si>
  <si>
    <t>Beoordeling fictieve inschrijving</t>
  </si>
  <si>
    <t>Eindscoreberekening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</si>
</sst>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5" fillId="2" borderId="4" xfId="0" applyFont="1" applyFill="1" applyBorder="1"/>
    <xf numFmtId="0" fontId="0" fillId="2" borderId="0" xfId="0" applyFill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0" xfId="0" applyFont="1" applyFill="1"/>
    <xf numFmtId="0" fontId="3" fillId="2" borderId="8" xfId="2" applyNumberFormat="1" applyFont="1" applyFill="1" applyBorder="1" applyAlignment="1">
      <alignment horizontal="center"/>
    </xf>
    <xf numFmtId="0" fontId="3" fillId="2" borderId="9" xfId="2" applyNumberFormat="1" applyFont="1" applyFill="1" applyBorder="1" applyAlignment="1">
      <alignment horizontal="center"/>
    </xf>
    <xf numFmtId="2" fontId="0" fillId="2" borderId="10" xfId="0" applyNumberFormat="1" applyFill="1" applyBorder="1"/>
    <xf numFmtId="44" fontId="3" fillId="2" borderId="5" xfId="0" applyNumberFormat="1" applyFont="1" applyFill="1" applyBorder="1" applyAlignment="1">
      <alignment horizontal="center"/>
    </xf>
    <xf numFmtId="0" fontId="3" fillId="2" borderId="12" xfId="2" applyNumberFormat="1" applyFont="1" applyFill="1" applyBorder="1" applyAlignment="1">
      <alignment horizontal="center"/>
    </xf>
    <xf numFmtId="0" fontId="3" fillId="2" borderId="13" xfId="2" applyNumberFormat="1" applyFont="1" applyFill="1" applyBorder="1" applyAlignment="1">
      <alignment horizontal="center"/>
    </xf>
    <xf numFmtId="0" fontId="3" fillId="3" borderId="6" xfId="0" applyFont="1" applyFill="1" applyBorder="1"/>
    <xf numFmtId="0" fontId="3" fillId="3" borderId="0" xfId="1" applyNumberFormat="1" applyFont="1" applyFill="1" applyBorder="1"/>
    <xf numFmtId="44" fontId="3" fillId="3" borderId="0" xfId="1" applyFont="1" applyFill="1" applyBorder="1"/>
    <xf numFmtId="44" fontId="3" fillId="3" borderId="4" xfId="1" applyFont="1" applyFill="1" applyBorder="1"/>
    <xf numFmtId="0" fontId="0" fillId="2" borderId="14" xfId="0" applyFill="1" applyBorder="1"/>
    <xf numFmtId="0" fontId="0" fillId="2" borderId="15" xfId="0" applyFill="1" applyBorder="1"/>
    <xf numFmtId="0" fontId="3" fillId="2" borderId="16" xfId="0" applyFont="1" applyFill="1" applyBorder="1" applyAlignment="1">
      <alignment horizontal="center"/>
    </xf>
    <xf numFmtId="0" fontId="3" fillId="2" borderId="18" xfId="2" applyNumberFormat="1" applyFont="1" applyFill="1" applyBorder="1" applyAlignment="1">
      <alignment horizontal="center"/>
    </xf>
    <xf numFmtId="0" fontId="3" fillId="2" borderId="19" xfId="2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9" fontId="3" fillId="2" borderId="7" xfId="2" applyFont="1" applyFill="1" applyBorder="1" applyAlignment="1">
      <alignment horizontal="center"/>
    </xf>
    <xf numFmtId="9" fontId="3" fillId="2" borderId="17" xfId="2" applyFont="1" applyFill="1" applyBorder="1" applyAlignment="1">
      <alignment horizontal="center"/>
    </xf>
    <xf numFmtId="9" fontId="3" fillId="2" borderId="11" xfId="2" applyFont="1" applyFill="1" applyBorder="1" applyAlignment="1">
      <alignment horizontal="center"/>
    </xf>
    <xf numFmtId="0" fontId="2" fillId="4" borderId="6" xfId="0" applyFont="1" applyFill="1" applyBorder="1"/>
    <xf numFmtId="9" fontId="2" fillId="4" borderId="0" xfId="2" applyFont="1" applyFill="1" applyBorder="1" applyAlignment="1">
      <alignment horizontal="center"/>
    </xf>
    <xf numFmtId="0" fontId="2" fillId="4" borderId="0" xfId="2" applyNumberFormat="1" applyFont="1" applyFill="1" applyBorder="1" applyAlignment="1">
      <alignment horizontal="center"/>
    </xf>
    <xf numFmtId="2" fontId="4" fillId="4" borderId="3" xfId="0" applyNumberFormat="1" applyFont="1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6" xfId="0" applyFill="1" applyBorder="1"/>
    <xf numFmtId="0" fontId="0" fillId="2" borderId="12" xfId="0" applyFill="1" applyBorder="1"/>
    <xf numFmtId="2" fontId="0" fillId="2" borderId="12" xfId="0" applyNumberFormat="1" applyFill="1" applyBorder="1"/>
    <xf numFmtId="44" fontId="0" fillId="2" borderId="12" xfId="0" applyNumberFormat="1" applyFill="1" applyBorder="1"/>
    <xf numFmtId="0" fontId="0" fillId="2" borderId="11" xfId="0" applyFill="1" applyBorder="1"/>
    <xf numFmtId="0" fontId="0" fillId="2" borderId="7" xfId="0" applyFill="1" applyBorder="1"/>
    <xf numFmtId="0" fontId="0" fillId="2" borderId="10" xfId="0" applyFill="1" applyBorder="1"/>
    <xf numFmtId="0" fontId="0" fillId="2" borderId="23" xfId="0" applyFill="1" applyBorder="1"/>
    <xf numFmtId="2" fontId="0" fillId="2" borderId="23" xfId="0" applyNumberFormat="1" applyFill="1" applyBorder="1"/>
    <xf numFmtId="0" fontId="0" fillId="2" borderId="24" xfId="0" applyFill="1" applyBorder="1"/>
    <xf numFmtId="9" fontId="0" fillId="2" borderId="23" xfId="0" applyNumberFormat="1" applyFill="1" applyBorder="1"/>
    <xf numFmtId="9" fontId="0" fillId="2" borderId="25" xfId="0" applyNumberFormat="1" applyFill="1" applyBorder="1"/>
    <xf numFmtId="0" fontId="0" fillId="5" borderId="24" xfId="0" applyFill="1" applyBorder="1"/>
    <xf numFmtId="2" fontId="0" fillId="5" borderId="25" xfId="0" applyNumberFormat="1" applyFill="1" applyBorder="1"/>
    <xf numFmtId="0" fontId="3" fillId="2" borderId="21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E37E6-E823-437B-B5D5-A3CF81F6F0AE}">
  <dimension ref="A1:H31"/>
  <sheetViews>
    <sheetView showGridLines="0" tabSelected="1" workbookViewId="0">
      <selection activeCell="G21" sqref="G21"/>
    </sheetView>
  </sheetViews>
  <sheetFormatPr defaultColWidth="0" defaultRowHeight="15" zeroHeight="1" x14ac:dyDescent="0.25"/>
  <cols>
    <col min="1" max="1" width="29.5703125" customWidth="1"/>
    <col min="2" max="2" width="14.5703125" customWidth="1"/>
    <col min="3" max="5" width="9.140625" customWidth="1"/>
    <col min="6" max="6" width="15.140625" customWidth="1"/>
    <col min="7" max="8" width="9.140625" customWidth="1"/>
    <col min="9" max="16384" width="9.140625" hidden="1"/>
  </cols>
  <sheetData>
    <row r="1" spans="1:7" ht="33.75" customHeight="1" thickBot="1" x14ac:dyDescent="0.3">
      <c r="A1" s="49" t="s">
        <v>18</v>
      </c>
      <c r="B1" s="50"/>
      <c r="C1" s="50"/>
      <c r="D1" s="50"/>
      <c r="E1" s="50"/>
      <c r="F1" s="50"/>
      <c r="G1" s="51"/>
    </row>
    <row r="2" spans="1:7" ht="21.75" thickBot="1" x14ac:dyDescent="0.4">
      <c r="A2" s="1" t="s">
        <v>2</v>
      </c>
      <c r="B2" s="2"/>
      <c r="C2" s="2"/>
      <c r="D2" s="2"/>
      <c r="E2" s="2"/>
      <c r="F2" s="2"/>
      <c r="G2" s="3"/>
    </row>
    <row r="3" spans="1:7" ht="15.75" thickBot="1" x14ac:dyDescent="0.3">
      <c r="A3" s="4" t="s">
        <v>0</v>
      </c>
      <c r="B3" s="5" t="s">
        <v>6</v>
      </c>
      <c r="C3" s="21">
        <v>1</v>
      </c>
      <c r="D3" s="21">
        <v>2</v>
      </c>
      <c r="E3" s="21">
        <v>3</v>
      </c>
      <c r="F3" s="5" t="s">
        <v>7</v>
      </c>
      <c r="G3" s="3"/>
    </row>
    <row r="4" spans="1:7" ht="15.75" thickBot="1" x14ac:dyDescent="0.3">
      <c r="A4" s="4" t="s">
        <v>3</v>
      </c>
      <c r="B4" s="22">
        <v>0.4</v>
      </c>
      <c r="C4" s="6">
        <v>6</v>
      </c>
      <c r="D4" s="6">
        <v>6</v>
      </c>
      <c r="E4" s="7">
        <v>6</v>
      </c>
      <c r="F4" s="8">
        <f>((C4+D4+E4)/3)*B4</f>
        <v>2.4000000000000004</v>
      </c>
      <c r="G4" s="9"/>
    </row>
    <row r="5" spans="1:7" ht="15.75" thickBot="1" x14ac:dyDescent="0.3">
      <c r="A5" s="4" t="s">
        <v>4</v>
      </c>
      <c r="B5" s="23">
        <v>0.4</v>
      </c>
      <c r="C5" s="19">
        <v>10</v>
      </c>
      <c r="D5" s="19">
        <v>8</v>
      </c>
      <c r="E5" s="20">
        <v>8</v>
      </c>
      <c r="F5" s="8">
        <f t="shared" ref="F5:F6" si="0">((C5+D5+E5)/3)*B5</f>
        <v>3.4666666666666668</v>
      </c>
      <c r="G5" s="9"/>
    </row>
    <row r="6" spans="1:7" ht="15.75" thickBot="1" x14ac:dyDescent="0.3">
      <c r="A6" s="4" t="s">
        <v>5</v>
      </c>
      <c r="B6" s="24">
        <v>0.2</v>
      </c>
      <c r="C6" s="10">
        <v>8</v>
      </c>
      <c r="D6" s="10">
        <v>6</v>
      </c>
      <c r="E6" s="11">
        <v>8</v>
      </c>
      <c r="F6" s="8">
        <f t="shared" si="0"/>
        <v>1.4666666666666668</v>
      </c>
      <c r="G6" s="9"/>
    </row>
    <row r="7" spans="1:7" ht="15.75" thickBot="1" x14ac:dyDescent="0.3">
      <c r="A7" s="25" t="s">
        <v>8</v>
      </c>
      <c r="B7" s="26"/>
      <c r="C7" s="27"/>
      <c r="D7" s="27"/>
      <c r="E7" s="27"/>
      <c r="F7" s="28">
        <f>F4+F5+F6</f>
        <v>7.3333333333333339</v>
      </c>
      <c r="G7" s="9"/>
    </row>
    <row r="8" spans="1:7" ht="15.75" thickBot="1" x14ac:dyDescent="0.3">
      <c r="A8" s="12" t="s">
        <v>1</v>
      </c>
      <c r="B8" s="13"/>
      <c r="C8" s="14"/>
      <c r="D8" s="14"/>
      <c r="E8" s="14"/>
      <c r="F8" s="15">
        <v>100000</v>
      </c>
      <c r="G8" s="3"/>
    </row>
    <row r="9" spans="1:7" ht="15.75" thickBot="1" x14ac:dyDescent="0.3">
      <c r="A9" s="16"/>
      <c r="B9" s="17"/>
      <c r="C9" s="17"/>
      <c r="D9" s="17"/>
      <c r="E9" s="17"/>
      <c r="F9" s="17"/>
      <c r="G9" s="18"/>
    </row>
    <row r="10" spans="1:7" ht="15.75" thickBot="1" x14ac:dyDescent="0.3"/>
    <row r="11" spans="1:7" ht="15.75" thickBot="1" x14ac:dyDescent="0.3">
      <c r="A11" s="46" t="s">
        <v>9</v>
      </c>
      <c r="B11" s="47"/>
      <c r="C11" s="48"/>
    </row>
    <row r="12" spans="1:7" x14ac:dyDescent="0.25">
      <c r="A12" s="30"/>
      <c r="B12" s="29"/>
      <c r="C12" s="31"/>
    </row>
    <row r="13" spans="1:7" x14ac:dyDescent="0.25">
      <c r="A13" s="36" t="s">
        <v>10</v>
      </c>
      <c r="B13" s="33"/>
      <c r="C13" s="31"/>
    </row>
    <row r="14" spans="1:7" x14ac:dyDescent="0.25">
      <c r="A14" s="36" t="s">
        <v>11</v>
      </c>
      <c r="B14" s="34">
        <f>F7</f>
        <v>7.3333333333333339</v>
      </c>
      <c r="C14" s="31"/>
    </row>
    <row r="15" spans="1:7" x14ac:dyDescent="0.25">
      <c r="A15" s="36" t="s">
        <v>12</v>
      </c>
      <c r="B15" s="33">
        <f>(B14/6)*100</f>
        <v>122.22222222222223</v>
      </c>
      <c r="C15" s="31"/>
    </row>
    <row r="16" spans="1:7" x14ac:dyDescent="0.25">
      <c r="A16" s="30"/>
      <c r="B16" s="29"/>
      <c r="C16" s="31"/>
    </row>
    <row r="17" spans="1:3" x14ac:dyDescent="0.25">
      <c r="A17" s="36" t="s">
        <v>13</v>
      </c>
      <c r="B17" s="33"/>
      <c r="C17" s="31"/>
    </row>
    <row r="18" spans="1:3" x14ac:dyDescent="0.25">
      <c r="A18" s="36" t="s">
        <v>1</v>
      </c>
      <c r="B18" s="35">
        <f>F8</f>
        <v>100000</v>
      </c>
      <c r="C18" s="31"/>
    </row>
    <row r="19" spans="1:3" x14ac:dyDescent="0.25">
      <c r="A19" s="36" t="s">
        <v>14</v>
      </c>
      <c r="B19" s="35">
        <v>115000</v>
      </c>
      <c r="C19" s="31"/>
    </row>
    <row r="20" spans="1:3" x14ac:dyDescent="0.25">
      <c r="A20" s="36" t="s">
        <v>15</v>
      </c>
      <c r="B20" s="33">
        <f>(B19/B18)*100</f>
        <v>114.99999999999999</v>
      </c>
      <c r="C20" s="31"/>
    </row>
    <row r="21" spans="1:3" ht="15.75" thickBot="1" x14ac:dyDescent="0.3">
      <c r="A21" s="30"/>
      <c r="B21" s="29"/>
      <c r="C21" s="31"/>
    </row>
    <row r="22" spans="1:3" x14ac:dyDescent="0.25">
      <c r="A22" s="37" t="s">
        <v>16</v>
      </c>
      <c r="B22" s="38"/>
      <c r="C22" s="31"/>
    </row>
    <row r="23" spans="1:3" x14ac:dyDescent="0.25">
      <c r="A23" s="36" t="s">
        <v>13</v>
      </c>
      <c r="B23" s="42">
        <v>0.7</v>
      </c>
      <c r="C23" s="31"/>
    </row>
    <row r="24" spans="1:3" ht="15.75" thickBot="1" x14ac:dyDescent="0.3">
      <c r="A24" s="41" t="s">
        <v>10</v>
      </c>
      <c r="B24" s="43">
        <v>0.3</v>
      </c>
      <c r="C24" s="31"/>
    </row>
    <row r="25" spans="1:3" ht="15.75" thickBot="1" x14ac:dyDescent="0.3">
      <c r="A25" s="30"/>
      <c r="B25" s="29"/>
      <c r="C25" s="31"/>
    </row>
    <row r="26" spans="1:3" x14ac:dyDescent="0.25">
      <c r="A26" s="37" t="s">
        <v>19</v>
      </c>
      <c r="B26" s="38"/>
      <c r="C26" s="31"/>
    </row>
    <row r="27" spans="1:3" x14ac:dyDescent="0.25">
      <c r="A27" s="36" t="s">
        <v>13</v>
      </c>
      <c r="B27" s="39">
        <f>B20*B23</f>
        <v>80.499999999999986</v>
      </c>
      <c r="C27" s="31"/>
    </row>
    <row r="28" spans="1:3" x14ac:dyDescent="0.25">
      <c r="A28" s="36" t="s">
        <v>10</v>
      </c>
      <c r="B28" s="40">
        <f>B15*B24</f>
        <v>36.666666666666664</v>
      </c>
      <c r="C28" s="31"/>
    </row>
    <row r="29" spans="1:3" ht="15.75" thickBot="1" x14ac:dyDescent="0.3">
      <c r="A29" s="44" t="s">
        <v>17</v>
      </c>
      <c r="B29" s="45">
        <f>B27+B28</f>
        <v>117.16666666666666</v>
      </c>
      <c r="C29" s="31"/>
    </row>
    <row r="30" spans="1:3" ht="15.75" thickBot="1" x14ac:dyDescent="0.3">
      <c r="A30" s="16"/>
      <c r="B30" s="17"/>
      <c r="C30" s="32"/>
    </row>
    <row r="31" spans="1:3" x14ac:dyDescent="0.25"/>
  </sheetData>
  <mergeCells count="2">
    <mergeCell ref="A11:C1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Wijnstok</dc:creator>
  <cp:lastModifiedBy>Nick Wijnstok</cp:lastModifiedBy>
  <dcterms:created xsi:type="dcterms:W3CDTF">2021-03-05T10:36:51Z</dcterms:created>
  <dcterms:modified xsi:type="dcterms:W3CDTF">2021-03-05T11:50:18Z</dcterms:modified>
</cp:coreProperties>
</file>