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3010" windowHeight="11835" activeTab="1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D23" i="2" l="1"/>
  <c r="C23" i="2"/>
  <c r="C24" i="2" l="1"/>
  <c r="C25" i="2" s="1"/>
  <c r="D24" i="2"/>
  <c r="D25" i="2" s="1"/>
  <c r="Z78" i="1"/>
  <c r="Y78" i="1"/>
  <c r="X78" i="1"/>
  <c r="V78" i="1"/>
  <c r="V79" i="1" s="1"/>
  <c r="U78" i="1"/>
  <c r="T78" i="1"/>
  <c r="T79" i="1" s="1"/>
  <c r="S78" i="1"/>
  <c r="R78" i="1"/>
  <c r="R79" i="1" s="1"/>
  <c r="Q78" i="1"/>
  <c r="P78" i="1"/>
  <c r="P79" i="1" s="1"/>
  <c r="O78" i="1"/>
  <c r="N78" i="1"/>
  <c r="N79" i="1" s="1"/>
  <c r="M78" i="1"/>
  <c r="L78" i="1"/>
  <c r="L79" i="1" s="1"/>
  <c r="K78" i="1"/>
  <c r="J78" i="1"/>
  <c r="J79" i="1" s="1"/>
  <c r="I78" i="1"/>
  <c r="H78" i="1"/>
  <c r="H79" i="1" s="1"/>
  <c r="G78" i="1"/>
  <c r="F78" i="1"/>
  <c r="F79" i="1" s="1"/>
  <c r="E78" i="1"/>
  <c r="D78" i="1"/>
  <c r="D79" i="1" s="1"/>
  <c r="C78" i="1"/>
  <c r="Q80" i="1" l="1"/>
  <c r="U80" i="1"/>
  <c r="C79" i="1"/>
  <c r="C80" i="1" s="1"/>
  <c r="E79" i="1"/>
  <c r="E80" i="1" s="1"/>
  <c r="G79" i="1"/>
  <c r="G80" i="1" s="1"/>
  <c r="I79" i="1"/>
  <c r="I80" i="1" s="1"/>
  <c r="K79" i="1"/>
  <c r="K80" i="1" s="1"/>
  <c r="M79" i="1"/>
  <c r="M80" i="1" s="1"/>
  <c r="O79" i="1"/>
  <c r="O80" i="1" s="1"/>
  <c r="Q79" i="1"/>
  <c r="S79" i="1"/>
  <c r="S80" i="1" s="1"/>
  <c r="U79" i="1"/>
  <c r="D80" i="1"/>
  <c r="F80" i="1"/>
  <c r="H80" i="1"/>
  <c r="J80" i="1"/>
  <c r="L80" i="1"/>
  <c r="N80" i="1"/>
  <c r="P80" i="1"/>
  <c r="R80" i="1"/>
  <c r="T80" i="1"/>
  <c r="V80" i="1"/>
  <c r="W78" i="1"/>
  <c r="W80" i="1" l="1"/>
  <c r="W79" i="1"/>
</calcChain>
</file>

<file path=xl/sharedStrings.xml><?xml version="1.0" encoding="utf-8"?>
<sst xmlns="http://schemas.openxmlformats.org/spreadsheetml/2006/main" count="198" uniqueCount="141">
  <si>
    <t>Plan van eisen duurzaamheid en frisse scholen</t>
  </si>
  <si>
    <t>TOTAAL</t>
  </si>
  <si>
    <t>Wel in BBA, maar niet in IHP?????</t>
  </si>
  <si>
    <t>Spectrum</t>
  </si>
  <si>
    <t>Vl. Dagschool</t>
  </si>
  <si>
    <t>Palet Holy</t>
  </si>
  <si>
    <t>Van Kampen</t>
  </si>
  <si>
    <t>Klinker/</t>
  </si>
  <si>
    <t>Globe</t>
  </si>
  <si>
    <t>Lyceum Vos</t>
  </si>
  <si>
    <t>Ambacht</t>
  </si>
  <si>
    <t>Bavinck</t>
  </si>
  <si>
    <t>PWA</t>
  </si>
  <si>
    <t>Geuzencollege</t>
  </si>
  <si>
    <t>ARK</t>
  </si>
  <si>
    <t>Ark</t>
  </si>
  <si>
    <t>St. Jozef</t>
  </si>
  <si>
    <t>Kameleon</t>
  </si>
  <si>
    <t>Wereldwijzer</t>
  </si>
  <si>
    <t>Mavo Vos</t>
  </si>
  <si>
    <t xml:space="preserve">Palet </t>
  </si>
  <si>
    <t xml:space="preserve">Visnet </t>
  </si>
  <si>
    <t>Visnet 117</t>
  </si>
  <si>
    <t>LUCHTVERVERSING</t>
  </si>
  <si>
    <t>Boslaan</t>
  </si>
  <si>
    <t>Erasmus</t>
  </si>
  <si>
    <t>Kr.vogell. 101</t>
  </si>
  <si>
    <t>Paterstraat</t>
  </si>
  <si>
    <t>Wilhlminastr</t>
  </si>
  <si>
    <t>WillemPijper</t>
  </si>
  <si>
    <t>Goudsesingel</t>
  </si>
  <si>
    <t>Chrysantstr</t>
  </si>
  <si>
    <t>Arijkopln</t>
  </si>
  <si>
    <t>Lissabonweg</t>
  </si>
  <si>
    <t>Baarnhoeve</t>
  </si>
  <si>
    <t>Mavo</t>
  </si>
  <si>
    <t>Centrum</t>
  </si>
  <si>
    <t>Aanwezige mechanische ventilatievoorzieningen verbeteren</t>
  </si>
  <si>
    <t>1a</t>
  </si>
  <si>
    <t>Ventilatiessysteem inregelen</t>
  </si>
  <si>
    <t>1b</t>
  </si>
  <si>
    <t>Regelinstellingen aanpassen</t>
  </si>
  <si>
    <t>1c</t>
  </si>
  <si>
    <t>Voorzien van extra capaciteit (maatwerk)</t>
  </si>
  <si>
    <t>PM</t>
  </si>
  <si>
    <t>1d</t>
  </si>
  <si>
    <t>Vervangen bestaande LBK / ventilatie - units</t>
  </si>
  <si>
    <t>1e</t>
  </si>
  <si>
    <t>Verminderen installatiegeluidniveau (maatwerk)</t>
  </si>
  <si>
    <t>Aanwezige natuurlijke ventilatievoorzieningen verbeteren</t>
  </si>
  <si>
    <t>2a</t>
  </si>
  <si>
    <t>Hang- en sluitwerk aanpassen</t>
  </si>
  <si>
    <t xml:space="preserve">2b </t>
  </si>
  <si>
    <t>Bedienbaarheid gevelroosters verbeteren</t>
  </si>
  <si>
    <t>2c</t>
  </si>
  <si>
    <t>CO2-indicator ophangen</t>
  </si>
  <si>
    <t>Ventilatievoorzieningen installeren</t>
  </si>
  <si>
    <t>3a</t>
  </si>
  <si>
    <t>Balansventilatie</t>
  </si>
  <si>
    <t>3b</t>
  </si>
  <si>
    <t>Decentrale balansventilatie</t>
  </si>
  <si>
    <t>Extraspuivoorzieningen</t>
  </si>
  <si>
    <t>LUCHTKWALITEIT</t>
  </si>
  <si>
    <t>Schimmel en vocht verwijderen en oorzaak oplossen</t>
  </si>
  <si>
    <t>Maatregelen risciovolle componenten LBK</t>
  </si>
  <si>
    <t>6a</t>
  </si>
  <si>
    <t>Vervangen filters minimaal twee keer per jaar</t>
  </si>
  <si>
    <t xml:space="preserve">6b </t>
  </si>
  <si>
    <t>Luchttoevoer kanalen reinigen</t>
  </si>
  <si>
    <t>6c</t>
  </si>
  <si>
    <t>Toiletten voorzien van afzuiging direct naar buiten</t>
  </si>
  <si>
    <t>6d</t>
  </si>
  <si>
    <t>Verhoog onderhoud warmtewiel</t>
  </si>
  <si>
    <t>Gevelroosters reinigen</t>
  </si>
  <si>
    <t>Schoonmaakbaarheid verbeteren</t>
  </si>
  <si>
    <t>8a</t>
  </si>
  <si>
    <t>Tapijt vervangen of jaarlijks diepreinigen</t>
  </si>
  <si>
    <t>8b</t>
  </si>
  <si>
    <t>Convectoren periodiek goed schoonmaken</t>
  </si>
  <si>
    <t>8c</t>
  </si>
  <si>
    <t>Toiletrenovatie toepassen</t>
  </si>
  <si>
    <t>Toiletafzuiging verhogen (continu afzuigen)</t>
  </si>
  <si>
    <t>Repro en/of printers voorzien van afzuiging</t>
  </si>
  <si>
    <t>THERMISCH BINNENKLIMAAT ZOMER</t>
  </si>
  <si>
    <t>Buitenzonwering aanbrengen op zonbelaste gevels</t>
  </si>
  <si>
    <t>Extra spuivoorzieningen aanbrengen (zie maatregel 4)</t>
  </si>
  <si>
    <t>Openingshoek spuitvoorzieningen vergroten</t>
  </si>
  <si>
    <t>Voorzie in een regeling voor zomernachtventilatie</t>
  </si>
  <si>
    <t>Massa van het dak verhogen (bijvoorbeeld groendak)</t>
  </si>
  <si>
    <t>Reflectie dakbedekking verhogen</t>
  </si>
  <si>
    <t>Isolatie van het dak verbeteren</t>
  </si>
  <si>
    <t>Witkalk aanbrengen op zonbelaste lichtikoepels en/of lichtstraten</t>
  </si>
  <si>
    <t>THERMISCH BINNENKLIMAAT WINTER</t>
  </si>
  <si>
    <t>18a</t>
  </si>
  <si>
    <t>Enkel glas vervangen door HR ++ glas</t>
  </si>
  <si>
    <t>18b</t>
  </si>
  <si>
    <t>Kozijnen vervangen tbv nieuw HR ++ glas</t>
  </si>
  <si>
    <t>Isolatie van het dak verbeteren (zie maatregel 17)</t>
  </si>
  <si>
    <t>Thermostatische radiatorkranen toepassen (verwarming)</t>
  </si>
  <si>
    <t>Thermostatische regeling vloerverwarming toepassen</t>
  </si>
  <si>
    <t>Kierdichting verbeteren</t>
  </si>
  <si>
    <t>Klimaatregeling optimaliseren en waterzijdig inregelen</t>
  </si>
  <si>
    <t>Vensterbank of omkasting radiator aanpassen</t>
  </si>
  <si>
    <t>Verwarmingsleidingen isoleren</t>
  </si>
  <si>
    <t>OVERIGE BINNENKLIMAATMAATREGELEN</t>
  </si>
  <si>
    <t>Extra akoestisch absorberend materiaal aanbrengen</t>
  </si>
  <si>
    <t>Geluidsisolatie wanden verbeteren</t>
  </si>
  <si>
    <t>ENERGIE</t>
  </si>
  <si>
    <t>Isolatie van het dak verbeteren (die ook 16)</t>
  </si>
  <si>
    <t>Zie 16</t>
  </si>
  <si>
    <t>Isolatie in de spouwmuur aanbrengen</t>
  </si>
  <si>
    <t>Gevelisolatie aan de binnenzijde aanbrengen</t>
  </si>
  <si>
    <t>Zie 18a</t>
  </si>
  <si>
    <t>zie 18a</t>
  </si>
  <si>
    <t>Enkel glas vervangen door HR++ glas (zie ook 18a)</t>
  </si>
  <si>
    <t>Kozijnen vervangen tbv nieuw HR ++ glas (zie ook 18b)</t>
  </si>
  <si>
    <t>Zie 18b</t>
  </si>
  <si>
    <t>Huidige ketel(s) vervangen door nieuwe HR 107-ketels</t>
  </si>
  <si>
    <t>Zie 19</t>
  </si>
  <si>
    <t>ZIE 19</t>
  </si>
  <si>
    <t>Thermostatische radiatorkranen toepassen (zie ook 19)</t>
  </si>
  <si>
    <t>Weersafhankelijke regeling toepassen</t>
  </si>
  <si>
    <t>Automatische starttijd ketel invoeren</t>
  </si>
  <si>
    <t>Plaatsen van overwerktimers (verwarming en ventilatie)</t>
  </si>
  <si>
    <t>Zie 24</t>
  </si>
  <si>
    <t>Verwarmingsleidingen isoleren (zie ook 24)</t>
  </si>
  <si>
    <t>Toerengeregelde circulatiepomp(en) toepassen</t>
  </si>
  <si>
    <t>Zie 22</t>
  </si>
  <si>
    <t>zie 22</t>
  </si>
  <si>
    <t>Klimaatregeling optimaliseren en waterzijdig inregelen (zie ook 22)</t>
  </si>
  <si>
    <t>Tijdschakeling op de ventilatie aanbrengen</t>
  </si>
  <si>
    <t>Ventilatiesysteem met warmteterugwinning installeren (zie ook 3a/b)</t>
  </si>
  <si>
    <t>35a</t>
  </si>
  <si>
    <t>Huidige conventionele (TL-) verlichting vervangen voor LED-verlichting</t>
  </si>
  <si>
    <t>35b</t>
  </si>
  <si>
    <t>Aanwezigheidsdetectie verlichting</t>
  </si>
  <si>
    <t>Schemerschakeling op de buitvenverlichting aanbrengen</t>
  </si>
  <si>
    <t>PV- systeem installeren (zonnestroom pakket 1)</t>
  </si>
  <si>
    <t>PV- systeem installeren (zonnestroom pakket 2)</t>
  </si>
  <si>
    <t>BTW 21 %</t>
  </si>
  <si>
    <t>TOTAAl incl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</si>
</sst>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_ [$€-2]\ * #,##0.00_ ;_ [$€-2]\ * \-#,##0.00_ ;_ [$€-2]\ * &quot;-&quot;??_ ;_ @_ 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4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2" xfId="0" applyFont="1" applyBorder="1"/>
    <xf numFmtId="0" fontId="0" fillId="0" borderId="3" xfId="0" applyBorder="1"/>
    <xf numFmtId="0" fontId="2" fillId="0" borderId="2" xfId="0" applyFont="1" applyBorder="1"/>
    <xf numFmtId="0" fontId="0" fillId="0" borderId="5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2" fillId="2" borderId="7" xfId="0" applyFont="1" applyFill="1" applyBorder="1"/>
    <xf numFmtId="0" fontId="2" fillId="2" borderId="2" xfId="0" applyFont="1" applyFill="1" applyBorder="1"/>
    <xf numFmtId="0" fontId="2" fillId="0" borderId="7" xfId="0" applyFont="1" applyBorder="1"/>
    <xf numFmtId="0" fontId="2" fillId="0" borderId="1" xfId="0" applyFont="1" applyFill="1" applyBorder="1"/>
    <xf numFmtId="0" fontId="2" fillId="0" borderId="7" xfId="0" applyFont="1" applyFill="1" applyBorder="1"/>
    <xf numFmtId="0" fontId="2" fillId="0" borderId="3" xfId="0" applyFont="1" applyFill="1" applyBorder="1"/>
    <xf numFmtId="0" fontId="2" fillId="0" borderId="5" xfId="0" applyFont="1" applyBorder="1"/>
    <xf numFmtId="0" fontId="2" fillId="2" borderId="8" xfId="0" applyFont="1" applyFill="1" applyBorder="1"/>
    <xf numFmtId="0" fontId="2" fillId="2" borderId="5" xfId="0" applyFont="1" applyFill="1" applyBorder="1"/>
    <xf numFmtId="0" fontId="2" fillId="0" borderId="8" xfId="0" applyFont="1" applyBorder="1"/>
    <xf numFmtId="0" fontId="0" fillId="0" borderId="8" xfId="0" applyBorder="1"/>
    <xf numFmtId="0" fontId="0" fillId="0" borderId="9" xfId="0" applyFont="1" applyBorder="1" applyAlignment="1">
      <alignment horizontal="center"/>
    </xf>
    <xf numFmtId="0" fontId="0" fillId="0" borderId="9" xfId="0" applyFont="1" applyBorder="1"/>
    <xf numFmtId="164" fontId="0" fillId="0" borderId="9" xfId="0" applyNumberFormat="1" applyFont="1" applyBorder="1"/>
    <xf numFmtId="164" fontId="0" fillId="0" borderId="9" xfId="0" applyNumberFormat="1" applyBorder="1"/>
    <xf numFmtId="164" fontId="0" fillId="0" borderId="10" xfId="0" applyNumberFormat="1" applyBorder="1"/>
    <xf numFmtId="164" fontId="0" fillId="0" borderId="0" xfId="0" applyNumberFormat="1"/>
    <xf numFmtId="0" fontId="0" fillId="0" borderId="11" xfId="0" applyFont="1" applyBorder="1" applyAlignment="1">
      <alignment horizontal="center"/>
    </xf>
    <xf numFmtId="0" fontId="0" fillId="0" borderId="11" xfId="0" applyFont="1" applyBorder="1"/>
    <xf numFmtId="164" fontId="0" fillId="0" borderId="11" xfId="0" applyNumberFormat="1" applyFont="1" applyBorder="1"/>
    <xf numFmtId="164" fontId="0" fillId="0" borderId="11" xfId="0" applyNumberFormat="1" applyBorder="1"/>
    <xf numFmtId="164" fontId="0" fillId="0" borderId="12" xfId="0" applyNumberFormat="1" applyBorder="1"/>
    <xf numFmtId="164" fontId="0" fillId="3" borderId="11" xfId="0" applyNumberFormat="1" applyFont="1" applyFill="1" applyBorder="1"/>
    <xf numFmtId="0" fontId="0" fillId="0" borderId="13" xfId="0" applyFont="1" applyBorder="1" applyAlignment="1">
      <alignment horizontal="center"/>
    </xf>
    <xf numFmtId="0" fontId="0" fillId="0" borderId="13" xfId="0" applyFont="1" applyBorder="1"/>
    <xf numFmtId="164" fontId="0" fillId="0" borderId="13" xfId="0" applyNumberFormat="1" applyFon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0" borderId="15" xfId="0" applyBorder="1"/>
    <xf numFmtId="0" fontId="2" fillId="0" borderId="16" xfId="0" applyFont="1" applyFill="1" applyBorder="1"/>
    <xf numFmtId="0" fontId="2" fillId="0" borderId="17" xfId="0" applyFont="1" applyFill="1" applyBorder="1"/>
    <xf numFmtId="164" fontId="0" fillId="0" borderId="18" xfId="0" applyNumberFormat="1" applyBorder="1"/>
    <xf numFmtId="164" fontId="0" fillId="0" borderId="15" xfId="0" applyNumberFormat="1" applyBorder="1"/>
    <xf numFmtId="164" fontId="0" fillId="0" borderId="17" xfId="0" applyNumberFormat="1" applyBorder="1"/>
    <xf numFmtId="164" fontId="0" fillId="0" borderId="19" xfId="0" applyNumberFormat="1" applyBorder="1"/>
    <xf numFmtId="164" fontId="0" fillId="0" borderId="16" xfId="0" applyNumberFormat="1" applyBorder="1"/>
    <xf numFmtId="164" fontId="0" fillId="0" borderId="20" xfId="0" applyNumberFormat="1" applyBorder="1"/>
    <xf numFmtId="0" fontId="0" fillId="0" borderId="9" xfId="0" applyFont="1" applyFill="1" applyBorder="1"/>
    <xf numFmtId="164" fontId="0" fillId="0" borderId="9" xfId="0" applyNumberFormat="1" applyFont="1" applyFill="1" applyBorder="1"/>
    <xf numFmtId="0" fontId="0" fillId="0" borderId="11" xfId="0" applyFont="1" applyFill="1" applyBorder="1"/>
    <xf numFmtId="164" fontId="0" fillId="0" borderId="11" xfId="0" applyNumberFormat="1" applyFont="1" applyFill="1" applyBorder="1"/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Font="1" applyFill="1" applyBorder="1"/>
    <xf numFmtId="164" fontId="0" fillId="0" borderId="13" xfId="0" applyNumberFormat="1" applyFont="1" applyFill="1" applyBorder="1"/>
    <xf numFmtId="0" fontId="0" fillId="0" borderId="1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Font="1" applyFill="1" applyBorder="1"/>
    <xf numFmtId="164" fontId="0" fillId="0" borderId="21" xfId="0" applyNumberFormat="1" applyFont="1" applyFill="1" applyBorder="1"/>
    <xf numFmtId="164" fontId="0" fillId="0" borderId="0" xfId="0" applyNumberFormat="1" applyFont="1" applyFill="1" applyBorder="1"/>
    <xf numFmtId="164" fontId="0" fillId="3" borderId="0" xfId="0" applyNumberFormat="1" applyFont="1" applyFill="1" applyBorder="1"/>
    <xf numFmtId="164" fontId="0" fillId="3" borderId="21" xfId="0" applyNumberFormat="1" applyFill="1" applyBorder="1"/>
    <xf numFmtId="164" fontId="0" fillId="3" borderId="0" xfId="0" applyNumberFormat="1" applyFill="1" applyBorder="1"/>
    <xf numFmtId="164" fontId="0" fillId="0" borderId="22" xfId="0" applyNumberFormat="1" applyBorder="1"/>
    <xf numFmtId="164" fontId="0" fillId="0" borderId="21" xfId="0" applyNumberFormat="1" applyBorder="1"/>
    <xf numFmtId="164" fontId="0" fillId="0" borderId="0" xfId="0" applyNumberFormat="1" applyBorder="1"/>
    <xf numFmtId="164" fontId="0" fillId="3" borderId="9" xfId="0" applyNumberFormat="1" applyFill="1" applyBorder="1"/>
    <xf numFmtId="164" fontId="0" fillId="3" borderId="23" xfId="0" applyNumberFormat="1" applyFill="1" applyBorder="1"/>
    <xf numFmtId="164" fontId="0" fillId="0" borderId="23" xfId="0" applyNumberFormat="1" applyBorder="1"/>
    <xf numFmtId="0" fontId="0" fillId="0" borderId="24" xfId="0" applyFont="1" applyFill="1" applyBorder="1"/>
    <xf numFmtId="164" fontId="0" fillId="0" borderId="24" xfId="0" applyNumberFormat="1" applyFont="1" applyFill="1" applyBorder="1"/>
    <xf numFmtId="164" fontId="0" fillId="3" borderId="24" xfId="0" applyNumberFormat="1" applyFont="1" applyFill="1" applyBorder="1"/>
    <xf numFmtId="164" fontId="0" fillId="3" borderId="13" xfId="0" applyNumberFormat="1" applyFill="1" applyBorder="1"/>
    <xf numFmtId="164" fontId="0" fillId="3" borderId="14" xfId="0" applyNumberFormat="1" applyFill="1" applyBorder="1"/>
    <xf numFmtId="164" fontId="0" fillId="0" borderId="24" xfId="0" applyNumberFormat="1" applyBorder="1"/>
    <xf numFmtId="0" fontId="0" fillId="0" borderId="9" xfId="0" applyBorder="1" applyAlignment="1">
      <alignment horizontal="center"/>
    </xf>
    <xf numFmtId="0" fontId="0" fillId="0" borderId="23" xfId="0" applyFont="1" applyFill="1" applyBorder="1"/>
    <xf numFmtId="164" fontId="0" fillId="0" borderId="23" xfId="0" applyNumberFormat="1" applyFont="1" applyFill="1" applyBorder="1"/>
    <xf numFmtId="164" fontId="0" fillId="3" borderId="23" xfId="0" applyNumberFormat="1" applyFont="1" applyFill="1" applyBorder="1"/>
    <xf numFmtId="164" fontId="0" fillId="3" borderId="10" xfId="0" applyNumberFormat="1" applyFill="1" applyBorder="1"/>
    <xf numFmtId="164" fontId="0" fillId="3" borderId="9" xfId="0" applyNumberFormat="1" applyFont="1" applyFill="1" applyBorder="1"/>
    <xf numFmtId="164" fontId="0" fillId="3" borderId="11" xfId="0" applyNumberFormat="1" applyFill="1" applyBorder="1"/>
    <xf numFmtId="164" fontId="0" fillId="3" borderId="18" xfId="0" applyNumberFormat="1" applyFill="1" applyBorder="1"/>
    <xf numFmtId="164" fontId="0" fillId="3" borderId="15" xfId="0" applyNumberFormat="1" applyFill="1" applyBorder="1"/>
    <xf numFmtId="164" fontId="0" fillId="3" borderId="17" xfId="0" applyNumberFormat="1" applyFill="1" applyBorder="1"/>
    <xf numFmtId="0" fontId="0" fillId="0" borderId="21" xfId="0" applyFont="1" applyFill="1" applyBorder="1"/>
    <xf numFmtId="164" fontId="0" fillId="3" borderId="21" xfId="0" applyNumberFormat="1" applyFont="1" applyFill="1" applyBorder="1"/>
    <xf numFmtId="0" fontId="0" fillId="0" borderId="14" xfId="0" applyBorder="1" applyAlignment="1">
      <alignment horizontal="center"/>
    </xf>
    <xf numFmtId="164" fontId="0" fillId="0" borderId="25" xfId="0" applyNumberFormat="1" applyFont="1" applyFill="1" applyBorder="1"/>
    <xf numFmtId="164" fontId="0" fillId="0" borderId="25" xfId="0" applyNumberFormat="1" applyBorder="1"/>
    <xf numFmtId="0" fontId="0" fillId="0" borderId="10" xfId="0" applyBorder="1" applyAlignment="1">
      <alignment horizontal="center"/>
    </xf>
    <xf numFmtId="164" fontId="0" fillId="0" borderId="26" xfId="0" applyNumberFormat="1" applyFont="1" applyFill="1" applyBorder="1"/>
    <xf numFmtId="164" fontId="0" fillId="0" borderId="26" xfId="0" applyNumberFormat="1" applyBorder="1"/>
    <xf numFmtId="0" fontId="0" fillId="0" borderId="0" xfId="0" applyAlignment="1">
      <alignment horizontal="center"/>
    </xf>
    <xf numFmtId="0" fontId="2" fillId="0" borderId="21" xfId="0" applyFont="1" applyFill="1" applyBorder="1"/>
    <xf numFmtId="164" fontId="2" fillId="0" borderId="0" xfId="0" applyNumberFormat="1" applyFont="1" applyFill="1" applyBorder="1"/>
    <xf numFmtId="164" fontId="0" fillId="0" borderId="0" xfId="1" applyNumberFormat="1" applyFont="1"/>
    <xf numFmtId="164" fontId="0" fillId="0" borderId="11" xfId="1" applyNumberFormat="1" applyFont="1" applyBorder="1"/>
    <xf numFmtId="0" fontId="0" fillId="0" borderId="11" xfId="0" applyBorder="1"/>
    <xf numFmtId="164" fontId="0" fillId="0" borderId="13" xfId="1" applyNumberFormat="1" applyFont="1" applyBorder="1"/>
    <xf numFmtId="0" fontId="0" fillId="0" borderId="13" xfId="0" applyBorder="1"/>
    <xf numFmtId="44" fontId="0" fillId="0" borderId="18" xfId="1" applyFont="1" applyBorder="1"/>
    <xf numFmtId="0" fontId="0" fillId="0" borderId="17" xfId="0" applyBorder="1"/>
    <xf numFmtId="0" fontId="0" fillId="0" borderId="19" xfId="0" applyBorder="1"/>
    <xf numFmtId="0" fontId="0" fillId="0" borderId="16" xfId="0" applyBorder="1"/>
    <xf numFmtId="0" fontId="0" fillId="0" borderId="20" xfId="0" applyBorder="1"/>
    <xf numFmtId="0" fontId="0" fillId="0" borderId="22" xfId="0" applyBorder="1" applyAlignment="1">
      <alignment horizontal="center"/>
    </xf>
    <xf numFmtId="164" fontId="0" fillId="0" borderId="27" xfId="0" applyNumberFormat="1" applyFont="1" applyFill="1" applyBorder="1"/>
    <xf numFmtId="164" fontId="0" fillId="0" borderId="27" xfId="1" applyNumberFormat="1" applyFont="1" applyBorder="1"/>
    <xf numFmtId="0" fontId="0" fillId="0" borderId="0" xfId="0" applyBorder="1"/>
    <xf numFmtId="0" fontId="0" fillId="0" borderId="21" xfId="0" applyBorder="1"/>
    <xf numFmtId="0" fontId="0" fillId="0" borderId="9" xfId="0" applyBorder="1"/>
    <xf numFmtId="164" fontId="0" fillId="0" borderId="26" xfId="1" applyNumberFormat="1" applyFont="1" applyBorder="1"/>
    <xf numFmtId="164" fontId="0" fillId="3" borderId="25" xfId="0" applyNumberFormat="1" applyFont="1" applyFill="1" applyBorder="1"/>
    <xf numFmtId="164" fontId="0" fillId="0" borderId="25" xfId="1" applyNumberFormat="1" applyFont="1" applyBorder="1"/>
    <xf numFmtId="164" fontId="0" fillId="0" borderId="14" xfId="0" applyNumberFormat="1" applyFont="1" applyFill="1" applyBorder="1"/>
    <xf numFmtId="0" fontId="0" fillId="0" borderId="22" xfId="0" applyBorder="1"/>
    <xf numFmtId="0" fontId="0" fillId="0" borderId="27" xfId="0" applyBorder="1"/>
    <xf numFmtId="165" fontId="0" fillId="0" borderId="14" xfId="0" applyNumberFormat="1" applyBorder="1"/>
    <xf numFmtId="0" fontId="0" fillId="0" borderId="25" xfId="0" applyBorder="1"/>
    <xf numFmtId="0" fontId="0" fillId="0" borderId="10" xfId="0" applyBorder="1"/>
    <xf numFmtId="0" fontId="0" fillId="0" borderId="26" xfId="0" applyBorder="1"/>
    <xf numFmtId="0" fontId="2" fillId="0" borderId="11" xfId="0" applyFont="1" applyFill="1" applyBorder="1"/>
    <xf numFmtId="164" fontId="2" fillId="0" borderId="28" xfId="0" applyNumberFormat="1" applyFont="1" applyBorder="1"/>
    <xf numFmtId="164" fontId="2" fillId="0" borderId="11" xfId="0" applyNumberFormat="1" applyFont="1" applyBorder="1"/>
    <xf numFmtId="0" fontId="0" fillId="0" borderId="0" xfId="0" applyFont="1"/>
    <xf numFmtId="0" fontId="0" fillId="4" borderId="2" xfId="0" applyFill="1" applyBorder="1"/>
    <xf numFmtId="0" fontId="3" fillId="4" borderId="2" xfId="0" applyFont="1" applyFill="1" applyBorder="1"/>
    <xf numFmtId="0" fontId="0" fillId="3" borderId="18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12" xfId="0" applyFont="1" applyBorder="1"/>
    <xf numFmtId="0" fontId="2" fillId="0" borderId="29" xfId="0" applyFont="1" applyFill="1" applyBorder="1"/>
    <xf numFmtId="0" fontId="0" fillId="0" borderId="12" xfId="0" applyFont="1" applyFill="1" applyBorder="1"/>
    <xf numFmtId="0" fontId="0" fillId="0" borderId="14" xfId="0" applyFont="1" applyFill="1" applyBorder="1"/>
    <xf numFmtId="0" fontId="0" fillId="0" borderId="22" xfId="0" applyFont="1" applyFill="1" applyBorder="1"/>
    <xf numFmtId="0" fontId="0" fillId="0" borderId="10" xfId="0" applyFont="1" applyFill="1" applyBorder="1"/>
    <xf numFmtId="0" fontId="0" fillId="5" borderId="12" xfId="0" applyFont="1" applyFill="1" applyBorder="1"/>
    <xf numFmtId="0" fontId="2" fillId="0" borderId="12" xfId="0" applyFont="1" applyFill="1" applyBorder="1"/>
    <xf numFmtId="164" fontId="0" fillId="0" borderId="30" xfId="0" applyNumberFormat="1" applyFont="1" applyBorder="1"/>
    <xf numFmtId="164" fontId="0" fillId="0" borderId="31" xfId="0" applyNumberFormat="1" applyFont="1" applyBorder="1"/>
    <xf numFmtId="0" fontId="2" fillId="0" borderId="15" xfId="0" applyFont="1" applyFill="1" applyBorder="1"/>
    <xf numFmtId="0" fontId="2" fillId="0" borderId="18" xfId="0" applyFont="1" applyFill="1" applyBorder="1"/>
    <xf numFmtId="164" fontId="0" fillId="0" borderId="30" xfId="0" applyNumberFormat="1" applyFont="1" applyFill="1" applyBorder="1"/>
    <xf numFmtId="164" fontId="0" fillId="0" borderId="31" xfId="0" applyNumberFormat="1" applyFont="1" applyFill="1" applyBorder="1"/>
    <xf numFmtId="164" fontId="0" fillId="0" borderId="32" xfId="0" applyNumberFormat="1" applyFont="1" applyFill="1" applyBorder="1"/>
    <xf numFmtId="164" fontId="0" fillId="0" borderId="33" xfId="0" applyNumberFormat="1" applyFont="1" applyFill="1" applyBorder="1"/>
    <xf numFmtId="164" fontId="0" fillId="0" borderId="34" xfId="0" applyNumberFormat="1" applyFont="1" applyFill="1" applyBorder="1"/>
    <xf numFmtId="164" fontId="0" fillId="0" borderId="35" xfId="0" applyNumberFormat="1" applyFont="1" applyFill="1" applyBorder="1"/>
    <xf numFmtId="164" fontId="0" fillId="0" borderId="36" xfId="0" applyNumberFormat="1" applyFont="1" applyFill="1" applyBorder="1"/>
    <xf numFmtId="164" fontId="0" fillId="0" borderId="37" xfId="0" applyNumberFormat="1" applyFont="1" applyFill="1" applyBorder="1"/>
    <xf numFmtId="164" fontId="0" fillId="0" borderId="38" xfId="0" applyNumberFormat="1" applyFont="1" applyFill="1" applyBorder="1"/>
    <xf numFmtId="164" fontId="0" fillId="0" borderId="39" xfId="0" applyNumberFormat="1" applyFont="1" applyFill="1" applyBorder="1"/>
    <xf numFmtId="164" fontId="0" fillId="5" borderId="32" xfId="0" applyNumberFormat="1" applyFont="1" applyFill="1" applyBorder="1"/>
    <xf numFmtId="164" fontId="0" fillId="5" borderId="33" xfId="0" applyNumberFormat="1" applyFont="1" applyFill="1" applyBorder="1"/>
    <xf numFmtId="164" fontId="2" fillId="0" borderId="30" xfId="0" applyNumberFormat="1" applyFont="1" applyBorder="1"/>
    <xf numFmtId="164" fontId="2" fillId="0" borderId="31" xfId="0" applyNumberFormat="1" applyFont="1" applyBorder="1"/>
    <xf numFmtId="164" fontId="2" fillId="0" borderId="40" xfId="0" applyNumberFormat="1" applyFont="1" applyBorder="1"/>
    <xf numFmtId="164" fontId="2" fillId="0" borderId="41" xfId="0" applyNumberFormat="1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"/>
  <sheetViews>
    <sheetView workbookViewId="0">
      <selection activeCell="G3" sqref="G3:H80"/>
    </sheetView>
  </sheetViews>
  <sheetFormatPr defaultRowHeight="12.75" x14ac:dyDescent="0.2"/>
  <cols>
    <col min="2" max="2" width="59" bestFit="1" customWidth="1"/>
    <col min="3" max="3" width="12.85546875" bestFit="1" customWidth="1"/>
    <col min="4" max="4" width="13.5703125" bestFit="1" customWidth="1"/>
    <col min="5" max="5" width="13.42578125" bestFit="1" customWidth="1"/>
    <col min="6" max="11" width="12.85546875" bestFit="1" customWidth="1"/>
    <col min="12" max="12" width="13.42578125" bestFit="1" customWidth="1"/>
    <col min="13" max="14" width="11.85546875" bestFit="1" customWidth="1"/>
    <col min="15" max="15" width="12.85546875" bestFit="1" customWidth="1"/>
    <col min="16" max="16" width="14.85546875" bestFit="1" customWidth="1"/>
    <col min="17" max="18" width="12.85546875" bestFit="1" customWidth="1"/>
    <col min="19" max="19" width="14.5703125" bestFit="1" customWidth="1"/>
    <col min="20" max="20" width="11.85546875" bestFit="1" customWidth="1"/>
    <col min="21" max="21" width="13.28515625" bestFit="1" customWidth="1"/>
    <col min="22" max="22" width="11.85546875" bestFit="1" customWidth="1"/>
    <col min="23" max="23" width="14.5703125" bestFit="1" customWidth="1"/>
    <col min="24" max="26" width="0" hidden="1" customWidth="1"/>
    <col min="27" max="27" width="12.85546875" bestFit="1" customWidth="1"/>
  </cols>
  <sheetData>
    <row r="1" spans="1:27" ht="13.7" thickBot="1" x14ac:dyDescent="0.25">
      <c r="B1" t="s">
        <v>0</v>
      </c>
    </row>
    <row r="2" spans="1:27" ht="20.25" x14ac:dyDescent="0.3">
      <c r="C2" s="1"/>
      <c r="D2" s="2"/>
      <c r="E2" s="130"/>
      <c r="F2" s="2"/>
      <c r="G2" s="131">
        <v>2020</v>
      </c>
      <c r="H2" s="131"/>
      <c r="I2" s="2"/>
      <c r="J2" s="2"/>
      <c r="K2" s="2"/>
      <c r="L2" s="2"/>
      <c r="M2" s="2"/>
      <c r="N2" s="4"/>
      <c r="O2" s="1"/>
      <c r="P2" s="2"/>
      <c r="Q2" s="2"/>
      <c r="R2" s="3">
        <v>2021</v>
      </c>
      <c r="S2" s="130"/>
      <c r="T2" s="2"/>
      <c r="U2" s="2"/>
      <c r="V2" s="4"/>
      <c r="W2" s="5" t="s">
        <v>1</v>
      </c>
      <c r="X2" s="1" t="s">
        <v>2</v>
      </c>
      <c r="Y2" s="2"/>
      <c r="Z2" s="4"/>
    </row>
    <row r="3" spans="1:27" ht="13.7" thickBot="1" x14ac:dyDescent="0.25">
      <c r="C3" s="9">
        <v>1990</v>
      </c>
      <c r="D3" s="7">
        <v>1990</v>
      </c>
      <c r="E3" s="7">
        <v>1964</v>
      </c>
      <c r="F3" s="7">
        <v>1978</v>
      </c>
      <c r="G3" s="7">
        <v>1993</v>
      </c>
      <c r="H3" s="7">
        <v>1993</v>
      </c>
      <c r="I3" s="7">
        <v>1992</v>
      </c>
      <c r="J3" s="7">
        <v>1960</v>
      </c>
      <c r="K3" s="7">
        <v>1970</v>
      </c>
      <c r="L3" s="6">
        <v>2004</v>
      </c>
      <c r="M3" s="6">
        <v>2014</v>
      </c>
      <c r="N3" s="8">
        <v>2011</v>
      </c>
      <c r="O3" s="9">
        <v>1931</v>
      </c>
      <c r="P3" s="6">
        <v>2003</v>
      </c>
      <c r="Q3" s="7">
        <v>1973</v>
      </c>
      <c r="R3" s="7">
        <v>1976</v>
      </c>
      <c r="S3" s="10">
        <v>1975</v>
      </c>
      <c r="T3" s="11">
        <v>2010</v>
      </c>
      <c r="U3" s="11">
        <v>2002</v>
      </c>
      <c r="V3" s="12">
        <v>2008</v>
      </c>
      <c r="W3" s="11"/>
      <c r="X3" s="13"/>
      <c r="Y3" s="11"/>
      <c r="Z3" s="12"/>
    </row>
    <row r="4" spans="1:27" x14ac:dyDescent="0.2">
      <c r="A4" s="1"/>
      <c r="B4" s="2"/>
      <c r="C4" s="14" t="s">
        <v>3</v>
      </c>
      <c r="D4" s="15" t="s">
        <v>4</v>
      </c>
      <c r="E4" s="14" t="s">
        <v>5</v>
      </c>
      <c r="F4" s="15" t="s">
        <v>6</v>
      </c>
      <c r="G4" s="14" t="s">
        <v>7</v>
      </c>
      <c r="H4" s="14" t="s">
        <v>8</v>
      </c>
      <c r="I4" s="15" t="s">
        <v>3</v>
      </c>
      <c r="J4" s="14" t="s">
        <v>6</v>
      </c>
      <c r="K4" s="15" t="s">
        <v>9</v>
      </c>
      <c r="L4" s="16" t="s">
        <v>10</v>
      </c>
      <c r="M4" s="5" t="s">
        <v>11</v>
      </c>
      <c r="N4" s="16" t="s">
        <v>12</v>
      </c>
      <c r="O4" s="14" t="s">
        <v>10</v>
      </c>
      <c r="P4" s="16" t="s">
        <v>13</v>
      </c>
      <c r="Q4" s="14" t="s">
        <v>14</v>
      </c>
      <c r="R4" s="14" t="s">
        <v>15</v>
      </c>
      <c r="S4" s="14" t="s">
        <v>16</v>
      </c>
      <c r="T4" s="17" t="s">
        <v>17</v>
      </c>
      <c r="U4" s="18" t="s">
        <v>18</v>
      </c>
      <c r="V4" s="19" t="s">
        <v>19</v>
      </c>
      <c r="W4" s="19"/>
      <c r="X4" s="18" t="s">
        <v>20</v>
      </c>
      <c r="Y4" s="18" t="s">
        <v>21</v>
      </c>
      <c r="Z4" s="18" t="s">
        <v>22</v>
      </c>
    </row>
    <row r="5" spans="1:27" ht="13.7" thickBot="1" x14ac:dyDescent="0.25">
      <c r="A5" s="13"/>
      <c r="B5" s="20" t="s">
        <v>23</v>
      </c>
      <c r="C5" s="21" t="s">
        <v>24</v>
      </c>
      <c r="D5" s="22" t="s">
        <v>25</v>
      </c>
      <c r="E5" s="21" t="s">
        <v>26</v>
      </c>
      <c r="F5" s="22" t="s">
        <v>27</v>
      </c>
      <c r="G5" s="21"/>
      <c r="H5" s="21"/>
      <c r="I5" s="22" t="s">
        <v>28</v>
      </c>
      <c r="J5" s="21" t="s">
        <v>29</v>
      </c>
      <c r="K5" s="22"/>
      <c r="L5" s="23" t="s">
        <v>30</v>
      </c>
      <c r="M5" s="20"/>
      <c r="N5" s="23"/>
      <c r="O5" s="21" t="s">
        <v>31</v>
      </c>
      <c r="P5" s="23" t="s">
        <v>32</v>
      </c>
      <c r="Q5" s="21" t="s">
        <v>33</v>
      </c>
      <c r="R5" s="21" t="s">
        <v>34</v>
      </c>
      <c r="S5" s="21" t="s">
        <v>35</v>
      </c>
      <c r="T5" s="11"/>
      <c r="U5" s="24"/>
      <c r="V5" s="12"/>
      <c r="W5" s="12"/>
      <c r="X5" s="24" t="s">
        <v>36</v>
      </c>
      <c r="Y5" s="24">
        <v>115</v>
      </c>
      <c r="Z5" s="24"/>
    </row>
    <row r="6" spans="1:27" x14ac:dyDescent="0.2">
      <c r="A6" s="25">
        <v>1</v>
      </c>
      <c r="B6" s="26" t="s">
        <v>37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8"/>
      <c r="R6" s="28"/>
      <c r="S6" s="28"/>
      <c r="T6" s="28"/>
      <c r="U6" s="28"/>
      <c r="V6" s="29"/>
      <c r="W6" s="29"/>
      <c r="X6" s="28"/>
      <c r="Y6" s="28"/>
      <c r="Z6" s="28"/>
      <c r="AA6" s="30"/>
    </row>
    <row r="7" spans="1:27" x14ac:dyDescent="0.2">
      <c r="A7" s="31" t="s">
        <v>38</v>
      </c>
      <c r="B7" s="32" t="s">
        <v>39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4"/>
      <c r="R7" s="34"/>
      <c r="S7" s="34"/>
      <c r="T7" s="34"/>
      <c r="U7" s="34"/>
      <c r="V7" s="35"/>
      <c r="W7" s="35"/>
      <c r="X7" s="34"/>
      <c r="Y7" s="34"/>
      <c r="Z7" s="34"/>
      <c r="AA7" s="30"/>
    </row>
    <row r="8" spans="1:27" x14ac:dyDescent="0.2">
      <c r="A8" s="31" t="s">
        <v>40</v>
      </c>
      <c r="B8" s="32" t="s">
        <v>41</v>
      </c>
      <c r="C8" s="33"/>
      <c r="D8" s="33"/>
      <c r="E8" s="33"/>
      <c r="F8" s="33"/>
      <c r="G8" s="33"/>
      <c r="H8" s="33"/>
      <c r="I8" s="33"/>
      <c r="J8" s="33"/>
      <c r="K8" s="33"/>
      <c r="L8" s="33">
        <v>219000</v>
      </c>
      <c r="M8" s="33"/>
      <c r="N8" s="33"/>
      <c r="O8" s="33"/>
      <c r="P8" s="33"/>
      <c r="Q8" s="34"/>
      <c r="R8" s="34"/>
      <c r="S8" s="34"/>
      <c r="T8" s="34"/>
      <c r="U8" s="34"/>
      <c r="V8" s="35"/>
      <c r="W8" s="35"/>
      <c r="X8" s="34"/>
      <c r="Y8" s="34"/>
      <c r="Z8" s="34"/>
      <c r="AA8" s="30"/>
    </row>
    <row r="9" spans="1:27" x14ac:dyDescent="0.2">
      <c r="A9" s="31" t="s">
        <v>42</v>
      </c>
      <c r="B9" s="32" t="s">
        <v>43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4"/>
      <c r="R9" s="34"/>
      <c r="S9" s="34">
        <v>399900</v>
      </c>
      <c r="T9" s="34" t="s">
        <v>44</v>
      </c>
      <c r="U9" s="34"/>
      <c r="V9" s="35"/>
      <c r="W9" s="35"/>
      <c r="X9" s="34"/>
      <c r="Y9" s="34"/>
      <c r="Z9" s="34"/>
      <c r="AA9" s="30"/>
    </row>
    <row r="10" spans="1:27" x14ac:dyDescent="0.2">
      <c r="A10" s="31" t="s">
        <v>45</v>
      </c>
      <c r="B10" s="32" t="s">
        <v>46</v>
      </c>
      <c r="C10" s="33"/>
      <c r="D10" s="33"/>
      <c r="E10" s="33"/>
      <c r="F10" s="33">
        <v>99000</v>
      </c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4"/>
      <c r="R10" s="34"/>
      <c r="S10" s="34"/>
      <c r="T10" s="34"/>
      <c r="U10" s="34"/>
      <c r="V10" s="35"/>
      <c r="W10" s="35"/>
      <c r="X10" s="34"/>
      <c r="Y10" s="34"/>
      <c r="Z10" s="34"/>
      <c r="AA10" s="30"/>
    </row>
    <row r="11" spans="1:27" x14ac:dyDescent="0.2">
      <c r="A11" s="31" t="s">
        <v>47</v>
      </c>
      <c r="B11" s="32" t="s">
        <v>48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4"/>
      <c r="R11" s="34"/>
      <c r="S11" s="34"/>
      <c r="T11" s="34"/>
      <c r="U11" s="34"/>
      <c r="V11" s="35"/>
      <c r="W11" s="35"/>
      <c r="X11" s="34"/>
      <c r="Y11" s="34"/>
      <c r="Z11" s="34"/>
      <c r="AA11" s="30"/>
    </row>
    <row r="12" spans="1:27" x14ac:dyDescent="0.2">
      <c r="A12" s="31">
        <v>2</v>
      </c>
      <c r="B12" s="32" t="s">
        <v>49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4"/>
      <c r="S12" s="34"/>
      <c r="T12" s="34"/>
      <c r="U12" s="34"/>
      <c r="V12" s="35"/>
      <c r="W12" s="35"/>
      <c r="X12" s="34"/>
      <c r="Y12" s="34"/>
      <c r="Z12" s="34"/>
      <c r="AA12" s="30"/>
    </row>
    <row r="13" spans="1:27" x14ac:dyDescent="0.2">
      <c r="A13" s="31" t="s">
        <v>50</v>
      </c>
      <c r="B13" s="32" t="s">
        <v>51</v>
      </c>
      <c r="C13" s="33"/>
      <c r="D13" s="33"/>
      <c r="E13" s="36">
        <v>9000</v>
      </c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4"/>
      <c r="R13" s="34"/>
      <c r="S13" s="34"/>
      <c r="T13" s="34"/>
      <c r="U13" s="34"/>
      <c r="V13" s="35"/>
      <c r="W13" s="35"/>
      <c r="X13" s="34"/>
      <c r="Y13" s="34"/>
      <c r="Z13" s="34"/>
      <c r="AA13" s="30"/>
    </row>
    <row r="14" spans="1:27" x14ac:dyDescent="0.2">
      <c r="A14" s="31" t="s">
        <v>52</v>
      </c>
      <c r="B14" s="32" t="s">
        <v>53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4"/>
      <c r="R14" s="34"/>
      <c r="S14" s="34"/>
      <c r="T14" s="34"/>
      <c r="U14" s="34"/>
      <c r="V14" s="35"/>
      <c r="W14" s="35"/>
      <c r="X14" s="34"/>
      <c r="Y14" s="34"/>
      <c r="Z14" s="34"/>
      <c r="AA14" s="30"/>
    </row>
    <row r="15" spans="1:27" x14ac:dyDescent="0.2">
      <c r="A15" s="31" t="s">
        <v>54</v>
      </c>
      <c r="B15" s="32" t="s">
        <v>55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4"/>
      <c r="R15" s="34"/>
      <c r="S15" s="34"/>
      <c r="T15" s="34"/>
      <c r="U15" s="34"/>
      <c r="V15" s="35"/>
      <c r="W15" s="35"/>
      <c r="X15" s="34"/>
      <c r="Y15" s="34"/>
      <c r="Z15" s="34"/>
      <c r="AA15" s="30"/>
    </row>
    <row r="16" spans="1:27" x14ac:dyDescent="0.2">
      <c r="A16" s="31">
        <v>3</v>
      </c>
      <c r="B16" s="32" t="s">
        <v>56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4"/>
      <c r="R16" s="34"/>
      <c r="S16" s="34"/>
      <c r="T16" s="34"/>
      <c r="U16" s="34"/>
      <c r="V16" s="35"/>
      <c r="W16" s="35"/>
      <c r="X16" s="34"/>
      <c r="Y16" s="34"/>
      <c r="Z16" s="34"/>
      <c r="AA16" s="30"/>
    </row>
    <row r="17" spans="1:27" x14ac:dyDescent="0.2">
      <c r="A17" s="31" t="s">
        <v>57</v>
      </c>
      <c r="B17" s="32" t="s">
        <v>58</v>
      </c>
      <c r="C17" s="33">
        <v>137800</v>
      </c>
      <c r="D17" s="33">
        <v>102000</v>
      </c>
      <c r="E17" s="33"/>
      <c r="F17" s="33"/>
      <c r="G17" s="33">
        <v>130600</v>
      </c>
      <c r="H17" s="33">
        <v>130600</v>
      </c>
      <c r="I17" s="33">
        <v>82500</v>
      </c>
      <c r="J17" s="33">
        <v>71200</v>
      </c>
      <c r="K17" s="33"/>
      <c r="L17" s="33"/>
      <c r="M17" s="33"/>
      <c r="N17" s="33"/>
      <c r="O17" s="33"/>
      <c r="P17" s="33">
        <v>399900</v>
      </c>
      <c r="Q17" s="34"/>
      <c r="R17" s="34"/>
      <c r="S17" s="34"/>
      <c r="T17" s="34"/>
      <c r="U17" s="34"/>
      <c r="V17" s="35"/>
      <c r="W17" s="35"/>
      <c r="X17" s="34"/>
      <c r="Y17" s="34"/>
      <c r="Z17" s="34"/>
      <c r="AA17" s="30"/>
    </row>
    <row r="18" spans="1:27" x14ac:dyDescent="0.2">
      <c r="A18" s="31" t="s">
        <v>59</v>
      </c>
      <c r="B18" s="32" t="s">
        <v>60</v>
      </c>
      <c r="C18" s="33"/>
      <c r="D18" s="33"/>
      <c r="E18" s="33">
        <v>66000</v>
      </c>
      <c r="F18" s="33"/>
      <c r="G18" s="33"/>
      <c r="H18" s="33"/>
      <c r="I18" s="33"/>
      <c r="J18" s="33"/>
      <c r="K18" s="33"/>
      <c r="L18" s="33"/>
      <c r="M18" s="33"/>
      <c r="N18" s="33"/>
      <c r="O18" s="33">
        <v>99000</v>
      </c>
      <c r="P18" s="33"/>
      <c r="Q18" s="34">
        <v>132000</v>
      </c>
      <c r="R18" s="34">
        <v>88000</v>
      </c>
      <c r="S18" s="34"/>
      <c r="T18" s="34"/>
      <c r="U18" s="34">
        <v>185300</v>
      </c>
      <c r="V18" s="35">
        <v>30000</v>
      </c>
      <c r="W18" s="35"/>
      <c r="X18" s="34">
        <v>11000</v>
      </c>
      <c r="Y18" s="34">
        <v>107800</v>
      </c>
      <c r="Z18" s="34">
        <v>107800</v>
      </c>
      <c r="AA18" s="30"/>
    </row>
    <row r="19" spans="1:27" ht="13.7" thickBot="1" x14ac:dyDescent="0.25">
      <c r="A19" s="37">
        <v>4</v>
      </c>
      <c r="B19" s="38" t="s">
        <v>61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40"/>
      <c r="R19" s="40"/>
      <c r="S19" s="40"/>
      <c r="T19" s="40"/>
      <c r="U19" s="40"/>
      <c r="V19" s="41"/>
      <c r="W19" s="41"/>
      <c r="X19" s="40"/>
      <c r="Y19" s="40"/>
      <c r="Z19" s="40"/>
      <c r="AA19" s="30"/>
    </row>
    <row r="20" spans="1:27" ht="13.7" thickBot="1" x14ac:dyDescent="0.25">
      <c r="A20" s="42"/>
      <c r="B20" s="43" t="s">
        <v>62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5"/>
      <c r="R20" s="46"/>
      <c r="S20" s="47"/>
      <c r="T20" s="47"/>
      <c r="U20" s="47"/>
      <c r="V20" s="47"/>
      <c r="W20" s="47"/>
      <c r="X20" s="48"/>
      <c r="Y20" s="49"/>
      <c r="Z20" s="50"/>
      <c r="AA20" s="30"/>
    </row>
    <row r="21" spans="1:27" x14ac:dyDescent="0.2">
      <c r="A21" s="25">
        <v>5</v>
      </c>
      <c r="B21" s="51" t="s">
        <v>63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28"/>
      <c r="R21" s="28"/>
      <c r="S21" s="28"/>
      <c r="T21" s="28"/>
      <c r="U21" s="28"/>
      <c r="V21" s="29"/>
      <c r="W21" s="29"/>
      <c r="X21" s="28"/>
      <c r="Y21" s="28"/>
      <c r="Z21" s="28"/>
      <c r="AA21" s="30"/>
    </row>
    <row r="22" spans="1:27" x14ac:dyDescent="0.2">
      <c r="A22" s="31">
        <v>6</v>
      </c>
      <c r="B22" s="53" t="s">
        <v>64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34"/>
      <c r="R22" s="34"/>
      <c r="S22" s="34"/>
      <c r="T22" s="34"/>
      <c r="U22" s="34"/>
      <c r="V22" s="35"/>
      <c r="W22" s="35"/>
      <c r="X22" s="34"/>
      <c r="Y22" s="34"/>
      <c r="Z22" s="34"/>
      <c r="AA22" s="30"/>
    </row>
    <row r="23" spans="1:27" x14ac:dyDescent="0.2">
      <c r="A23" s="55" t="s">
        <v>65</v>
      </c>
      <c r="B23" s="53" t="s">
        <v>66</v>
      </c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34"/>
      <c r="R23" s="34"/>
      <c r="S23" s="34"/>
      <c r="T23" s="34"/>
      <c r="U23" s="34"/>
      <c r="V23" s="35"/>
      <c r="W23" s="35"/>
      <c r="X23" s="34"/>
      <c r="Y23" s="34"/>
      <c r="Z23" s="34"/>
      <c r="AA23" s="30"/>
    </row>
    <row r="24" spans="1:27" x14ac:dyDescent="0.2">
      <c r="A24" s="55" t="s">
        <v>67</v>
      </c>
      <c r="B24" s="53" t="s">
        <v>68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34"/>
      <c r="R24" s="34"/>
      <c r="S24" s="34"/>
      <c r="T24" s="34"/>
      <c r="U24" s="34"/>
      <c r="V24" s="35"/>
      <c r="W24" s="35"/>
      <c r="X24" s="34"/>
      <c r="Y24" s="34"/>
      <c r="Z24" s="34"/>
      <c r="AA24" s="30"/>
    </row>
    <row r="25" spans="1:27" x14ac:dyDescent="0.2">
      <c r="A25" s="55" t="s">
        <v>69</v>
      </c>
      <c r="B25" s="53" t="s">
        <v>70</v>
      </c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34"/>
      <c r="R25" s="34"/>
      <c r="S25" s="34"/>
      <c r="T25" s="34"/>
      <c r="U25" s="34"/>
      <c r="V25" s="35"/>
      <c r="W25" s="35"/>
      <c r="X25" s="34"/>
      <c r="Y25" s="34"/>
      <c r="Z25" s="34"/>
      <c r="AA25" s="30"/>
    </row>
    <row r="26" spans="1:27" x14ac:dyDescent="0.2">
      <c r="A26" s="55" t="s">
        <v>71</v>
      </c>
      <c r="B26" s="32" t="s">
        <v>72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4"/>
      <c r="R26" s="34"/>
      <c r="S26" s="34"/>
      <c r="T26" s="34"/>
      <c r="U26" s="34"/>
      <c r="V26" s="35"/>
      <c r="W26" s="35"/>
      <c r="X26" s="34"/>
      <c r="Y26" s="34"/>
      <c r="Z26" s="34"/>
      <c r="AA26" s="30"/>
    </row>
    <row r="27" spans="1:27" x14ac:dyDescent="0.2">
      <c r="A27" s="55">
        <v>7</v>
      </c>
      <c r="B27" s="53" t="s">
        <v>73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34"/>
      <c r="R27" s="34"/>
      <c r="S27" s="34"/>
      <c r="T27" s="34"/>
      <c r="U27" s="34"/>
      <c r="V27" s="35"/>
      <c r="W27" s="35"/>
      <c r="X27" s="34"/>
      <c r="Y27" s="34"/>
      <c r="Z27" s="34"/>
      <c r="AA27" s="30"/>
    </row>
    <row r="28" spans="1:27" x14ac:dyDescent="0.2">
      <c r="A28" s="55">
        <v>8</v>
      </c>
      <c r="B28" s="53" t="s">
        <v>74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34"/>
      <c r="R28" s="34"/>
      <c r="S28" s="34"/>
      <c r="T28" s="34"/>
      <c r="U28" s="34"/>
      <c r="V28" s="35"/>
      <c r="W28" s="35"/>
      <c r="X28" s="34"/>
      <c r="Y28" s="34"/>
      <c r="Z28" s="34"/>
      <c r="AA28" s="30"/>
    </row>
    <row r="29" spans="1:27" x14ac:dyDescent="0.2">
      <c r="A29" s="55" t="s">
        <v>75</v>
      </c>
      <c r="B29" s="53" t="s">
        <v>76</v>
      </c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34"/>
      <c r="R29" s="34"/>
      <c r="S29" s="34"/>
      <c r="T29" s="34"/>
      <c r="U29" s="34"/>
      <c r="V29" s="35"/>
      <c r="W29" s="35"/>
      <c r="X29" s="34"/>
      <c r="Y29" s="34"/>
      <c r="Z29" s="34"/>
      <c r="AA29" s="30"/>
    </row>
    <row r="30" spans="1:27" x14ac:dyDescent="0.2">
      <c r="A30" s="55" t="s">
        <v>77</v>
      </c>
      <c r="B30" s="53" t="s">
        <v>78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34"/>
      <c r="R30" s="34"/>
      <c r="S30" s="34"/>
      <c r="T30" s="34"/>
      <c r="U30" s="34"/>
      <c r="V30" s="35"/>
      <c r="W30" s="35"/>
      <c r="X30" s="34"/>
      <c r="Y30" s="34"/>
      <c r="Z30" s="34"/>
      <c r="AA30" s="30"/>
    </row>
    <row r="31" spans="1:27" x14ac:dyDescent="0.2">
      <c r="A31" s="55" t="s">
        <v>79</v>
      </c>
      <c r="B31" s="53" t="s">
        <v>80</v>
      </c>
      <c r="C31" s="54">
        <v>56000</v>
      </c>
      <c r="D31" s="54">
        <v>42000</v>
      </c>
      <c r="E31" s="54"/>
      <c r="F31" s="54"/>
      <c r="G31" s="54"/>
      <c r="H31" s="54"/>
      <c r="I31" s="54">
        <v>35000</v>
      </c>
      <c r="J31" s="54"/>
      <c r="K31" s="54">
        <v>143500</v>
      </c>
      <c r="L31" s="54">
        <v>91000</v>
      </c>
      <c r="M31" s="54"/>
      <c r="N31" s="54"/>
      <c r="O31" s="54"/>
      <c r="P31" s="54">
        <v>6500</v>
      </c>
      <c r="Q31" s="34"/>
      <c r="R31" s="34"/>
      <c r="S31" s="34">
        <v>227500</v>
      </c>
      <c r="T31" s="34"/>
      <c r="U31" s="34"/>
      <c r="V31" s="35"/>
      <c r="W31" s="35"/>
      <c r="X31" s="34"/>
      <c r="Y31" s="34"/>
      <c r="Z31" s="34"/>
      <c r="AA31" s="30"/>
    </row>
    <row r="32" spans="1:27" x14ac:dyDescent="0.2">
      <c r="A32" s="55">
        <v>9</v>
      </c>
      <c r="B32" s="53" t="s">
        <v>81</v>
      </c>
      <c r="C32" s="54">
        <v>3800</v>
      </c>
      <c r="D32" s="54">
        <v>3600</v>
      </c>
      <c r="E32" s="54">
        <v>2900</v>
      </c>
      <c r="F32" s="54">
        <v>1500</v>
      </c>
      <c r="G32" s="54">
        <v>1100</v>
      </c>
      <c r="H32" s="54">
        <v>2100</v>
      </c>
      <c r="I32" s="54">
        <v>3500</v>
      </c>
      <c r="J32" s="54">
        <v>2700</v>
      </c>
      <c r="K32" s="54">
        <v>5100</v>
      </c>
      <c r="L32" s="54"/>
      <c r="M32" s="54"/>
      <c r="N32" s="54"/>
      <c r="O32" s="54">
        <v>2900</v>
      </c>
      <c r="P32" s="54"/>
      <c r="Q32" s="34">
        <v>5500</v>
      </c>
      <c r="R32" s="34">
        <v>6100</v>
      </c>
      <c r="S32" s="34">
        <v>6300</v>
      </c>
      <c r="T32" s="34"/>
      <c r="U32" s="34">
        <v>2600</v>
      </c>
      <c r="V32" s="35"/>
      <c r="W32" s="35"/>
      <c r="X32" s="34"/>
      <c r="Y32" s="34">
        <v>4100</v>
      </c>
      <c r="Z32" s="34">
        <v>4100</v>
      </c>
      <c r="AA32" s="30"/>
    </row>
    <row r="33" spans="1:27" ht="13.5" thickBot="1" x14ac:dyDescent="0.25">
      <c r="A33" s="56">
        <v>10</v>
      </c>
      <c r="B33" s="57" t="s">
        <v>82</v>
      </c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40"/>
      <c r="R33" s="40"/>
      <c r="S33" s="40"/>
      <c r="T33" s="40"/>
      <c r="U33" s="40"/>
      <c r="V33" s="41"/>
      <c r="W33" s="41"/>
      <c r="X33" s="40"/>
      <c r="Y33" s="40"/>
      <c r="Z33" s="40"/>
      <c r="AA33" s="30"/>
    </row>
    <row r="34" spans="1:27" ht="13.5" thickBot="1" x14ac:dyDescent="0.25">
      <c r="A34" s="59"/>
      <c r="B34" s="43" t="s">
        <v>83</v>
      </c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5"/>
      <c r="R34" s="46"/>
      <c r="S34" s="47"/>
      <c r="T34" s="47"/>
      <c r="U34" s="47"/>
      <c r="V34" s="47"/>
      <c r="W34" s="47"/>
      <c r="X34" s="48"/>
      <c r="Y34" s="49"/>
      <c r="Z34" s="50"/>
      <c r="AA34" s="30"/>
    </row>
    <row r="35" spans="1:27" x14ac:dyDescent="0.2">
      <c r="A35" s="60">
        <v>11</v>
      </c>
      <c r="B35" s="61" t="s">
        <v>84</v>
      </c>
      <c r="C35" s="62"/>
      <c r="D35" s="63"/>
      <c r="E35" s="62"/>
      <c r="F35" s="64">
        <v>10000</v>
      </c>
      <c r="G35" s="62">
        <v>10000</v>
      </c>
      <c r="H35" s="63">
        <v>10000</v>
      </c>
      <c r="I35" s="63"/>
      <c r="J35" s="62"/>
      <c r="K35" s="63"/>
      <c r="L35" s="62">
        <v>10000</v>
      </c>
      <c r="M35" s="63"/>
      <c r="N35" s="62"/>
      <c r="O35" s="63"/>
      <c r="P35" s="62"/>
      <c r="Q35" s="65">
        <v>10000</v>
      </c>
      <c r="R35" s="65"/>
      <c r="S35" s="66">
        <v>15000</v>
      </c>
      <c r="T35" s="67"/>
      <c r="U35" s="68"/>
      <c r="V35" s="69"/>
      <c r="W35" s="69"/>
      <c r="X35" s="28"/>
      <c r="Y35" s="28"/>
      <c r="Z35" s="28"/>
      <c r="AA35" s="30"/>
    </row>
    <row r="36" spans="1:27" x14ac:dyDescent="0.2">
      <c r="A36" s="60"/>
      <c r="B36" s="61" t="s">
        <v>85</v>
      </c>
      <c r="C36" s="62"/>
      <c r="D36" s="63"/>
      <c r="E36" s="62"/>
      <c r="F36" s="64"/>
      <c r="G36" s="62"/>
      <c r="H36" s="63"/>
      <c r="I36" s="63"/>
      <c r="J36" s="62"/>
      <c r="K36" s="63"/>
      <c r="L36" s="62"/>
      <c r="M36" s="63"/>
      <c r="N36" s="62"/>
      <c r="O36" s="63"/>
      <c r="P36" s="62"/>
      <c r="Q36" s="65"/>
      <c r="R36" s="70"/>
      <c r="S36" s="71"/>
      <c r="T36" s="29"/>
      <c r="U36" s="28"/>
      <c r="V36" s="72"/>
      <c r="W36" s="72"/>
      <c r="X36" s="34"/>
      <c r="Y36" s="34"/>
      <c r="Z36" s="34"/>
      <c r="AA36" s="30"/>
    </row>
    <row r="37" spans="1:27" x14ac:dyDescent="0.2">
      <c r="A37" s="56">
        <v>12</v>
      </c>
      <c r="B37" s="73" t="s">
        <v>86</v>
      </c>
      <c r="C37" s="58"/>
      <c r="D37" s="74"/>
      <c r="E37" s="58"/>
      <c r="F37" s="75"/>
      <c r="G37" s="58"/>
      <c r="H37" s="74"/>
      <c r="I37" s="74"/>
      <c r="J37" s="58"/>
      <c r="K37" s="74"/>
      <c r="L37" s="58"/>
      <c r="M37" s="74"/>
      <c r="N37" s="58"/>
      <c r="O37" s="74"/>
      <c r="P37" s="58"/>
      <c r="Q37" s="76"/>
      <c r="R37" s="77"/>
      <c r="S37" s="76"/>
      <c r="T37" s="78"/>
      <c r="U37" s="40"/>
      <c r="V37" s="78"/>
      <c r="W37" s="78"/>
      <c r="X37" s="34"/>
      <c r="Y37" s="34"/>
      <c r="Z37" s="34"/>
      <c r="AA37" s="30"/>
    </row>
    <row r="38" spans="1:27" x14ac:dyDescent="0.2">
      <c r="A38" s="79"/>
      <c r="B38" s="80" t="s">
        <v>51</v>
      </c>
      <c r="C38" s="52"/>
      <c r="D38" s="81"/>
      <c r="E38" s="52"/>
      <c r="F38" s="82"/>
      <c r="G38" s="52"/>
      <c r="H38" s="81"/>
      <c r="I38" s="81"/>
      <c r="J38" s="52"/>
      <c r="K38" s="81"/>
      <c r="L38" s="52"/>
      <c r="M38" s="81"/>
      <c r="N38" s="52"/>
      <c r="O38" s="81"/>
      <c r="P38" s="52"/>
      <c r="Q38" s="70"/>
      <c r="R38" s="83"/>
      <c r="S38" s="70"/>
      <c r="T38" s="72"/>
      <c r="U38" s="28"/>
      <c r="V38" s="72"/>
      <c r="W38" s="72"/>
      <c r="X38" s="34"/>
      <c r="Y38" s="34"/>
      <c r="Z38" s="34"/>
      <c r="AA38" s="30"/>
    </row>
    <row r="39" spans="1:27" x14ac:dyDescent="0.2">
      <c r="A39" s="79">
        <v>13</v>
      </c>
      <c r="B39" s="51" t="s">
        <v>87</v>
      </c>
      <c r="C39" s="52"/>
      <c r="D39" s="52"/>
      <c r="E39" s="52"/>
      <c r="F39" s="84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70"/>
      <c r="R39" s="85"/>
      <c r="S39" s="85"/>
      <c r="T39" s="34"/>
      <c r="U39" s="34"/>
      <c r="V39" s="35"/>
      <c r="W39" s="35"/>
      <c r="X39" s="34"/>
      <c r="Y39" s="34"/>
      <c r="Z39" s="34"/>
      <c r="AA39" s="30"/>
    </row>
    <row r="40" spans="1:27" x14ac:dyDescent="0.2">
      <c r="A40" s="55">
        <v>14</v>
      </c>
      <c r="B40" s="53" t="s">
        <v>88</v>
      </c>
      <c r="C40" s="54"/>
      <c r="D40" s="54"/>
      <c r="E40" s="54"/>
      <c r="F40" s="36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85"/>
      <c r="R40" s="85"/>
      <c r="S40" s="85"/>
      <c r="T40" s="34"/>
      <c r="U40" s="34">
        <v>65000</v>
      </c>
      <c r="V40" s="35"/>
      <c r="W40" s="35"/>
      <c r="X40" s="34"/>
      <c r="Y40" s="34"/>
      <c r="Z40" s="34"/>
      <c r="AA40" s="30"/>
    </row>
    <row r="41" spans="1:27" x14ac:dyDescent="0.2">
      <c r="A41" s="55">
        <v>15</v>
      </c>
      <c r="B41" s="53" t="s">
        <v>89</v>
      </c>
      <c r="C41" s="54"/>
      <c r="D41" s="54"/>
      <c r="E41" s="54"/>
      <c r="F41" s="36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85"/>
      <c r="R41" s="85"/>
      <c r="S41" s="85"/>
      <c r="T41" s="34"/>
      <c r="U41" s="34"/>
      <c r="V41" s="35"/>
      <c r="W41" s="35"/>
      <c r="X41" s="34"/>
      <c r="Y41" s="34"/>
      <c r="Z41" s="34"/>
      <c r="AA41" s="30"/>
    </row>
    <row r="42" spans="1:27" x14ac:dyDescent="0.2">
      <c r="A42" s="55">
        <v>16</v>
      </c>
      <c r="B42" s="53" t="s">
        <v>90</v>
      </c>
      <c r="C42" s="54"/>
      <c r="D42" s="54"/>
      <c r="E42" s="54"/>
      <c r="F42" s="36">
        <v>13100</v>
      </c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85"/>
      <c r="R42" s="85">
        <v>27000</v>
      </c>
      <c r="S42" s="85"/>
      <c r="T42" s="34"/>
      <c r="U42" s="34"/>
      <c r="V42" s="35"/>
      <c r="W42" s="35"/>
      <c r="X42" s="34"/>
      <c r="Y42" s="34"/>
      <c r="Z42" s="34"/>
      <c r="AA42" s="30"/>
    </row>
    <row r="43" spans="1:27" ht="13.5" thickBot="1" x14ac:dyDescent="0.25">
      <c r="A43" s="56">
        <v>17</v>
      </c>
      <c r="B43" s="57" t="s">
        <v>91</v>
      </c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76"/>
      <c r="R43" s="76"/>
      <c r="S43" s="76"/>
      <c r="T43" s="40"/>
      <c r="U43" s="40"/>
      <c r="V43" s="41"/>
      <c r="W43" s="41"/>
      <c r="X43" s="40"/>
      <c r="Y43" s="40"/>
      <c r="Z43" s="40"/>
      <c r="AA43" s="30"/>
    </row>
    <row r="44" spans="1:27" ht="13.5" thickBot="1" x14ac:dyDescent="0.25">
      <c r="A44" s="59"/>
      <c r="B44" s="43" t="s">
        <v>92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86"/>
      <c r="R44" s="87"/>
      <c r="S44" s="88"/>
      <c r="T44" s="47"/>
      <c r="U44" s="47"/>
      <c r="V44" s="47"/>
      <c r="W44" s="47"/>
      <c r="X44" s="48"/>
      <c r="Y44" s="49"/>
      <c r="Z44" s="50"/>
      <c r="AA44" s="30"/>
    </row>
    <row r="45" spans="1:27" x14ac:dyDescent="0.2">
      <c r="A45" s="60" t="s">
        <v>93</v>
      </c>
      <c r="B45" s="89" t="s">
        <v>94</v>
      </c>
      <c r="C45" s="62">
        <v>11600</v>
      </c>
      <c r="D45" s="62"/>
      <c r="E45" s="90">
        <v>8500</v>
      </c>
      <c r="F45" s="62"/>
      <c r="G45" s="62">
        <v>13700</v>
      </c>
      <c r="H45" s="62"/>
      <c r="I45" s="62">
        <v>15200</v>
      </c>
      <c r="J45" s="62"/>
      <c r="K45" s="62"/>
      <c r="L45" s="62"/>
      <c r="M45" s="62"/>
      <c r="N45" s="62"/>
      <c r="O45" s="62"/>
      <c r="P45" s="62"/>
      <c r="Q45" s="65"/>
      <c r="R45" s="70">
        <v>500</v>
      </c>
      <c r="S45" s="70"/>
      <c r="T45" s="28"/>
      <c r="U45" s="28"/>
      <c r="V45" s="29"/>
      <c r="W45" s="29"/>
      <c r="X45" s="28"/>
      <c r="Y45" s="28"/>
      <c r="Z45" s="28"/>
      <c r="AA45" s="30"/>
    </row>
    <row r="46" spans="1:27" x14ac:dyDescent="0.2">
      <c r="A46" s="91" t="s">
        <v>95</v>
      </c>
      <c r="B46" s="57" t="s">
        <v>96</v>
      </c>
      <c r="C46" s="92"/>
      <c r="D46" s="92"/>
      <c r="E46" s="92"/>
      <c r="F46" s="92"/>
      <c r="G46" s="92">
        <v>42000</v>
      </c>
      <c r="H46" s="92"/>
      <c r="I46" s="92"/>
      <c r="J46" s="92"/>
      <c r="K46" s="92"/>
      <c r="L46" s="92"/>
      <c r="M46" s="92"/>
      <c r="N46" s="92"/>
      <c r="O46" s="92"/>
      <c r="P46" s="92"/>
      <c r="Q46" s="93"/>
      <c r="R46" s="41"/>
      <c r="S46" s="40"/>
      <c r="T46" s="78"/>
      <c r="U46" s="40"/>
      <c r="V46" s="78"/>
      <c r="W46" s="78"/>
      <c r="X46" s="34"/>
      <c r="Y46" s="34"/>
      <c r="Z46" s="34"/>
      <c r="AA46" s="30"/>
    </row>
    <row r="47" spans="1:27" x14ac:dyDescent="0.2">
      <c r="A47" s="94"/>
      <c r="B47" s="51" t="s">
        <v>97</v>
      </c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6"/>
      <c r="R47" s="29"/>
      <c r="S47" s="28"/>
      <c r="T47" s="72"/>
      <c r="U47" s="28"/>
      <c r="V47" s="72"/>
      <c r="W47" s="72"/>
      <c r="X47" s="34"/>
      <c r="Y47" s="34"/>
      <c r="Z47" s="34"/>
      <c r="AA47" s="30"/>
    </row>
    <row r="48" spans="1:27" x14ac:dyDescent="0.2">
      <c r="A48" s="79">
        <v>19</v>
      </c>
      <c r="B48" s="51" t="s">
        <v>98</v>
      </c>
      <c r="C48" s="52"/>
      <c r="D48" s="52">
        <v>230</v>
      </c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>
        <v>480</v>
      </c>
      <c r="Q48" s="28"/>
      <c r="R48" s="34"/>
      <c r="S48" s="34"/>
      <c r="T48" s="34">
        <v>250</v>
      </c>
      <c r="U48" s="34"/>
      <c r="V48" s="35"/>
      <c r="W48" s="35"/>
      <c r="X48" s="34"/>
      <c r="Y48" s="34"/>
      <c r="Z48" s="34"/>
      <c r="AA48" s="30"/>
    </row>
    <row r="49" spans="1:27" x14ac:dyDescent="0.2">
      <c r="A49" s="55">
        <v>20</v>
      </c>
      <c r="B49" s="53" t="s">
        <v>99</v>
      </c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34"/>
      <c r="R49" s="34"/>
      <c r="S49" s="34"/>
      <c r="T49" s="34"/>
      <c r="U49" s="34"/>
      <c r="V49" s="35"/>
      <c r="W49" s="35"/>
      <c r="X49" s="34"/>
      <c r="Y49" s="34"/>
      <c r="Z49" s="34"/>
      <c r="AA49" s="30"/>
    </row>
    <row r="50" spans="1:27" x14ac:dyDescent="0.2">
      <c r="A50" s="55">
        <v>21</v>
      </c>
      <c r="B50" s="53" t="s">
        <v>100</v>
      </c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34"/>
      <c r="R50" s="34"/>
      <c r="S50" s="34"/>
      <c r="T50" s="34"/>
      <c r="U50" s="34"/>
      <c r="V50" s="35"/>
      <c r="W50" s="35"/>
      <c r="X50" s="34"/>
      <c r="Y50" s="34"/>
      <c r="Z50" s="34"/>
      <c r="AA50" s="30"/>
    </row>
    <row r="51" spans="1:27" x14ac:dyDescent="0.2">
      <c r="A51" s="55">
        <v>22</v>
      </c>
      <c r="B51" s="53" t="s">
        <v>101</v>
      </c>
      <c r="C51" s="54">
        <v>3100</v>
      </c>
      <c r="D51" s="54">
        <v>2500</v>
      </c>
      <c r="E51" s="54">
        <v>2400</v>
      </c>
      <c r="F51" s="54">
        <v>2600</v>
      </c>
      <c r="G51" s="54">
        <v>3000</v>
      </c>
      <c r="H51" s="54">
        <v>3000</v>
      </c>
      <c r="I51" s="54">
        <v>2200</v>
      </c>
      <c r="J51" s="54">
        <v>2100</v>
      </c>
      <c r="K51" s="54">
        <v>7800</v>
      </c>
      <c r="L51" s="54">
        <v>4300</v>
      </c>
      <c r="M51" s="54">
        <v>3400</v>
      </c>
      <c r="N51" s="54">
        <v>5100</v>
      </c>
      <c r="O51" s="54">
        <v>2400</v>
      </c>
      <c r="P51" s="54">
        <v>7900</v>
      </c>
      <c r="Q51" s="34">
        <v>3400</v>
      </c>
      <c r="R51" s="34">
        <v>2300</v>
      </c>
      <c r="S51" s="34">
        <v>9600</v>
      </c>
      <c r="T51" s="34">
        <v>3100</v>
      </c>
      <c r="U51" s="34">
        <v>3800</v>
      </c>
      <c r="V51" s="35">
        <v>7200</v>
      </c>
      <c r="W51" s="35"/>
      <c r="X51" s="34">
        <v>3500</v>
      </c>
      <c r="Y51" s="34">
        <v>2600</v>
      </c>
      <c r="Z51" s="34">
        <v>2600</v>
      </c>
      <c r="AA51" s="30"/>
    </row>
    <row r="52" spans="1:27" x14ac:dyDescent="0.2">
      <c r="A52" s="55">
        <v>23</v>
      </c>
      <c r="B52" s="53" t="s">
        <v>102</v>
      </c>
      <c r="C52" s="54"/>
      <c r="D52" s="54">
        <v>1800</v>
      </c>
      <c r="E52" s="54"/>
      <c r="F52" s="54"/>
      <c r="G52" s="54"/>
      <c r="H52" s="54"/>
      <c r="I52" s="54">
        <v>1400</v>
      </c>
      <c r="J52" s="54">
        <v>1200</v>
      </c>
      <c r="K52" s="54"/>
      <c r="L52" s="54"/>
      <c r="M52" s="54"/>
      <c r="N52" s="54"/>
      <c r="O52" s="54"/>
      <c r="P52" s="54"/>
      <c r="Q52" s="34"/>
      <c r="R52" s="34"/>
      <c r="S52" s="34"/>
      <c r="T52" s="34"/>
      <c r="U52" s="34">
        <v>3400</v>
      </c>
      <c r="V52" s="35">
        <v>400</v>
      </c>
      <c r="W52" s="35"/>
      <c r="X52" s="34"/>
      <c r="Y52" s="34"/>
      <c r="Z52" s="34"/>
      <c r="AA52" s="30"/>
    </row>
    <row r="53" spans="1:27" x14ac:dyDescent="0.2">
      <c r="A53" s="55">
        <v>24</v>
      </c>
      <c r="B53" s="53" t="s">
        <v>103</v>
      </c>
      <c r="C53" s="54">
        <v>1500</v>
      </c>
      <c r="D53" s="54"/>
      <c r="E53" s="54"/>
      <c r="F53" s="54">
        <v>1500</v>
      </c>
      <c r="G53" s="54"/>
      <c r="H53" s="54"/>
      <c r="I53" s="54"/>
      <c r="J53" s="54"/>
      <c r="K53" s="54"/>
      <c r="L53" s="54"/>
      <c r="M53" s="54"/>
      <c r="N53" s="54"/>
      <c r="O53" s="54">
        <v>1400</v>
      </c>
      <c r="P53" s="54"/>
      <c r="Q53" s="34"/>
      <c r="R53" s="34"/>
      <c r="S53" s="34"/>
      <c r="T53" s="34"/>
      <c r="U53" s="34"/>
      <c r="V53" s="35"/>
      <c r="W53" s="35"/>
      <c r="X53" s="34"/>
      <c r="Y53" s="34"/>
      <c r="Z53" s="34"/>
      <c r="AA53" s="30"/>
    </row>
    <row r="54" spans="1:27" x14ac:dyDescent="0.2">
      <c r="A54" s="97"/>
      <c r="B54" s="98" t="s">
        <v>104</v>
      </c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100"/>
      <c r="R54" s="30"/>
      <c r="S54" s="30"/>
      <c r="T54" s="30"/>
      <c r="U54" s="30"/>
      <c r="V54" s="30"/>
      <c r="W54" s="30"/>
      <c r="X54" s="34"/>
      <c r="Y54" s="34"/>
      <c r="Z54" s="34"/>
      <c r="AA54" s="30"/>
    </row>
    <row r="55" spans="1:27" x14ac:dyDescent="0.2">
      <c r="A55" s="55">
        <v>25</v>
      </c>
      <c r="B55" s="53" t="s">
        <v>105</v>
      </c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101"/>
      <c r="R55" s="34"/>
      <c r="S55" s="34"/>
      <c r="T55" s="34"/>
      <c r="U55" s="34"/>
      <c r="V55" s="35"/>
      <c r="W55" s="35"/>
      <c r="X55" s="102"/>
      <c r="Y55" s="102"/>
      <c r="Z55" s="102"/>
    </row>
    <row r="56" spans="1:27" ht="13.5" thickBot="1" x14ac:dyDescent="0.25">
      <c r="A56" s="56">
        <v>26</v>
      </c>
      <c r="B56" s="57" t="s">
        <v>106</v>
      </c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103"/>
      <c r="R56" s="40"/>
      <c r="S56" s="40"/>
      <c r="T56" s="40"/>
      <c r="U56" s="40"/>
      <c r="V56" s="41"/>
      <c r="W56" s="41"/>
      <c r="X56" s="104"/>
      <c r="Y56" s="104"/>
      <c r="Z56" s="104"/>
    </row>
    <row r="57" spans="1:27" ht="13.5" thickBot="1" x14ac:dyDescent="0.25">
      <c r="A57" s="59"/>
      <c r="B57" s="43" t="s">
        <v>107</v>
      </c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105"/>
      <c r="R57" s="42"/>
      <c r="S57" s="106"/>
      <c r="T57" s="106"/>
      <c r="U57" s="106"/>
      <c r="V57" s="106"/>
      <c r="W57" s="106"/>
      <c r="X57" s="107"/>
      <c r="Y57" s="108"/>
      <c r="Z57" s="109"/>
    </row>
    <row r="58" spans="1:27" x14ac:dyDescent="0.2">
      <c r="A58" s="110">
        <v>27</v>
      </c>
      <c r="B58" s="89" t="s">
        <v>108</v>
      </c>
      <c r="C58" s="111"/>
      <c r="D58" s="111"/>
      <c r="E58" s="111"/>
      <c r="F58" s="111" t="s">
        <v>109</v>
      </c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2"/>
      <c r="R58" s="67"/>
      <c r="S58" s="68"/>
      <c r="T58" s="113"/>
      <c r="U58" s="114"/>
      <c r="V58" s="113"/>
      <c r="W58" s="113"/>
      <c r="X58" s="115"/>
      <c r="Y58" s="115"/>
      <c r="Z58" s="115"/>
    </row>
    <row r="59" spans="1:27" x14ac:dyDescent="0.2">
      <c r="A59" s="94"/>
      <c r="B59" s="51" t="s">
        <v>110</v>
      </c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116"/>
      <c r="R59" s="67"/>
      <c r="S59" s="68"/>
      <c r="T59" s="69"/>
      <c r="U59" s="68"/>
      <c r="V59" s="69"/>
      <c r="W59" s="69"/>
      <c r="X59" s="102"/>
      <c r="Y59" s="102"/>
      <c r="Z59" s="102"/>
    </row>
    <row r="60" spans="1:27" x14ac:dyDescent="0.2">
      <c r="A60" s="91">
        <v>28</v>
      </c>
      <c r="B60" s="57" t="s">
        <v>111</v>
      </c>
      <c r="C60" s="92" t="s">
        <v>112</v>
      </c>
      <c r="D60" s="92"/>
      <c r="E60" s="92" t="s">
        <v>113</v>
      </c>
      <c r="F60" s="117">
        <v>7200</v>
      </c>
      <c r="G60" s="92" t="s">
        <v>112</v>
      </c>
      <c r="H60" s="92"/>
      <c r="I60" s="92" t="s">
        <v>113</v>
      </c>
      <c r="J60" s="92"/>
      <c r="K60" s="92"/>
      <c r="L60" s="92"/>
      <c r="M60" s="92"/>
      <c r="N60" s="92"/>
      <c r="O60" s="92"/>
      <c r="P60" s="92"/>
      <c r="Q60" s="118"/>
      <c r="R60" s="41" t="s">
        <v>112</v>
      </c>
      <c r="S60" s="40"/>
      <c r="T60" s="78"/>
      <c r="U60" s="40"/>
      <c r="V60" s="78"/>
      <c r="W60" s="78"/>
      <c r="X60" s="102"/>
      <c r="Y60" s="102"/>
      <c r="Z60" s="102"/>
    </row>
    <row r="61" spans="1:27" x14ac:dyDescent="0.2">
      <c r="A61" s="110"/>
      <c r="B61" s="89" t="s">
        <v>114</v>
      </c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2"/>
      <c r="R61" s="67"/>
      <c r="S61" s="68"/>
      <c r="T61" s="69"/>
      <c r="U61" s="68"/>
      <c r="V61" s="69"/>
      <c r="W61" s="69"/>
      <c r="X61" s="102"/>
      <c r="Y61" s="102"/>
      <c r="Z61" s="102"/>
    </row>
    <row r="62" spans="1:27" x14ac:dyDescent="0.2">
      <c r="A62" s="94"/>
      <c r="B62" s="51" t="s">
        <v>115</v>
      </c>
      <c r="C62" s="95"/>
      <c r="D62" s="95"/>
      <c r="E62" s="95"/>
      <c r="F62" s="95"/>
      <c r="G62" s="95" t="s">
        <v>116</v>
      </c>
      <c r="H62" s="95"/>
      <c r="I62" s="95"/>
      <c r="J62" s="95"/>
      <c r="K62" s="95"/>
      <c r="L62" s="95"/>
      <c r="M62" s="95"/>
      <c r="N62" s="95"/>
      <c r="O62" s="95"/>
      <c r="P62" s="95"/>
      <c r="Q62" s="116"/>
      <c r="R62" s="29"/>
      <c r="S62" s="28"/>
      <c r="T62" s="72"/>
      <c r="U62" s="28"/>
      <c r="V62" s="72"/>
      <c r="W62" s="72"/>
      <c r="X62" s="102"/>
      <c r="Y62" s="102"/>
      <c r="Z62" s="102"/>
    </row>
    <row r="63" spans="1:27" x14ac:dyDescent="0.2">
      <c r="A63" s="91">
        <v>29</v>
      </c>
      <c r="B63" s="57" t="s">
        <v>117</v>
      </c>
      <c r="C63" s="92"/>
      <c r="D63" s="92" t="s">
        <v>118</v>
      </c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 t="s">
        <v>118</v>
      </c>
      <c r="Q63" s="118"/>
      <c r="R63" s="67"/>
      <c r="S63" s="68"/>
      <c r="T63" s="69" t="s">
        <v>119</v>
      </c>
      <c r="U63" s="68"/>
      <c r="V63" s="69"/>
      <c r="W63" s="69"/>
      <c r="X63" s="102"/>
      <c r="Y63" s="102"/>
      <c r="Z63" s="102"/>
    </row>
    <row r="64" spans="1:27" x14ac:dyDescent="0.2">
      <c r="A64" s="94"/>
      <c r="B64" s="51" t="s">
        <v>120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116"/>
      <c r="R64" s="29"/>
      <c r="S64" s="28"/>
      <c r="T64" s="72"/>
      <c r="U64" s="28"/>
      <c r="V64" s="72"/>
      <c r="W64" s="72"/>
      <c r="X64" s="102"/>
      <c r="Y64" s="102"/>
      <c r="Z64" s="102"/>
    </row>
    <row r="65" spans="1:27" x14ac:dyDescent="0.2">
      <c r="A65" s="55">
        <v>30</v>
      </c>
      <c r="B65" s="53" t="s">
        <v>121</v>
      </c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101"/>
      <c r="R65" s="34"/>
      <c r="S65" s="34"/>
      <c r="T65" s="34"/>
      <c r="U65" s="34"/>
      <c r="V65" s="35"/>
      <c r="W65" s="35"/>
      <c r="X65" s="102"/>
      <c r="Y65" s="102"/>
      <c r="Z65" s="102"/>
    </row>
    <row r="66" spans="1:27" x14ac:dyDescent="0.2">
      <c r="A66" s="55">
        <v>31</v>
      </c>
      <c r="B66" s="53" t="s">
        <v>122</v>
      </c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101"/>
      <c r="R66" s="34"/>
      <c r="S66" s="34"/>
      <c r="T66" s="34"/>
      <c r="U66" s="34"/>
      <c r="V66" s="35"/>
      <c r="W66" s="35"/>
      <c r="X66" s="102"/>
      <c r="Y66" s="102"/>
      <c r="Z66" s="102"/>
    </row>
    <row r="67" spans="1:27" x14ac:dyDescent="0.2">
      <c r="A67" s="91">
        <v>32</v>
      </c>
      <c r="B67" s="57" t="s">
        <v>123</v>
      </c>
      <c r="C67" s="92" t="s">
        <v>124</v>
      </c>
      <c r="D67" s="92"/>
      <c r="E67" s="92"/>
      <c r="F67" s="92" t="s">
        <v>124</v>
      </c>
      <c r="G67" s="92"/>
      <c r="H67" s="92"/>
      <c r="I67" s="92"/>
      <c r="J67" s="92"/>
      <c r="K67" s="92"/>
      <c r="L67" s="92"/>
      <c r="M67" s="92"/>
      <c r="N67" s="92"/>
      <c r="O67" s="92" t="s">
        <v>124</v>
      </c>
      <c r="P67" s="92"/>
      <c r="Q67" s="118"/>
      <c r="R67" s="40"/>
      <c r="S67" s="78"/>
      <c r="T67" s="40">
        <v>250</v>
      </c>
      <c r="U67" s="78"/>
      <c r="V67" s="41"/>
      <c r="W67" s="41"/>
      <c r="X67" s="54"/>
      <c r="Y67" s="102"/>
      <c r="Z67" s="102"/>
    </row>
    <row r="68" spans="1:27" x14ac:dyDescent="0.2">
      <c r="A68" s="94"/>
      <c r="B68" s="51" t="s">
        <v>125</v>
      </c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116"/>
      <c r="R68" s="68"/>
      <c r="S68" s="69"/>
      <c r="T68" s="68"/>
      <c r="U68" s="69"/>
      <c r="V68" s="67"/>
      <c r="W68" s="67"/>
      <c r="X68" s="104"/>
      <c r="Y68" s="104"/>
      <c r="Z68" s="104"/>
    </row>
    <row r="69" spans="1:27" x14ac:dyDescent="0.2">
      <c r="A69" s="91">
        <v>33</v>
      </c>
      <c r="B69" s="57" t="s">
        <v>126</v>
      </c>
      <c r="C69" s="92" t="s">
        <v>127</v>
      </c>
      <c r="D69" s="92" t="s">
        <v>127</v>
      </c>
      <c r="E69" s="92" t="s">
        <v>128</v>
      </c>
      <c r="F69" s="92" t="s">
        <v>127</v>
      </c>
      <c r="G69" s="92">
        <v>800</v>
      </c>
      <c r="H69" s="92">
        <v>800</v>
      </c>
      <c r="I69" s="92" t="s">
        <v>127</v>
      </c>
      <c r="J69" s="92" t="s">
        <v>127</v>
      </c>
      <c r="K69" s="92" t="s">
        <v>127</v>
      </c>
      <c r="L69" s="92" t="s">
        <v>127</v>
      </c>
      <c r="M69" s="92" t="s">
        <v>127</v>
      </c>
      <c r="N69" s="92" t="s">
        <v>127</v>
      </c>
      <c r="O69" s="92" t="s">
        <v>127</v>
      </c>
      <c r="P69" s="92" t="s">
        <v>127</v>
      </c>
      <c r="Q69" s="118" t="s">
        <v>127</v>
      </c>
      <c r="R69" s="40" t="s">
        <v>127</v>
      </c>
      <c r="S69" s="40" t="s">
        <v>127</v>
      </c>
      <c r="T69" s="40" t="s">
        <v>127</v>
      </c>
      <c r="U69" s="40" t="s">
        <v>127</v>
      </c>
      <c r="V69" s="41" t="s">
        <v>127</v>
      </c>
      <c r="W69" s="41"/>
      <c r="X69" s="119" t="s">
        <v>127</v>
      </c>
      <c r="Y69" s="58" t="s">
        <v>127</v>
      </c>
      <c r="Z69" s="92" t="s">
        <v>127</v>
      </c>
    </row>
    <row r="70" spans="1:27" x14ac:dyDescent="0.2">
      <c r="A70" s="94"/>
      <c r="B70" s="51" t="s">
        <v>129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116"/>
      <c r="R70" s="28"/>
      <c r="S70" s="72"/>
      <c r="T70" s="28"/>
      <c r="U70" s="72"/>
      <c r="V70" s="29"/>
      <c r="W70" s="67"/>
      <c r="X70" s="120"/>
      <c r="Y70" s="114"/>
      <c r="Z70" s="121"/>
    </row>
    <row r="71" spans="1:27" x14ac:dyDescent="0.2">
      <c r="A71" s="91">
        <v>34</v>
      </c>
      <c r="B71" s="57" t="s">
        <v>130</v>
      </c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118"/>
      <c r="R71" s="68"/>
      <c r="S71" s="69"/>
      <c r="T71" s="68"/>
      <c r="U71" s="69"/>
      <c r="V71" s="67"/>
      <c r="W71" s="67"/>
      <c r="X71" s="122">
        <v>500</v>
      </c>
      <c r="Y71" s="104"/>
      <c r="Z71" s="123"/>
    </row>
    <row r="72" spans="1:27" x14ac:dyDescent="0.2">
      <c r="A72" s="94"/>
      <c r="B72" s="51" t="s">
        <v>131</v>
      </c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116"/>
      <c r="R72" s="28"/>
      <c r="S72" s="72"/>
      <c r="T72" s="28"/>
      <c r="U72" s="72"/>
      <c r="V72" s="29"/>
      <c r="W72" s="29"/>
      <c r="X72" s="124"/>
      <c r="Y72" s="115"/>
      <c r="Z72" s="125"/>
    </row>
    <row r="73" spans="1:27" x14ac:dyDescent="0.2">
      <c r="A73" s="55" t="s">
        <v>132</v>
      </c>
      <c r="B73" s="53" t="s">
        <v>133</v>
      </c>
      <c r="C73" s="54">
        <v>41300</v>
      </c>
      <c r="D73" s="54">
        <v>30600</v>
      </c>
      <c r="E73" s="54"/>
      <c r="F73" s="54">
        <v>32600</v>
      </c>
      <c r="G73" s="54">
        <v>39200</v>
      </c>
      <c r="H73" s="54">
        <v>39200</v>
      </c>
      <c r="I73" s="54">
        <v>24800</v>
      </c>
      <c r="J73" s="54"/>
      <c r="K73" s="54">
        <v>135500</v>
      </c>
      <c r="L73" s="54"/>
      <c r="M73" s="54"/>
      <c r="N73" s="54"/>
      <c r="O73" s="54"/>
      <c r="P73" s="54"/>
      <c r="Q73" s="101"/>
      <c r="R73" s="34"/>
      <c r="S73" s="34">
        <v>171400</v>
      </c>
      <c r="T73" s="34"/>
      <c r="U73" s="34"/>
      <c r="V73" s="35"/>
      <c r="W73" s="29"/>
      <c r="X73" s="115"/>
      <c r="Y73" s="28">
        <v>32300</v>
      </c>
      <c r="Z73" s="115"/>
    </row>
    <row r="74" spans="1:27" x14ac:dyDescent="0.2">
      <c r="A74" s="55" t="s">
        <v>134</v>
      </c>
      <c r="B74" s="53" t="s">
        <v>135</v>
      </c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101"/>
      <c r="R74" s="34"/>
      <c r="S74" s="34"/>
      <c r="T74" s="34"/>
      <c r="U74" s="34"/>
      <c r="V74" s="35"/>
      <c r="W74" s="35"/>
      <c r="X74" s="102"/>
      <c r="Y74" s="34"/>
      <c r="Z74" s="102"/>
    </row>
    <row r="75" spans="1:27" x14ac:dyDescent="0.2">
      <c r="A75" s="55">
        <v>36</v>
      </c>
      <c r="B75" s="53" t="s">
        <v>136</v>
      </c>
      <c r="C75" s="54"/>
      <c r="D75" s="54">
        <v>200</v>
      </c>
      <c r="E75" s="54"/>
      <c r="F75" s="54">
        <v>200</v>
      </c>
      <c r="G75" s="54">
        <v>200</v>
      </c>
      <c r="H75" s="54">
        <v>200</v>
      </c>
      <c r="I75" s="54"/>
      <c r="J75" s="54"/>
      <c r="K75" s="54"/>
      <c r="L75" s="54">
        <v>200</v>
      </c>
      <c r="M75" s="54"/>
      <c r="N75" s="54"/>
      <c r="O75" s="54"/>
      <c r="P75" s="54"/>
      <c r="Q75" s="101"/>
      <c r="R75" s="34"/>
      <c r="S75" s="34"/>
      <c r="T75" s="34">
        <v>200</v>
      </c>
      <c r="U75" s="34"/>
      <c r="V75" s="35"/>
      <c r="W75" s="35"/>
      <c r="X75" s="102"/>
      <c r="Y75" s="34"/>
      <c r="Z75" s="102"/>
    </row>
    <row r="76" spans="1:27" x14ac:dyDescent="0.2">
      <c r="A76" s="55">
        <v>37</v>
      </c>
      <c r="B76" s="53" t="s">
        <v>137</v>
      </c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34"/>
      <c r="R76" s="34"/>
      <c r="S76" s="34"/>
      <c r="T76" s="34"/>
      <c r="U76" s="34"/>
      <c r="V76" s="35"/>
      <c r="W76" s="35"/>
      <c r="X76" s="102"/>
      <c r="Y76" s="34"/>
      <c r="Z76" s="102"/>
    </row>
    <row r="77" spans="1:27" x14ac:dyDescent="0.2">
      <c r="A77" s="55">
        <v>38</v>
      </c>
      <c r="B77" s="53" t="s">
        <v>138</v>
      </c>
      <c r="C77" s="58">
        <v>32700</v>
      </c>
      <c r="D77" s="58">
        <v>28100</v>
      </c>
      <c r="E77" s="58">
        <v>28100</v>
      </c>
      <c r="F77" s="58">
        <v>14000</v>
      </c>
      <c r="G77" s="58">
        <v>23400</v>
      </c>
      <c r="H77" s="58">
        <v>23400</v>
      </c>
      <c r="I77" s="58">
        <v>7400</v>
      </c>
      <c r="J77" s="58">
        <v>14000</v>
      </c>
      <c r="K77" s="58"/>
      <c r="L77" s="58">
        <v>26200</v>
      </c>
      <c r="M77" s="58">
        <v>34600</v>
      </c>
      <c r="N77" s="58">
        <v>9400</v>
      </c>
      <c r="O77" s="58">
        <v>7500</v>
      </c>
      <c r="P77" s="58">
        <v>37400</v>
      </c>
      <c r="Q77" s="40">
        <v>23400</v>
      </c>
      <c r="R77" s="40">
        <v>14000</v>
      </c>
      <c r="S77" s="40">
        <v>93500</v>
      </c>
      <c r="T77" s="40">
        <v>32800</v>
      </c>
      <c r="U77" s="40">
        <v>65500</v>
      </c>
      <c r="V77" s="41">
        <v>37400</v>
      </c>
      <c r="W77" s="41"/>
      <c r="X77" s="102"/>
      <c r="Y77" s="34">
        <v>18700</v>
      </c>
      <c r="Z77" s="102">
        <v>18700</v>
      </c>
    </row>
    <row r="78" spans="1:27" x14ac:dyDescent="0.2">
      <c r="B78" s="126" t="s">
        <v>1</v>
      </c>
      <c r="C78" s="127">
        <f>SUM(C6:C77)</f>
        <v>287800</v>
      </c>
      <c r="D78" s="128">
        <f t="shared" ref="D78:V78" si="0">SUM(D6:D77)</f>
        <v>211030</v>
      </c>
      <c r="E78" s="128">
        <f t="shared" si="0"/>
        <v>116900</v>
      </c>
      <c r="F78" s="128">
        <f t="shared" si="0"/>
        <v>181700</v>
      </c>
      <c r="G78" s="128">
        <f t="shared" si="0"/>
        <v>264000</v>
      </c>
      <c r="H78" s="128">
        <f t="shared" si="0"/>
        <v>209300</v>
      </c>
      <c r="I78" s="128">
        <f t="shared" si="0"/>
        <v>172000</v>
      </c>
      <c r="J78" s="128">
        <f t="shared" si="0"/>
        <v>91200</v>
      </c>
      <c r="K78" s="128">
        <f t="shared" si="0"/>
        <v>291900</v>
      </c>
      <c r="L78" s="128">
        <f t="shared" si="0"/>
        <v>350700</v>
      </c>
      <c r="M78" s="128">
        <f t="shared" si="0"/>
        <v>38000</v>
      </c>
      <c r="N78" s="128">
        <f t="shared" si="0"/>
        <v>14500</v>
      </c>
      <c r="O78" s="128">
        <f t="shared" si="0"/>
        <v>113200</v>
      </c>
      <c r="P78" s="128">
        <f t="shared" si="0"/>
        <v>452180</v>
      </c>
      <c r="Q78" s="128">
        <f t="shared" si="0"/>
        <v>174300</v>
      </c>
      <c r="R78" s="128">
        <f t="shared" si="0"/>
        <v>137900</v>
      </c>
      <c r="S78" s="128">
        <f t="shared" si="0"/>
        <v>923200</v>
      </c>
      <c r="T78" s="128">
        <f t="shared" si="0"/>
        <v>36600</v>
      </c>
      <c r="U78" s="128">
        <f t="shared" si="0"/>
        <v>325600</v>
      </c>
      <c r="V78" s="128">
        <f t="shared" si="0"/>
        <v>75000</v>
      </c>
      <c r="W78" s="128">
        <f>SUM(C78:V78)</f>
        <v>4467010</v>
      </c>
      <c r="X78" s="128">
        <f t="shared" ref="X78:Z78" si="1">SUM(X6:X77)</f>
        <v>15000</v>
      </c>
      <c r="Y78" s="128">
        <f t="shared" si="1"/>
        <v>165500</v>
      </c>
      <c r="Z78" s="128">
        <f t="shared" si="1"/>
        <v>133200</v>
      </c>
      <c r="AA78" s="30"/>
    </row>
    <row r="79" spans="1:27" x14ac:dyDescent="0.2">
      <c r="B79" s="53" t="s">
        <v>139</v>
      </c>
      <c r="C79" s="33">
        <f t="shared" ref="C79:W79" si="2">0.21*C78</f>
        <v>60438</v>
      </c>
      <c r="D79" s="33">
        <f t="shared" si="2"/>
        <v>44316.299999999996</v>
      </c>
      <c r="E79" s="33">
        <f t="shared" si="2"/>
        <v>24549</v>
      </c>
      <c r="F79" s="33">
        <f t="shared" si="2"/>
        <v>38157</v>
      </c>
      <c r="G79" s="33">
        <f t="shared" si="2"/>
        <v>55440</v>
      </c>
      <c r="H79" s="33">
        <f t="shared" si="2"/>
        <v>43953</v>
      </c>
      <c r="I79" s="33">
        <f t="shared" si="2"/>
        <v>36120</v>
      </c>
      <c r="J79" s="33">
        <f t="shared" si="2"/>
        <v>19152</v>
      </c>
      <c r="K79" s="33">
        <f t="shared" si="2"/>
        <v>61299</v>
      </c>
      <c r="L79" s="33">
        <f t="shared" si="2"/>
        <v>73647</v>
      </c>
      <c r="M79" s="33">
        <f t="shared" si="2"/>
        <v>7980</v>
      </c>
      <c r="N79" s="33">
        <f t="shared" si="2"/>
        <v>3045</v>
      </c>
      <c r="O79" s="33">
        <f t="shared" si="2"/>
        <v>23772</v>
      </c>
      <c r="P79" s="33">
        <f t="shared" si="2"/>
        <v>94957.8</v>
      </c>
      <c r="Q79" s="34">
        <f t="shared" si="2"/>
        <v>36603</v>
      </c>
      <c r="R79" s="34">
        <f t="shared" si="2"/>
        <v>28959</v>
      </c>
      <c r="S79" s="34">
        <f t="shared" si="2"/>
        <v>193872</v>
      </c>
      <c r="T79" s="34">
        <f t="shared" si="2"/>
        <v>7686</v>
      </c>
      <c r="U79" s="34">
        <f t="shared" si="2"/>
        <v>68376</v>
      </c>
      <c r="V79" s="34">
        <f t="shared" si="2"/>
        <v>15750</v>
      </c>
      <c r="W79" s="34">
        <f t="shared" si="2"/>
        <v>938072.1</v>
      </c>
    </row>
    <row r="80" spans="1:27" x14ac:dyDescent="0.2">
      <c r="B80" s="126" t="s">
        <v>140</v>
      </c>
      <c r="C80" s="128">
        <f>SUM(C78:C79)</f>
        <v>348238</v>
      </c>
      <c r="D80" s="128">
        <f t="shared" ref="D80:V80" si="3">SUM(D78:D79)</f>
        <v>255346.3</v>
      </c>
      <c r="E80" s="128">
        <f t="shared" si="3"/>
        <v>141449</v>
      </c>
      <c r="F80" s="128">
        <f t="shared" si="3"/>
        <v>219857</v>
      </c>
      <c r="G80" s="128">
        <f t="shared" si="3"/>
        <v>319440</v>
      </c>
      <c r="H80" s="128">
        <f t="shared" si="3"/>
        <v>253253</v>
      </c>
      <c r="I80" s="128">
        <f t="shared" si="3"/>
        <v>208120</v>
      </c>
      <c r="J80" s="128">
        <f t="shared" si="3"/>
        <v>110352</v>
      </c>
      <c r="K80" s="128">
        <f>SUM(K78:K79)</f>
        <v>353199</v>
      </c>
      <c r="L80" s="128">
        <f>SUM(L78:L79)</f>
        <v>424347</v>
      </c>
      <c r="M80" s="128">
        <f t="shared" si="3"/>
        <v>45980</v>
      </c>
      <c r="N80" s="128">
        <f t="shared" si="3"/>
        <v>17545</v>
      </c>
      <c r="O80" s="128">
        <f>SUM(O78:O79)</f>
        <v>136972</v>
      </c>
      <c r="P80" s="128">
        <f>SUM(P78:P79)</f>
        <v>547137.80000000005</v>
      </c>
      <c r="Q80" s="128">
        <f>SUM(Q78:Q79)</f>
        <v>210903</v>
      </c>
      <c r="R80" s="128">
        <f t="shared" si="3"/>
        <v>166859</v>
      </c>
      <c r="S80" s="128">
        <f t="shared" si="3"/>
        <v>1117072</v>
      </c>
      <c r="T80" s="128">
        <f>SUM(T78:T79)</f>
        <v>44286</v>
      </c>
      <c r="U80" s="128">
        <f t="shared" si="3"/>
        <v>393976</v>
      </c>
      <c r="V80" s="128">
        <f t="shared" si="3"/>
        <v>90750</v>
      </c>
      <c r="W80" s="128">
        <f>SUM(W78:W79)</f>
        <v>5405082.0999999996</v>
      </c>
    </row>
    <row r="81" spans="2:16" x14ac:dyDescent="0.2">
      <c r="B81" s="129"/>
      <c r="C81" s="129"/>
      <c r="D81" s="129"/>
      <c r="E81" s="129"/>
      <c r="F81" s="129"/>
      <c r="G81" s="129"/>
      <c r="H81" s="129"/>
      <c r="I81" s="129"/>
      <c r="J81" s="129"/>
      <c r="K81" s="129"/>
      <c r="L81" s="129"/>
      <c r="M81" s="129"/>
      <c r="N81" s="129"/>
      <c r="O81" s="129"/>
      <c r="P81" s="12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G18" sqref="G18"/>
    </sheetView>
  </sheetViews>
  <sheetFormatPr defaultRowHeight="12.75" x14ac:dyDescent="0.2"/>
  <cols>
    <col min="2" max="2" width="56.85546875" bestFit="1" customWidth="1"/>
    <col min="3" max="3" width="15.140625" customWidth="1"/>
    <col min="4" max="4" width="18.42578125" customWidth="1"/>
  </cols>
  <sheetData>
    <row r="1" spans="1:4" ht="14.25" thickBot="1" x14ac:dyDescent="0.25">
      <c r="B1" t="s">
        <v>0</v>
      </c>
    </row>
    <row r="2" spans="1:4" ht="14.25" thickBot="1" x14ac:dyDescent="0.25">
      <c r="C2" s="133"/>
      <c r="D2" s="132"/>
    </row>
    <row r="3" spans="1:4" ht="14.25" thickBot="1" x14ac:dyDescent="0.25">
      <c r="C3" s="134">
        <v>1993</v>
      </c>
      <c r="D3" s="135">
        <v>1993</v>
      </c>
    </row>
    <row r="4" spans="1:4" ht="13.35" x14ac:dyDescent="0.2">
      <c r="A4" s="1"/>
      <c r="B4" s="2"/>
      <c r="C4" s="14" t="s">
        <v>7</v>
      </c>
      <c r="D4" s="14" t="s">
        <v>8</v>
      </c>
    </row>
    <row r="5" spans="1:4" ht="14.25" thickBot="1" x14ac:dyDescent="0.25">
      <c r="A5" s="13"/>
      <c r="B5" s="20" t="s">
        <v>23</v>
      </c>
      <c r="C5" s="21"/>
      <c r="D5" s="21"/>
    </row>
    <row r="6" spans="1:4" ht="14.25" thickBot="1" x14ac:dyDescent="0.25">
      <c r="A6" s="31" t="s">
        <v>57</v>
      </c>
      <c r="B6" s="136" t="s">
        <v>58</v>
      </c>
      <c r="C6" s="144">
        <v>130600</v>
      </c>
      <c r="D6" s="145">
        <v>130600</v>
      </c>
    </row>
    <row r="7" spans="1:4" ht="14.25" thickBot="1" x14ac:dyDescent="0.25">
      <c r="A7" s="42"/>
      <c r="B7" s="137" t="s">
        <v>62</v>
      </c>
      <c r="C7" s="146"/>
      <c r="D7" s="147"/>
    </row>
    <row r="8" spans="1:4" ht="13.35" x14ac:dyDescent="0.2">
      <c r="A8" s="55">
        <v>9</v>
      </c>
      <c r="B8" s="138" t="s">
        <v>81</v>
      </c>
      <c r="C8" s="148">
        <v>1100</v>
      </c>
      <c r="D8" s="149">
        <v>2100</v>
      </c>
    </row>
    <row r="9" spans="1:4" ht="14.25" thickBot="1" x14ac:dyDescent="0.25">
      <c r="A9" s="56">
        <v>10</v>
      </c>
      <c r="B9" s="139" t="s">
        <v>82</v>
      </c>
      <c r="C9" s="150"/>
      <c r="D9" s="151"/>
    </row>
    <row r="10" spans="1:4" ht="14.25" thickBot="1" x14ac:dyDescent="0.25">
      <c r="A10" s="59"/>
      <c r="B10" s="137" t="s">
        <v>83</v>
      </c>
      <c r="C10" s="146"/>
      <c r="D10" s="147"/>
    </row>
    <row r="11" spans="1:4" ht="14.25" thickBot="1" x14ac:dyDescent="0.25">
      <c r="A11" s="60">
        <v>11</v>
      </c>
      <c r="B11" s="61" t="s">
        <v>84</v>
      </c>
      <c r="C11" s="152">
        <v>10000</v>
      </c>
      <c r="D11" s="153">
        <v>10000</v>
      </c>
    </row>
    <row r="12" spans="1:4" ht="14.25" thickBot="1" x14ac:dyDescent="0.25">
      <c r="A12" s="59"/>
      <c r="B12" s="137" t="s">
        <v>92</v>
      </c>
      <c r="C12" s="146"/>
      <c r="D12" s="147"/>
    </row>
    <row r="13" spans="1:4" ht="13.35" x14ac:dyDescent="0.2">
      <c r="A13" s="60" t="s">
        <v>93</v>
      </c>
      <c r="B13" s="140" t="s">
        <v>94</v>
      </c>
      <c r="C13" s="152">
        <v>13700</v>
      </c>
      <c r="D13" s="154"/>
    </row>
    <row r="14" spans="1:4" ht="13.35" x14ac:dyDescent="0.2">
      <c r="A14" s="91" t="s">
        <v>95</v>
      </c>
      <c r="B14" s="139" t="s">
        <v>96</v>
      </c>
      <c r="C14" s="150">
        <v>42000</v>
      </c>
      <c r="D14" s="155"/>
    </row>
    <row r="15" spans="1:4" ht="13.35" x14ac:dyDescent="0.2">
      <c r="A15" s="94"/>
      <c r="B15" s="141" t="s">
        <v>97</v>
      </c>
      <c r="C15" s="156"/>
      <c r="D15" s="157"/>
    </row>
    <row r="16" spans="1:4" ht="14.25" thickBot="1" x14ac:dyDescent="0.25">
      <c r="A16" s="55">
        <v>22</v>
      </c>
      <c r="B16" s="138" t="s">
        <v>101</v>
      </c>
      <c r="C16" s="148">
        <v>3000</v>
      </c>
      <c r="D16" s="149">
        <v>3000</v>
      </c>
    </row>
    <row r="17" spans="1:4" ht="14.25" thickBot="1" x14ac:dyDescent="0.25">
      <c r="A17" s="59"/>
      <c r="B17" s="137" t="s">
        <v>107</v>
      </c>
      <c r="C17" s="146"/>
      <c r="D17" s="147"/>
    </row>
    <row r="18" spans="1:4" ht="13.35" x14ac:dyDescent="0.2">
      <c r="A18" s="91">
        <v>33</v>
      </c>
      <c r="B18" s="139" t="s">
        <v>126</v>
      </c>
      <c r="C18" s="150">
        <v>800</v>
      </c>
      <c r="D18" s="155">
        <v>800</v>
      </c>
    </row>
    <row r="19" spans="1:4" ht="13.35" x14ac:dyDescent="0.2">
      <c r="A19" s="94"/>
      <c r="B19" s="141" t="s">
        <v>129</v>
      </c>
      <c r="C19" s="156"/>
      <c r="D19" s="157"/>
    </row>
    <row r="20" spans="1:4" ht="13.35" x14ac:dyDescent="0.2">
      <c r="A20" s="55" t="s">
        <v>132</v>
      </c>
      <c r="B20" s="138" t="s">
        <v>133</v>
      </c>
      <c r="C20" s="148">
        <v>39200</v>
      </c>
      <c r="D20" s="149">
        <v>39200</v>
      </c>
    </row>
    <row r="21" spans="1:4" ht="13.35" x14ac:dyDescent="0.2">
      <c r="A21" s="55">
        <v>36</v>
      </c>
      <c r="B21" s="138" t="s">
        <v>136</v>
      </c>
      <c r="C21" s="148">
        <v>200</v>
      </c>
      <c r="D21" s="149">
        <v>200</v>
      </c>
    </row>
    <row r="22" spans="1:4" ht="13.35" x14ac:dyDescent="0.2">
      <c r="A22" s="55">
        <v>38</v>
      </c>
      <c r="B22" s="142"/>
      <c r="C22" s="158"/>
      <c r="D22" s="159"/>
    </row>
    <row r="23" spans="1:4" ht="13.35" x14ac:dyDescent="0.2">
      <c r="B23" s="143" t="s">
        <v>1</v>
      </c>
      <c r="C23" s="160">
        <f>SUM(C6:C22)</f>
        <v>240600</v>
      </c>
      <c r="D23" s="161">
        <f>SUM(D6:D22)</f>
        <v>185900</v>
      </c>
    </row>
    <row r="24" spans="1:4" ht="13.35" x14ac:dyDescent="0.2">
      <c r="B24" s="138" t="s">
        <v>139</v>
      </c>
      <c r="C24" s="144">
        <f t="shared" ref="C24:D24" si="0">0.21*C23</f>
        <v>50526</v>
      </c>
      <c r="D24" s="145">
        <f t="shared" si="0"/>
        <v>39039</v>
      </c>
    </row>
    <row r="25" spans="1:4" ht="14.25" thickBot="1" x14ac:dyDescent="0.25">
      <c r="B25" s="143" t="s">
        <v>140</v>
      </c>
      <c r="C25" s="162">
        <f t="shared" ref="C25:D25" si="1">SUM(C23:C24)</f>
        <v>291126</v>
      </c>
      <c r="D25" s="163">
        <f t="shared" si="1"/>
        <v>224939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Vlaardingen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Meer van der, Cora</dc:creator>
  <cp:lastModifiedBy>Administrator</cp:lastModifiedBy>
  <dcterms:created xsi:type="dcterms:W3CDTF">2020-01-27T11:18:03Z</dcterms:created>
  <dcterms:modified xsi:type="dcterms:W3CDTF">2021-02-24T13:57:09Z</dcterms:modified>
</cp:coreProperties>
</file>