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131"/>
  <workbookPr defaultThemeVersion="124226"/>
  <mc:AlternateContent xmlns:mc="http://schemas.openxmlformats.org/markup-compatibility/2006">
    <mc:Choice Requires="x15">
      <x15ac:absPath xmlns:x15ac="http://schemas.microsoft.com/office/spreadsheetml/2010/11/ac" url="C:\Users\DCSAARS\Documents\1. Projecten tijdelijke opslag\Verkeersregelaars\3. Inschrijvingsfase\2de Nota van Inlichtingen\"/>
    </mc:Choice>
  </mc:AlternateContent>
  <xr:revisionPtr revIDLastSave="0" documentId="13_ncr:1_{3C0C4256-E6E8-4837-89ED-033594ABCD47}" xr6:coauthVersionLast="47" xr6:coauthVersionMax="47" xr10:uidLastSave="{00000000-0000-0000-0000-000000000000}"/>
  <bookViews>
    <workbookView xWindow="-110" yWindow="-110" windowWidth="19420" windowHeight="10420" xr2:uid="{00000000-000D-0000-FFFF-FFFF00000000}"/>
  </bookViews>
  <sheets>
    <sheet name="POF - 190033B" sheetId="1" r:id="rId1"/>
  </sheets>
  <definedNames>
    <definedName name="_Toc360799772" localSheetId="0">'POF - 190033B'!$B$1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5" i="1" l="1"/>
  <c r="F113" i="1"/>
  <c r="F107" i="1"/>
  <c r="F84" i="1"/>
  <c r="F63" i="1"/>
  <c r="A57" i="1"/>
  <c r="A58" i="1" s="1"/>
  <c r="A59" i="1" s="1"/>
  <c r="A60" i="1" s="1"/>
  <c r="A61" i="1" s="1"/>
  <c r="A62" i="1" s="1"/>
  <c r="F61" i="1"/>
  <c r="F60" i="1"/>
  <c r="F59" i="1"/>
  <c r="F58" i="1"/>
  <c r="F57" i="1"/>
  <c r="F56" i="1"/>
  <c r="F55" i="1"/>
  <c r="F62" i="1"/>
  <c r="F54" i="1"/>
  <c r="F53" i="1"/>
  <c r="F112" i="1"/>
  <c r="F99" i="1" l="1"/>
  <c r="F106" i="1" l="1"/>
  <c r="F105" i="1"/>
  <c r="F103" i="1"/>
  <c r="F102" i="1"/>
  <c r="F100" i="1"/>
  <c r="F98" i="1"/>
  <c r="F96" i="1"/>
  <c r="F95" i="1"/>
  <c r="F94" i="1"/>
  <c r="F92" i="1"/>
  <c r="F91" i="1"/>
  <c r="F90" i="1"/>
  <c r="F89" i="1"/>
  <c r="F83" i="1"/>
  <c r="F82" i="1"/>
  <c r="F81" i="1"/>
  <c r="F80" i="1"/>
  <c r="F79" i="1"/>
  <c r="F77" i="1"/>
  <c r="F76" i="1"/>
  <c r="F75" i="1"/>
  <c r="F74" i="1"/>
  <c r="F73" i="1"/>
  <c r="F71" i="1"/>
  <c r="F70" i="1"/>
  <c r="F69" i="1"/>
  <c r="F68" i="1"/>
  <c r="F52" i="1"/>
  <c r="F48" i="1"/>
  <c r="F49" i="1"/>
  <c r="F50" i="1"/>
  <c r="F47" i="1"/>
  <c r="F45" i="1"/>
  <c r="F44" i="1"/>
  <c r="F42" i="1"/>
  <c r="F41" i="1"/>
  <c r="F40" i="1"/>
  <c r="F39" i="1"/>
  <c r="F38" i="1"/>
  <c r="F37" i="1"/>
  <c r="F35" i="1"/>
  <c r="F34" i="1"/>
  <c r="F29" i="1"/>
  <c r="F30" i="1"/>
  <c r="F31" i="1"/>
  <c r="F32" i="1"/>
  <c r="F28" i="1"/>
  <c r="F23" i="1"/>
  <c r="F24" i="1"/>
  <c r="F25" i="1"/>
  <c r="F26" i="1"/>
  <c r="F22" i="1"/>
  <c r="A23" i="1"/>
  <c r="A24" i="1" s="1"/>
  <c r="A25" i="1" s="1"/>
  <c r="A26" i="1" s="1"/>
  <c r="A28" i="1" s="1"/>
  <c r="A29" i="1" s="1"/>
  <c r="A30" i="1" s="1"/>
  <c r="A31" i="1" s="1"/>
  <c r="A32" i="1" s="1"/>
  <c r="A34" i="1" s="1"/>
  <c r="A35" i="1" s="1"/>
  <c r="A37" i="1" l="1"/>
  <c r="A38" i="1" s="1"/>
  <c r="A39" i="1" s="1"/>
  <c r="A40" i="1" s="1"/>
  <c r="A41" i="1" s="1"/>
  <c r="A42" i="1" s="1"/>
  <c r="A44" i="1" s="1"/>
  <c r="A45" i="1" s="1"/>
  <c r="A47" i="1" s="1"/>
  <c r="A48" i="1" s="1"/>
  <c r="A49" i="1" s="1"/>
  <c r="A50" i="1" s="1"/>
  <c r="A52" i="1" s="1"/>
  <c r="A53" i="1" s="1"/>
  <c r="A54" i="1" s="1"/>
  <c r="A55" i="1" s="1"/>
  <c r="A56" i="1" s="1"/>
  <c r="A68" i="1" l="1"/>
  <c r="A69" i="1" s="1"/>
  <c r="A70" i="1" s="1"/>
  <c r="A71" i="1" s="1"/>
  <c r="A73" i="1" s="1"/>
  <c r="A74" i="1" s="1"/>
  <c r="A75" i="1" s="1"/>
  <c r="A76" i="1" s="1"/>
  <c r="A77" i="1" s="1"/>
  <c r="A79" i="1" s="1"/>
  <c r="A80" i="1" s="1"/>
  <c r="A81" i="1" s="1"/>
  <c r="A82" i="1" s="1"/>
  <c r="A83" i="1" s="1"/>
  <c r="A89" i="1" s="1"/>
  <c r="A90" i="1" s="1"/>
  <c r="A91" i="1" s="1"/>
  <c r="A92" i="1" s="1"/>
  <c r="A94" i="1" s="1"/>
  <c r="A95" i="1" s="1"/>
  <c r="A96" i="1" s="1"/>
  <c r="A98" i="1" s="1"/>
  <c r="A99" i="1" s="1"/>
  <c r="A100" i="1" s="1"/>
  <c r="A102" i="1" s="1"/>
  <c r="A103" i="1" l="1"/>
  <c r="A105" i="1" l="1"/>
  <c r="A106" i="1" s="1"/>
  <c r="A112" i="1" s="1"/>
</calcChain>
</file>

<file path=xl/sharedStrings.xml><?xml version="1.0" encoding="utf-8"?>
<sst xmlns="http://schemas.openxmlformats.org/spreadsheetml/2006/main" count="195" uniqueCount="104">
  <si>
    <t>Invulinstructie Prijsopgaveformulier</t>
  </si>
  <si>
    <t>A.</t>
  </si>
  <si>
    <t>Naam inschrijver (of deelnemer en tevens penvoerder) volgens  Handelsregister:</t>
  </si>
  <si>
    <t>Vestigingsplaats:</t>
  </si>
  <si>
    <t>B.</t>
  </si>
  <si>
    <t>Naam deelnemer volgens Handelsregister:</t>
  </si>
  <si>
    <t>Vestigingsplaats</t>
  </si>
  <si>
    <t>C.</t>
  </si>
  <si>
    <t>Middels het doen van een inschrijving verklaart (verklaren) de inschrijver (de deelnemers) overeen te komen/akkoord te zijn om de leveringen en aanwerwante dienstverlening te verzorgen conform de eisen, specificaties, bepalingen, voorwaarden en uitgangspunten van de aanbestedingsdocumenten, met inachtneming van de (eventuele) Nota(‘s) van Inlichtingen, tegen de op de hierna volgende staat vermelde tarieven exclusief btw:</t>
  </si>
  <si>
    <t>Deel A - Verkeersmaatregelen</t>
  </si>
  <si>
    <t>NR.</t>
  </si>
  <si>
    <t>Omschrijving</t>
  </si>
  <si>
    <t>Eenheid</t>
  </si>
  <si>
    <t>Fictief aantal</t>
  </si>
  <si>
    <t>All-in tarief voor huur per stuk, per eenheid in €, exclusief btw</t>
  </si>
  <si>
    <t>Totaal (fictief aantal x tarief)</t>
  </si>
  <si>
    <t>Hekwerk</t>
  </si>
  <si>
    <t>Schrikhek - 1,50mtr. Rood/wit refleterend klasse 3 compleet</t>
  </si>
  <si>
    <t>week</t>
  </si>
  <si>
    <t>Schrikhek - 2,50mtr. Rood/wit refleterend klasse 3 compleet</t>
  </si>
  <si>
    <t>Dranghek - 2,50 mtr.</t>
  </si>
  <si>
    <t>Bouwhek - 3,50mtr. X 2 mtr. Inclusief bouwvoethek en klem</t>
  </si>
  <si>
    <t>Bouwhek - 3,50mtr. X 1 mtr. Inclusief bouwvoethek en klem</t>
  </si>
  <si>
    <t>Wegbebakening</t>
  </si>
  <si>
    <t>Kunstof geleidebarrier rood of wit per meter</t>
  </si>
  <si>
    <t>Geleidebaken, reflecterend klase 3</t>
  </si>
  <si>
    <t>Baakvoet, kunstof</t>
  </si>
  <si>
    <t>Baakvoet, staal</t>
  </si>
  <si>
    <t>Verkeerskegels</t>
  </si>
  <si>
    <t>Verkeerskegel 75cm, oranje</t>
  </si>
  <si>
    <t>Verkeerskegel 75cm, reflecterend klasse 3 rood/wit.oranje</t>
  </si>
  <si>
    <t>Aktiewagens</t>
  </si>
  <si>
    <t>Tekstwagen Full Color ( 112 x 80 pixels) incl. eventueel brandstofkosten en programmeringskosten</t>
  </si>
  <si>
    <t>Aktiewagen Solar</t>
  </si>
  <si>
    <t>Mobiele Berm DRIP's</t>
  </si>
  <si>
    <t>Mobiel BermDRIP Full Color (112x80 pixels)</t>
  </si>
  <si>
    <t>Overig materiaal</t>
  </si>
  <si>
    <t>Snoer t.b.v. opladen accu`s</t>
  </si>
  <si>
    <t>Portofoon</t>
  </si>
  <si>
    <t>Loopschotten , hout 80x240cm</t>
  </si>
  <si>
    <t>Loopschotten , kunststof 80x240cm</t>
  </si>
  <si>
    <t>Mobiele weerbaarheid verhogende maatregelen (inclusief plaatsen en verwijderen)</t>
  </si>
  <si>
    <t>Botsabsorber incl. bediening</t>
  </si>
  <si>
    <t>uur</t>
  </si>
  <si>
    <t>Zand/ballastzak</t>
  </si>
  <si>
    <t xml:space="preserve">Betonnen bever barrier - 500 m1 </t>
  </si>
  <si>
    <t>RWS stalen barrier - 500 m1</t>
  </si>
  <si>
    <t>Kunststof barrier inclusief afvullen - 500 m1</t>
  </si>
  <si>
    <t>SUBTOTAAL - Deel A</t>
  </si>
  <si>
    <t>Deel B - Verkeersborden</t>
  </si>
  <si>
    <t>Borden volgens RVV 1990 NEN3881 retroflecterend (klasse 3) Type II</t>
  </si>
  <si>
    <t>Verkeersbord</t>
  </si>
  <si>
    <t>Onderbord</t>
  </si>
  <si>
    <t>Klapbord (T31, T32 e.d.)</t>
  </si>
  <si>
    <t>Parkeerverboden conform Haagse Richtlijn</t>
  </si>
  <si>
    <t>tot 0,5 m2</t>
  </si>
  <si>
    <t>van 0,51 tot 1 m2</t>
  </si>
  <si>
    <t>van 1,01 tot 1,50 m2</t>
  </si>
  <si>
    <t>van 1,51 tot 2,00 m2</t>
  </si>
  <si>
    <t>van 2,01 tot 3,00 m2</t>
  </si>
  <si>
    <t>Beletteringskosten tekstborden (uitgevoerd in zwart op geel), Bordmaat in m2</t>
  </si>
  <si>
    <t>SUBTOTAAL - Deel B</t>
  </si>
  <si>
    <t>Deel C - Inzet personeel</t>
  </si>
  <si>
    <t>All-in uurtarief in €, exclusief btw</t>
  </si>
  <si>
    <t>1 vakman BRL 9101 zonder transport</t>
  </si>
  <si>
    <t>1 vakman BRL 9101 met transport</t>
  </si>
  <si>
    <t>2 vakmannen BRL 9101 met transport</t>
  </si>
  <si>
    <t>Advies op locatie/bijwonen van een overleg</t>
  </si>
  <si>
    <t>Ondersteuning asfaltploeg/belijningsaannemer, zondag en nationale feestdagen 00:00 - 23:59 uur</t>
  </si>
  <si>
    <t>SUBTOTAAL - Deel C</t>
  </si>
  <si>
    <t>Deel D - Engineering</t>
  </si>
  <si>
    <t>All-in tarief in €, exclusief btw*</t>
  </si>
  <si>
    <t>Opstellen verkeersmaatregelenplannen inclusief tekeningen</t>
  </si>
  <si>
    <r>
      <t xml:space="preserve">Uurtarief senior tekenaar*
</t>
    </r>
    <r>
      <rPr>
        <b/>
        <i/>
        <u/>
        <sz val="11"/>
        <rFont val="Arial"/>
        <family val="2"/>
      </rPr>
      <t>*het uurtarief bedraagt maximaal € 90,00</t>
    </r>
  </si>
  <si>
    <t>SUBTOTAAL - Deel D</t>
  </si>
  <si>
    <t>INSCHRIJVINGSSOM (ex. btw):</t>
  </si>
  <si>
    <t>Getekend voor akkoord:</t>
  </si>
  <si>
    <r>
      <t>Naam en functie tekenbevoegde(n)</t>
    </r>
    <r>
      <rPr>
        <b/>
        <vertAlign val="superscript"/>
        <sz val="12"/>
        <color theme="1"/>
        <rFont val="Arial"/>
        <family val="2"/>
      </rPr>
      <t>1</t>
    </r>
    <r>
      <rPr>
        <b/>
        <sz val="12"/>
        <color theme="1"/>
        <rFont val="Arial"/>
        <family val="2"/>
      </rPr>
      <t xml:space="preserve"> (bevoegheid conform handelsregister):</t>
    </r>
  </si>
  <si>
    <t>Ondertekening</t>
  </si>
  <si>
    <t>Plaats:</t>
  </si>
  <si>
    <t>Datum:</t>
  </si>
  <si>
    <r>
      <rPr>
        <b/>
        <sz val="10"/>
        <rFont val="Arial"/>
        <family val="2"/>
      </rPr>
      <t>Algemeen:</t>
    </r>
    <r>
      <rPr>
        <sz val="10"/>
        <rFont val="Arial"/>
        <family val="2"/>
      </rPr>
      <t xml:space="preserve">
- In dit Prijsopgaveformulier dient Inschrijver de tarieven op te geven die gehanteerd zullen worden voor uitvoering van de dienstverlening overeenkomstig de aanbestedingsdocumenten behorend bij de aanbesteding 'Verkeersmaatregelen en Engineering verkeersmaatregelen' (refnr. 190033B) ten behoeve van de gemeente Den Haag;
- Geel gemarkeerde cellen zijn invulcellen. Inschrijver dient uitsluitend de geel gemarkeerde cellen in te vullen;
- Blauw gemarkeerde cellen zijn doorrekencellen. Hierin wordt een tarief per eenheid doorgerekend naar een subtotaal;
- Onderaan het Prijsopgaveformulier wordt de inschrijvingssom getoond. Dit bedrag dient tevens ter vaststelling van de economisch meest voordelige inschrijving;
</t>
    </r>
    <r>
      <rPr>
        <b/>
        <sz val="10"/>
        <rFont val="Arial"/>
        <family val="2"/>
      </rPr>
      <t>Instructie:</t>
    </r>
    <r>
      <rPr>
        <sz val="10"/>
        <rFont val="Arial"/>
        <family val="2"/>
      </rPr>
      <t xml:space="preserve">
- Inschrijver dient alle tarieven in het prijzenblad in te vullen. Het ontbreken van één of meer prijzen/tarieven leidt tot het terzijde leggen van de inschrijving;
- Alle ingevulde tarieven zijn exclusief btw en dienen te worden afgerond tot op 2 decimalen nauwkeurig;
- Alle opgegeven tarieven zijn lager of gelijk aan de (eventuele) maximumtarieven per functie/post. Het opgeven van tarieven hoger dan de maximumprijzen is niet toegestaan en leidt tot terzijde legging van de inschrijving;
- De door de Inschrijver op te geven tarieven worden geacht all-in (maar exclusief btw) te zijn. Dit wil zeggen dat alle kosten in de tarieven inbegrepen zijn zoals, maar niet beperkt tot, reis- en verblijfskosten, bureau- en administratie- en overheadkosten, sociale verplichtingen en verzekeringen, of kosten voor veiligheidskleding, materieel en materiaal conform de eisen in de Aanbestedingsdocumenten.</t>
    </r>
  </si>
  <si>
    <t>Regel 13, incl. eventuele brandstofkosten en Andreasstrips</t>
  </si>
  <si>
    <t>Regel 15, incl. eventuele brandstofkosten en Andreasstrips</t>
  </si>
  <si>
    <t>keer</t>
  </si>
  <si>
    <t>stuks</t>
  </si>
  <si>
    <t>Regel 19, incl. eventuele brandstofkosten en programmeringskosten</t>
  </si>
  <si>
    <t xml:space="preserve">Aktiewagen met verlichte pijl (standaardfunctie) met afstandsbediening RWS </t>
  </si>
  <si>
    <t xml:space="preserve">Aktiewagen met verlichte pijl (split functie) met afstandsbediening RWS </t>
  </si>
  <si>
    <t>Klemmfix compact, inclusief baken</t>
  </si>
  <si>
    <t>Aktiewagen Solar (standaard, inclusief Andreasstrips)</t>
  </si>
  <si>
    <t>Aktiewagen brandstofgestuurd, incl. eventuele brandstofkosten en Andreasstrips.</t>
  </si>
  <si>
    <t>Inzet maandag t/m vrijdag tussen 06:00-19:00 uur</t>
  </si>
  <si>
    <t>Ondersteuning asfaltploeg/belijningsaannemer, overige uren (zaterdag/avond/nacht, behoudens nationale feestdagen)</t>
  </si>
  <si>
    <t>Inzet zondag en nationale feestdagen 00:00 - 23:59 uur</t>
  </si>
  <si>
    <t>Inzet overige uren (zaterdag/avond/nacht, behoudens nationale feestdagen)</t>
  </si>
  <si>
    <t>toeslag transport regel 27, zon- en nationale feestdagen tussen 00:00 - 23:59 uur</t>
  </si>
  <si>
    <t>toeslag transport regel 27, maandag t/m vrijdag tussen 06:00 - 19:00 uur</t>
  </si>
  <si>
    <t>toeslag transport regel 27, overige uren (zaterdag, avond/nacht, behoudens nationale feestdagen)</t>
  </si>
  <si>
    <t>toeslag transport regel 28, maandag t/m vrijdag tussen 06:00 - 19:00 uur</t>
  </si>
  <si>
    <t>toeslag transport regel 28, zon- en nationale feestdagen tussen 00:00 - 23:59 uur</t>
  </si>
  <si>
    <t>toeslag transport regel 28, overige uren (zaterdag, avond/nacht, behoudens nationale feestdagen)</t>
  </si>
  <si>
    <r>
      <t>Versie 1.2. (DEF)</t>
    </r>
    <r>
      <rPr>
        <b/>
        <sz val="16"/>
        <color rgb="FFFF0000"/>
        <rFont val="Arial"/>
        <family val="2"/>
      </rPr>
      <t xml:space="preserve"> </t>
    </r>
    <r>
      <rPr>
        <b/>
        <sz val="16"/>
        <rFont val="Arial"/>
        <family val="2"/>
      </rPr>
      <t>- Bijlage 8 Prijsopgaveformulier - 190033B:
Verkeersmaatregelen en Engineering Verkeersmaatregelen</t>
    </r>
  </si>
  <si>
    <r>
      <t>1</t>
    </r>
    <r>
      <rPr>
        <sz val="10"/>
        <color theme="1"/>
        <rFont val="Arial"/>
        <family val="2"/>
      </rPr>
      <t>In geval van een inschrijving door een samenwerkingsverband van Ondernemers wijzen de Inschrijvers de hierboven onder A genoemde Inschrijver aan als gemachtigde om hen in alle zaken in het kader van de Aanbestedingsprocedure en de uitvoering van de Opdracht te vertegenwoordigen</t>
    </r>
    <r>
      <rPr>
        <vertAlign val="superscript"/>
        <sz val="10"/>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</si>
</sst>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26"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11"/>
      <color rgb="FFFF0000"/>
      <name val="Calibri"/>
      <family val="2"/>
      <scheme val="minor"/>
    </font>
    <font>
      <b/>
      <sz val="11"/>
      <color rgb="FFFF0000"/>
      <name val="Calibri"/>
      <family val="2"/>
      <scheme val="minor"/>
    </font>
    <font>
      <b/>
      <sz val="11"/>
      <color theme="1"/>
      <name val="Calibri"/>
      <family val="2"/>
      <scheme val="minor"/>
    </font>
    <font>
      <b/>
      <sz val="11"/>
      <name val="Arial"/>
      <family val="2"/>
    </font>
    <font>
      <sz val="11"/>
      <name val="Arial"/>
      <family val="2"/>
    </font>
    <font>
      <sz val="8"/>
      <name val="Calibri"/>
      <family val="2"/>
      <scheme val="minor"/>
    </font>
    <font>
      <sz val="10"/>
      <name val="Arial"/>
      <family val="2"/>
    </font>
    <font>
      <b/>
      <sz val="14"/>
      <name val="Arial"/>
      <family val="2"/>
    </font>
    <font>
      <b/>
      <sz val="14"/>
      <name val="Calibri"/>
      <family val="2"/>
      <scheme val="minor"/>
    </font>
    <font>
      <b/>
      <sz val="16"/>
      <name val="Arial"/>
      <family val="2"/>
    </font>
    <font>
      <sz val="11"/>
      <name val="Calibri"/>
      <family val="2"/>
      <scheme val="minor"/>
    </font>
    <font>
      <b/>
      <sz val="12"/>
      <color theme="1"/>
      <name val="Arial"/>
      <family val="2"/>
    </font>
    <font>
      <b/>
      <vertAlign val="superscript"/>
      <sz val="12"/>
      <color theme="1"/>
      <name val="Arial"/>
      <family val="2"/>
    </font>
    <font>
      <sz val="12"/>
      <color theme="1"/>
      <name val="Calibri"/>
      <family val="2"/>
      <scheme val="minor"/>
    </font>
    <font>
      <b/>
      <sz val="12"/>
      <color theme="1"/>
      <name val="Calibri"/>
      <family val="2"/>
      <scheme val="minor"/>
    </font>
    <font>
      <b/>
      <sz val="16"/>
      <color theme="1"/>
      <name val="Arial"/>
      <family val="2"/>
    </font>
    <font>
      <b/>
      <sz val="10"/>
      <name val="Arial"/>
      <family val="2"/>
    </font>
    <font>
      <b/>
      <sz val="11"/>
      <name val="Calibri"/>
      <family val="2"/>
      <scheme val="minor"/>
    </font>
    <font>
      <vertAlign val="superscript"/>
      <sz val="10"/>
      <color theme="1"/>
      <name val="Arial"/>
      <family val="2"/>
    </font>
    <font>
      <sz val="10"/>
      <color theme="1"/>
      <name val="Arial"/>
      <family val="2"/>
    </font>
    <font>
      <b/>
      <i/>
      <u/>
      <sz val="11"/>
      <name val="Arial"/>
      <family val="2"/>
    </font>
    <font>
      <b/>
      <sz val="16"/>
      <color rgb="FFFF0000"/>
      <name val="Arial"/>
      <family val="2"/>
    </font>
  </fonts>
  <fills count="10">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FF0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90">
    <xf numFmtId="0" fontId="0" fillId="0" borderId="0" xfId="0"/>
    <xf numFmtId="0" fontId="4" fillId="0" borderId="0" xfId="0" applyFont="1"/>
    <xf numFmtId="0" fontId="5" fillId="0" borderId="0" xfId="0" applyFont="1" applyFill="1"/>
    <xf numFmtId="0" fontId="0" fillId="0" borderId="0" xfId="0" applyBorder="1"/>
    <xf numFmtId="0" fontId="0" fillId="0" borderId="0" xfId="0" applyProtection="1"/>
    <xf numFmtId="0" fontId="2" fillId="0" borderId="0" xfId="0" applyFont="1" applyProtection="1"/>
    <xf numFmtId="0" fontId="2" fillId="0" borderId="8" xfId="0" applyFont="1" applyBorder="1" applyAlignment="1" applyProtection="1">
      <alignment wrapText="1"/>
    </xf>
    <xf numFmtId="0" fontId="2" fillId="0" borderId="5" xfId="0" applyFont="1" applyBorder="1" applyProtection="1"/>
    <xf numFmtId="0" fontId="2" fillId="0" borderId="0" xfId="0" applyFont="1" applyBorder="1" applyProtection="1"/>
    <xf numFmtId="0" fontId="4" fillId="0" borderId="0" xfId="0" applyFont="1" applyProtection="1"/>
    <xf numFmtId="0" fontId="7" fillId="2" borderId="13" xfId="0" applyFont="1" applyFill="1" applyBorder="1" applyAlignment="1" applyProtection="1"/>
    <xf numFmtId="164" fontId="2" fillId="0" borderId="0" xfId="0" applyNumberFormat="1" applyFont="1" applyBorder="1" applyProtection="1"/>
    <xf numFmtId="0" fontId="15" fillId="0" borderId="14" xfId="0" applyFont="1" applyBorder="1" applyAlignment="1" applyProtection="1">
      <alignment horizontal="left" vertical="top" wrapText="1"/>
    </xf>
    <xf numFmtId="0" fontId="15" fillId="0" borderId="14" xfId="0" applyFont="1" applyBorder="1" applyAlignment="1" applyProtection="1">
      <alignment horizontal="left" vertical="top"/>
    </xf>
    <xf numFmtId="0" fontId="18" fillId="0" borderId="14" xfId="0" applyFont="1" applyBorder="1" applyAlignment="1" applyProtection="1">
      <alignment horizontal="left" vertical="top"/>
    </xf>
    <xf numFmtId="0" fontId="0" fillId="0" borderId="0" xfId="0" applyAlignment="1" applyProtection="1">
      <alignment horizontal="left" vertical="top"/>
    </xf>
    <xf numFmtId="0" fontId="0" fillId="0" borderId="0" xfId="0" applyAlignment="1">
      <alignment horizontal="left" vertical="top"/>
    </xf>
    <xf numFmtId="0" fontId="7" fillId="2" borderId="15" xfId="0" applyFont="1" applyFill="1" applyBorder="1" applyAlignment="1" applyProtection="1">
      <alignment wrapText="1"/>
    </xf>
    <xf numFmtId="0" fontId="7" fillId="2" borderId="20" xfId="0" applyFont="1" applyFill="1" applyBorder="1" applyAlignment="1" applyProtection="1">
      <alignment wrapText="1"/>
    </xf>
    <xf numFmtId="0" fontId="7" fillId="2" borderId="13" xfId="0" applyFont="1" applyFill="1" applyBorder="1" applyAlignment="1" applyProtection="1">
      <alignment wrapText="1"/>
    </xf>
    <xf numFmtId="0" fontId="8" fillId="0" borderId="1" xfId="0" applyFont="1" applyBorder="1" applyAlignment="1" applyProtection="1">
      <alignment wrapText="1"/>
    </xf>
    <xf numFmtId="164" fontId="8" fillId="4" borderId="13" xfId="0" applyNumberFormat="1" applyFont="1" applyFill="1" applyBorder="1" applyAlignment="1" applyProtection="1">
      <alignment vertical="center"/>
      <protection locked="0"/>
    </xf>
    <xf numFmtId="0" fontId="0" fillId="0" borderId="0" xfId="0" applyAlignment="1" applyProtection="1">
      <alignment horizontal="left" vertical="center"/>
    </xf>
    <xf numFmtId="0" fontId="2" fillId="0" borderId="0" xfId="0" applyFont="1" applyAlignment="1" applyProtection="1">
      <alignment horizontal="left" vertical="center"/>
    </xf>
    <xf numFmtId="0" fontId="0" fillId="0" borderId="0" xfId="0" applyBorder="1" applyAlignment="1" applyProtection="1">
      <alignment horizontal="left" vertical="center"/>
    </xf>
    <xf numFmtId="0" fontId="2" fillId="0" borderId="0" xfId="0" applyFont="1" applyBorder="1" applyAlignment="1" applyProtection="1">
      <alignment horizontal="right" vertical="center"/>
    </xf>
    <xf numFmtId="0" fontId="3" fillId="0" borderId="0" xfId="0" applyFont="1" applyFill="1" applyBorder="1" applyAlignment="1" applyProtection="1">
      <alignment horizontal="right" vertical="center"/>
    </xf>
    <xf numFmtId="1" fontId="2" fillId="0" borderId="0" xfId="0" applyNumberFormat="1" applyFont="1" applyAlignment="1" applyProtection="1">
      <alignment horizontal="center"/>
    </xf>
    <xf numFmtId="1" fontId="0" fillId="0" borderId="0" xfId="0" applyNumberFormat="1" applyAlignment="1" applyProtection="1">
      <alignment horizontal="center"/>
    </xf>
    <xf numFmtId="1" fontId="7" fillId="2" borderId="13" xfId="0" applyNumberFormat="1" applyFont="1" applyFill="1" applyBorder="1" applyAlignment="1" applyProtection="1">
      <alignment horizontal="center" wrapText="1"/>
    </xf>
    <xf numFmtId="1" fontId="4" fillId="0" borderId="0" xfId="0" applyNumberFormat="1" applyFont="1" applyAlignment="1" applyProtection="1">
      <alignment horizontal="center"/>
    </xf>
    <xf numFmtId="1" fontId="2" fillId="0" borderId="0" xfId="0" applyNumberFormat="1" applyFont="1" applyBorder="1" applyAlignment="1" applyProtection="1">
      <alignment horizontal="center"/>
    </xf>
    <xf numFmtId="164" fontId="7" fillId="5" borderId="3" xfId="0" applyNumberFormat="1" applyFont="1" applyFill="1" applyBorder="1" applyAlignment="1" applyProtection="1">
      <alignment vertical="center"/>
    </xf>
    <xf numFmtId="0" fontId="8" fillId="0" borderId="0" xfId="0" applyFont="1" applyBorder="1" applyAlignment="1" applyProtection="1">
      <alignment horizontal="right" vertical="center"/>
    </xf>
    <xf numFmtId="0" fontId="14" fillId="0" borderId="0" xfId="0" applyFont="1" applyProtection="1"/>
    <xf numFmtId="0" fontId="21" fillId="0" borderId="0" xfId="0" applyFont="1" applyFill="1"/>
    <xf numFmtId="0" fontId="14" fillId="0" borderId="0" xfId="0" applyFont="1"/>
    <xf numFmtId="0" fontId="8" fillId="0" borderId="0" xfId="0" applyFont="1" applyAlignment="1" applyProtection="1">
      <alignment horizontal="left" vertical="center"/>
    </xf>
    <xf numFmtId="0" fontId="7" fillId="2" borderId="20" xfId="0" applyFont="1" applyFill="1" applyBorder="1" applyAlignment="1" applyProtection="1">
      <alignment vertical="center" wrapText="1"/>
    </xf>
    <xf numFmtId="0" fontId="8" fillId="0" borderId="1" xfId="0" applyFont="1" applyFill="1" applyBorder="1" applyAlignment="1" applyProtection="1">
      <alignment wrapText="1"/>
    </xf>
    <xf numFmtId="0" fontId="0" fillId="0" borderId="0" xfId="0" applyFill="1" applyProtection="1"/>
    <xf numFmtId="164" fontId="8" fillId="8" borderId="3" xfId="0" applyNumberFormat="1" applyFont="1" applyFill="1" applyBorder="1" applyAlignment="1" applyProtection="1">
      <alignment vertical="center"/>
    </xf>
    <xf numFmtId="2" fontId="8" fillId="7" borderId="13" xfId="0" applyNumberFormat="1" applyFont="1" applyFill="1" applyBorder="1" applyAlignment="1" applyProtection="1">
      <alignment vertical="center"/>
    </xf>
    <xf numFmtId="1" fontId="8" fillId="7" borderId="13" xfId="0" applyNumberFormat="1" applyFont="1" applyFill="1" applyBorder="1" applyAlignment="1" applyProtection="1">
      <alignment horizontal="center" vertical="center"/>
    </xf>
    <xf numFmtId="2" fontId="8" fillId="7" borderId="13" xfId="0" applyNumberFormat="1" applyFont="1" applyFill="1" applyBorder="1" applyAlignment="1" applyProtection="1"/>
    <xf numFmtId="1" fontId="8" fillId="7" borderId="13" xfId="0" applyNumberFormat="1" applyFont="1" applyFill="1" applyBorder="1" applyAlignment="1" applyProtection="1">
      <alignment horizontal="center"/>
    </xf>
    <xf numFmtId="0" fontId="7" fillId="6" borderId="1" xfId="0" applyFont="1" applyFill="1" applyBorder="1" applyAlignment="1" applyProtection="1">
      <alignment horizontal="left"/>
    </xf>
    <xf numFmtId="0" fontId="7" fillId="6" borderId="2" xfId="0" applyFont="1" applyFill="1" applyBorder="1" applyAlignment="1" applyProtection="1">
      <alignment horizontal="left"/>
    </xf>
    <xf numFmtId="0" fontId="7" fillId="6" borderId="3" xfId="0" applyFont="1" applyFill="1" applyBorder="1" applyAlignment="1" applyProtection="1">
      <alignment horizontal="left"/>
    </xf>
    <xf numFmtId="0" fontId="7" fillId="9" borderId="1" xfId="0" applyFont="1" applyFill="1" applyBorder="1" applyAlignment="1" applyProtection="1">
      <alignment horizontal="left"/>
    </xf>
    <xf numFmtId="0" fontId="7" fillId="9" borderId="2" xfId="0" applyFont="1" applyFill="1" applyBorder="1" applyAlignment="1" applyProtection="1">
      <alignment horizontal="left"/>
    </xf>
    <xf numFmtId="0" fontId="7" fillId="9" borderId="3" xfId="0" applyFont="1" applyFill="1" applyBorder="1" applyAlignment="1" applyProtection="1">
      <alignment horizontal="left"/>
    </xf>
    <xf numFmtId="0" fontId="7" fillId="6" borderId="1" xfId="0" applyFont="1" applyFill="1" applyBorder="1" applyAlignment="1" applyProtection="1">
      <alignment horizontal="left" vertical="center" wrapText="1"/>
    </xf>
    <xf numFmtId="0" fontId="7" fillId="6" borderId="2" xfId="0" applyFont="1" applyFill="1" applyBorder="1" applyAlignment="1" applyProtection="1">
      <alignment horizontal="left" vertical="center" wrapText="1"/>
    </xf>
    <xf numFmtId="0" fontId="7" fillId="6" borderId="3" xfId="0" applyFont="1" applyFill="1" applyBorder="1" applyAlignment="1" applyProtection="1">
      <alignment horizontal="left" vertical="center" wrapText="1"/>
    </xf>
    <xf numFmtId="0" fontId="17" fillId="4" borderId="19" xfId="0" applyFont="1" applyFill="1" applyBorder="1" applyAlignment="1" applyProtection="1">
      <alignment horizontal="left" vertical="top"/>
      <protection locked="0"/>
    </xf>
    <xf numFmtId="0" fontId="17" fillId="4" borderId="2" xfId="0" applyFont="1" applyFill="1" applyBorder="1" applyAlignment="1" applyProtection="1">
      <alignment horizontal="left" vertical="top"/>
      <protection locked="0"/>
    </xf>
    <xf numFmtId="0" fontId="17" fillId="4" borderId="3" xfId="0" applyFont="1" applyFill="1" applyBorder="1" applyAlignment="1" applyProtection="1">
      <alignment horizontal="left" vertical="top"/>
      <protection locked="0"/>
    </xf>
    <xf numFmtId="0" fontId="22" fillId="0" borderId="16" xfId="0" applyFont="1" applyBorder="1" applyAlignment="1" applyProtection="1">
      <alignment horizontal="left" vertical="top" wrapText="1"/>
    </xf>
    <xf numFmtId="0" fontId="22" fillId="0" borderId="17" xfId="0" applyFont="1" applyBorder="1" applyAlignment="1" applyProtection="1">
      <alignment horizontal="left" vertical="top" wrapText="1"/>
    </xf>
    <xf numFmtId="0" fontId="22" fillId="0" borderId="18" xfId="0" applyFont="1" applyBorder="1" applyAlignment="1" applyProtection="1">
      <alignment horizontal="left" vertical="top" wrapText="1"/>
    </xf>
    <xf numFmtId="44" fontId="19" fillId="3" borderId="2" xfId="1" applyNumberFormat="1" applyFont="1" applyFill="1" applyBorder="1" applyAlignment="1" applyProtection="1">
      <alignment horizontal="left" vertical="center"/>
    </xf>
    <xf numFmtId="44" fontId="19" fillId="3" borderId="3" xfId="1" applyNumberFormat="1" applyFont="1" applyFill="1" applyBorder="1" applyAlignment="1" applyProtection="1">
      <alignment horizontal="left" vertical="center"/>
    </xf>
    <xf numFmtId="0" fontId="19" fillId="3" borderId="1" xfId="0" applyFont="1" applyFill="1" applyBorder="1" applyAlignment="1" applyProtection="1">
      <alignment horizontal="left" vertical="top" wrapText="1"/>
    </xf>
    <xf numFmtId="0" fontId="19" fillId="3" borderId="2" xfId="0" applyFont="1" applyFill="1" applyBorder="1" applyAlignment="1" applyProtection="1">
      <alignment horizontal="left" vertical="top" wrapText="1"/>
    </xf>
    <xf numFmtId="0" fontId="19" fillId="3" borderId="3" xfId="0" applyFont="1" applyFill="1" applyBorder="1" applyAlignment="1" applyProtection="1">
      <alignment horizontal="left" vertical="top" wrapText="1"/>
    </xf>
    <xf numFmtId="0" fontId="13" fillId="0" borderId="1"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3" xfId="0" applyFont="1" applyBorder="1" applyAlignment="1" applyProtection="1">
      <alignment horizontal="left" vertical="center"/>
    </xf>
    <xf numFmtId="0" fontId="13" fillId="3" borderId="1" xfId="0" applyFont="1" applyFill="1" applyBorder="1" applyAlignment="1" applyProtection="1">
      <alignment horizontal="center" vertical="center" wrapText="1"/>
    </xf>
    <xf numFmtId="0" fontId="14" fillId="3" borderId="2" xfId="0" applyFont="1" applyFill="1" applyBorder="1" applyAlignment="1" applyProtection="1">
      <alignment horizontal="center" vertical="center" wrapText="1"/>
    </xf>
    <xf numFmtId="0" fontId="14" fillId="3"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xf>
    <xf numFmtId="0" fontId="11" fillId="2" borderId="2" xfId="0" applyFont="1" applyFill="1" applyBorder="1" applyAlignment="1" applyProtection="1">
      <alignment horizontal="center"/>
    </xf>
    <xf numFmtId="0" fontId="12" fillId="2" borderId="3" xfId="0" applyFont="1" applyFill="1" applyBorder="1" applyAlignment="1" applyProtection="1">
      <alignment horizontal="center"/>
    </xf>
    <xf numFmtId="49" fontId="2" fillId="0" borderId="1" xfId="0" applyNumberFormat="1" applyFon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0" fontId="2" fillId="4" borderId="9" xfId="0" applyFont="1" applyFill="1" applyBorder="1" applyAlignment="1" applyProtection="1">
      <protection locked="0"/>
    </xf>
    <xf numFmtId="0" fontId="0" fillId="4" borderId="9" xfId="0" applyFill="1" applyBorder="1" applyAlignment="1" applyProtection="1">
      <protection locked="0"/>
    </xf>
    <xf numFmtId="0" fontId="0" fillId="4" borderId="4" xfId="0" applyFill="1" applyBorder="1" applyAlignment="1" applyProtection="1">
      <protection locked="0"/>
    </xf>
    <xf numFmtId="0" fontId="2" fillId="4" borderId="6" xfId="0" applyFont="1" applyFill="1" applyBorder="1" applyAlignment="1" applyProtection="1">
      <protection locked="0"/>
    </xf>
    <xf numFmtId="0" fontId="0" fillId="4" borderId="6" xfId="0" applyFill="1" applyBorder="1" applyAlignment="1" applyProtection="1">
      <protection locked="0"/>
    </xf>
    <xf numFmtId="0" fontId="0" fillId="4" borderId="7" xfId="0" applyFill="1" applyBorder="1" applyAlignment="1" applyProtection="1">
      <protection locked="0"/>
    </xf>
    <xf numFmtId="0" fontId="10" fillId="0" borderId="1" xfId="0" applyFont="1" applyFill="1" applyBorder="1" applyAlignment="1" applyProtection="1">
      <alignment horizontal="left" vertical="top" wrapText="1"/>
    </xf>
    <xf numFmtId="0" fontId="10" fillId="0" borderId="2" xfId="0" applyFont="1" applyFill="1" applyBorder="1" applyAlignment="1" applyProtection="1">
      <alignment horizontal="left" vertical="top" wrapText="1"/>
    </xf>
    <xf numFmtId="0" fontId="10" fillId="0" borderId="3" xfId="0" applyFont="1" applyFill="1" applyBorder="1" applyAlignment="1" applyProtection="1">
      <alignment horizontal="left" vertical="top" wrapText="1"/>
    </xf>
    <xf numFmtId="0" fontId="3" fillId="2" borderId="12" xfId="0" applyFont="1" applyFill="1" applyBorder="1" applyAlignment="1" applyProtection="1"/>
    <xf numFmtId="0" fontId="6" fillId="2" borderId="10" xfId="0" applyFont="1" applyFill="1" applyBorder="1" applyAlignment="1" applyProtection="1"/>
    <xf numFmtId="0" fontId="6" fillId="2" borderId="11" xfId="0" applyFont="1" applyFill="1" applyBorder="1" applyAlignment="1" applyProtection="1"/>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23"/>
  <sheetViews>
    <sheetView showGridLines="0" tabSelected="1" view="pageBreakPreview" topLeftCell="A112" zoomScale="70" zoomScaleNormal="85" zoomScaleSheetLayoutView="70" workbookViewId="0">
      <selection activeCell="H118" sqref="H118"/>
    </sheetView>
  </sheetViews>
  <sheetFormatPr defaultRowHeight="14.5" x14ac:dyDescent="0.35"/>
  <cols>
    <col min="1" max="1" width="3.81640625" style="22" bestFit="1" customWidth="1"/>
    <col min="2" max="2" width="47" style="4" bestFit="1" customWidth="1"/>
    <col min="3" max="3" width="10.453125" style="4" customWidth="1"/>
    <col min="4" max="4" width="10.453125" style="28" customWidth="1"/>
    <col min="5" max="5" width="29.26953125" style="4" customWidth="1"/>
    <col min="6" max="6" width="23.54296875" style="4" customWidth="1"/>
    <col min="7" max="7" width="8.7265625" style="4"/>
    <col min="8" max="8" width="12.453125" bestFit="1" customWidth="1"/>
  </cols>
  <sheetData>
    <row r="1" spans="2:6" ht="49" customHeight="1" thickBot="1" x14ac:dyDescent="0.4">
      <c r="B1" s="69" t="s">
        <v>102</v>
      </c>
      <c r="C1" s="70"/>
      <c r="D1" s="70"/>
      <c r="E1" s="70"/>
      <c r="F1" s="71"/>
    </row>
    <row r="2" spans="2:6" ht="19" thickBot="1" x14ac:dyDescent="0.5">
      <c r="B2" s="72" t="s">
        <v>0</v>
      </c>
      <c r="C2" s="73"/>
      <c r="D2" s="73"/>
      <c r="E2" s="73"/>
      <c r="F2" s="74"/>
    </row>
    <row r="3" spans="2:6" ht="231.5" customHeight="1" thickBot="1" x14ac:dyDescent="0.4">
      <c r="B3" s="84" t="s">
        <v>81</v>
      </c>
      <c r="C3" s="85"/>
      <c r="D3" s="85"/>
      <c r="E3" s="85"/>
      <c r="F3" s="86"/>
    </row>
    <row r="4" spans="2:6" ht="15" thickBot="1" x14ac:dyDescent="0.4">
      <c r="B4" s="5"/>
      <c r="C4" s="5"/>
      <c r="D4" s="27"/>
      <c r="E4" s="5"/>
      <c r="F4" s="5"/>
    </row>
    <row r="5" spans="2:6" ht="16" customHeight="1" x14ac:dyDescent="0.35">
      <c r="B5" s="87" t="s">
        <v>1</v>
      </c>
      <c r="C5" s="88"/>
      <c r="D5" s="88"/>
      <c r="E5" s="88"/>
      <c r="F5" s="89"/>
    </row>
    <row r="6" spans="2:6" ht="28.5" x14ac:dyDescent="0.35">
      <c r="B6" s="6" t="s">
        <v>2</v>
      </c>
      <c r="C6" s="78"/>
      <c r="D6" s="78"/>
      <c r="E6" s="79"/>
      <c r="F6" s="80"/>
    </row>
    <row r="7" spans="2:6" ht="25" customHeight="1" thickBot="1" x14ac:dyDescent="0.4">
      <c r="B7" s="7" t="s">
        <v>3</v>
      </c>
      <c r="C7" s="81"/>
      <c r="D7" s="81"/>
      <c r="E7" s="82"/>
      <c r="F7" s="83"/>
    </row>
    <row r="8" spans="2:6" ht="16" customHeight="1" thickBot="1" x14ac:dyDescent="0.4">
      <c r="B8" s="8"/>
    </row>
    <row r="9" spans="2:6" ht="16" customHeight="1" x14ac:dyDescent="0.35">
      <c r="B9" s="87" t="s">
        <v>4</v>
      </c>
      <c r="C9" s="88"/>
      <c r="D9" s="88"/>
      <c r="E9" s="88"/>
      <c r="F9" s="89"/>
    </row>
    <row r="10" spans="2:6" x14ac:dyDescent="0.35">
      <c r="B10" s="6" t="s">
        <v>5</v>
      </c>
      <c r="C10" s="78"/>
      <c r="D10" s="78"/>
      <c r="E10" s="79"/>
      <c r="F10" s="80"/>
    </row>
    <row r="11" spans="2:6" ht="25" customHeight="1" thickBot="1" x14ac:dyDescent="0.4">
      <c r="B11" s="7" t="s">
        <v>6</v>
      </c>
      <c r="C11" s="81"/>
      <c r="D11" s="81"/>
      <c r="E11" s="82"/>
      <c r="F11" s="83"/>
    </row>
    <row r="12" spans="2:6" ht="16" customHeight="1" thickBot="1" x14ac:dyDescent="0.4">
      <c r="B12" s="8"/>
    </row>
    <row r="13" spans="2:6" ht="16" customHeight="1" x14ac:dyDescent="0.35">
      <c r="B13" s="87" t="s">
        <v>7</v>
      </c>
      <c r="C13" s="88"/>
      <c r="D13" s="88"/>
      <c r="E13" s="88"/>
      <c r="F13" s="89"/>
    </row>
    <row r="14" spans="2:6" x14ac:dyDescent="0.35">
      <c r="B14" s="6" t="s">
        <v>5</v>
      </c>
      <c r="C14" s="78"/>
      <c r="D14" s="78"/>
      <c r="E14" s="79"/>
      <c r="F14" s="80"/>
    </row>
    <row r="15" spans="2:6" ht="25" customHeight="1" thickBot="1" x14ac:dyDescent="0.4">
      <c r="B15" s="7" t="s">
        <v>3</v>
      </c>
      <c r="C15" s="81"/>
      <c r="D15" s="81"/>
      <c r="E15" s="82"/>
      <c r="F15" s="83"/>
    </row>
    <row r="16" spans="2:6" ht="15" thickBot="1" x14ac:dyDescent="0.4">
      <c r="B16" s="5"/>
      <c r="C16" s="5"/>
      <c r="D16" s="27"/>
      <c r="E16" s="5"/>
      <c r="F16" s="5"/>
    </row>
    <row r="17" spans="1:8" ht="60" customHeight="1" thickBot="1" x14ac:dyDescent="0.4">
      <c r="B17" s="75" t="s">
        <v>8</v>
      </c>
      <c r="C17" s="76"/>
      <c r="D17" s="76"/>
      <c r="E17" s="76"/>
      <c r="F17" s="77"/>
    </row>
    <row r="18" spans="1:8" ht="15" thickBot="1" x14ac:dyDescent="0.4">
      <c r="B18" s="5"/>
      <c r="C18" s="5"/>
      <c r="D18" s="27"/>
      <c r="E18" s="5"/>
      <c r="F18" s="5"/>
    </row>
    <row r="19" spans="1:8" ht="15" thickBot="1" x14ac:dyDescent="0.4">
      <c r="A19" s="23"/>
      <c r="B19" s="46" t="s">
        <v>9</v>
      </c>
      <c r="C19" s="47"/>
      <c r="D19" s="47"/>
      <c r="E19" s="47"/>
      <c r="F19" s="48"/>
    </row>
    <row r="20" spans="1:8" ht="45.65" customHeight="1" thickBot="1" x14ac:dyDescent="0.4">
      <c r="A20" s="26" t="s">
        <v>10</v>
      </c>
      <c r="B20" s="10" t="s">
        <v>11</v>
      </c>
      <c r="C20" s="19" t="s">
        <v>12</v>
      </c>
      <c r="D20" s="29" t="s">
        <v>13</v>
      </c>
      <c r="E20" s="18" t="s">
        <v>14</v>
      </c>
      <c r="F20" s="17" t="s">
        <v>15</v>
      </c>
      <c r="H20" s="2"/>
    </row>
    <row r="21" spans="1:8" ht="15" thickBot="1" x14ac:dyDescent="0.4">
      <c r="A21" s="26"/>
      <c r="B21" s="49" t="s">
        <v>16</v>
      </c>
      <c r="C21" s="50"/>
      <c r="D21" s="50"/>
      <c r="E21" s="50"/>
      <c r="F21" s="51"/>
      <c r="H21" s="2"/>
    </row>
    <row r="22" spans="1:8" ht="29" thickBot="1" x14ac:dyDescent="0.4">
      <c r="A22" s="25">
        <v>1</v>
      </c>
      <c r="B22" s="20" t="s">
        <v>17</v>
      </c>
      <c r="C22" s="42" t="s">
        <v>18</v>
      </c>
      <c r="D22" s="43">
        <v>600</v>
      </c>
      <c r="E22" s="21"/>
      <c r="F22" s="41">
        <f>E22*D22</f>
        <v>0</v>
      </c>
      <c r="H22" s="1"/>
    </row>
    <row r="23" spans="1:8" ht="29" thickBot="1" x14ac:dyDescent="0.4">
      <c r="A23" s="25">
        <f>A22+1</f>
        <v>2</v>
      </c>
      <c r="B23" s="20" t="s">
        <v>19</v>
      </c>
      <c r="C23" s="42" t="s">
        <v>18</v>
      </c>
      <c r="D23" s="43">
        <v>600</v>
      </c>
      <c r="E23" s="21"/>
      <c r="F23" s="41">
        <f t="shared" ref="F23:F26" si="0">E23*D23</f>
        <v>0</v>
      </c>
      <c r="H23" s="1"/>
    </row>
    <row r="24" spans="1:8" ht="15" thickBot="1" x14ac:dyDescent="0.4">
      <c r="A24" s="25">
        <f t="shared" ref="A24:A50" si="1">A23+1</f>
        <v>3</v>
      </c>
      <c r="B24" s="20" t="s">
        <v>20</v>
      </c>
      <c r="C24" s="42" t="s">
        <v>18</v>
      </c>
      <c r="D24" s="43">
        <v>300</v>
      </c>
      <c r="E24" s="21"/>
      <c r="F24" s="41">
        <f t="shared" si="0"/>
        <v>0</v>
      </c>
      <c r="H24" s="1"/>
    </row>
    <row r="25" spans="1:8" ht="29" thickBot="1" x14ac:dyDescent="0.4">
      <c r="A25" s="25">
        <f t="shared" si="1"/>
        <v>4</v>
      </c>
      <c r="B25" s="20" t="s">
        <v>21</v>
      </c>
      <c r="C25" s="42" t="s">
        <v>18</v>
      </c>
      <c r="D25" s="43">
        <v>500</v>
      </c>
      <c r="E25" s="21"/>
      <c r="F25" s="41">
        <f t="shared" si="0"/>
        <v>0</v>
      </c>
      <c r="H25" s="1"/>
    </row>
    <row r="26" spans="1:8" ht="29" thickBot="1" x14ac:dyDescent="0.4">
      <c r="A26" s="25">
        <f t="shared" si="1"/>
        <v>5</v>
      </c>
      <c r="B26" s="20" t="s">
        <v>22</v>
      </c>
      <c r="C26" s="42" t="s">
        <v>18</v>
      </c>
      <c r="D26" s="43">
        <v>500</v>
      </c>
      <c r="E26" s="21"/>
      <c r="F26" s="41">
        <f t="shared" si="0"/>
        <v>0</v>
      </c>
      <c r="H26" s="1"/>
    </row>
    <row r="27" spans="1:8" ht="15" thickBot="1" x14ac:dyDescent="0.4">
      <c r="A27" s="26"/>
      <c r="B27" s="49" t="s">
        <v>23</v>
      </c>
      <c r="C27" s="50"/>
      <c r="D27" s="50"/>
      <c r="E27" s="50"/>
      <c r="F27" s="51"/>
      <c r="H27" s="2"/>
    </row>
    <row r="28" spans="1:8" ht="15" thickBot="1" x14ac:dyDescent="0.4">
      <c r="A28" s="25">
        <f>A26+1</f>
        <v>6</v>
      </c>
      <c r="B28" s="20" t="s">
        <v>24</v>
      </c>
      <c r="C28" s="42" t="s">
        <v>18</v>
      </c>
      <c r="D28" s="43">
        <v>750</v>
      </c>
      <c r="E28" s="21"/>
      <c r="F28" s="41">
        <f>D28*E28</f>
        <v>0</v>
      </c>
      <c r="H28" s="1"/>
    </row>
    <row r="29" spans="1:8" ht="15" thickBot="1" x14ac:dyDescent="0.4">
      <c r="A29" s="25">
        <f t="shared" si="1"/>
        <v>7</v>
      </c>
      <c r="B29" s="20" t="s">
        <v>25</v>
      </c>
      <c r="C29" s="42" t="s">
        <v>18</v>
      </c>
      <c r="D29" s="43">
        <v>1000</v>
      </c>
      <c r="E29" s="21"/>
      <c r="F29" s="41">
        <f t="shared" ref="F29:F32" si="2">D29*E29</f>
        <v>0</v>
      </c>
      <c r="H29" s="1"/>
    </row>
    <row r="30" spans="1:8" ht="15" thickBot="1" x14ac:dyDescent="0.4">
      <c r="A30" s="25">
        <f t="shared" si="1"/>
        <v>8</v>
      </c>
      <c r="B30" s="20" t="s">
        <v>26</v>
      </c>
      <c r="C30" s="42" t="s">
        <v>18</v>
      </c>
      <c r="D30" s="43">
        <v>1000</v>
      </c>
      <c r="E30" s="21"/>
      <c r="F30" s="41">
        <f t="shared" si="2"/>
        <v>0</v>
      </c>
      <c r="H30" s="1"/>
    </row>
    <row r="31" spans="1:8" ht="15" thickBot="1" x14ac:dyDescent="0.4">
      <c r="A31" s="25">
        <f t="shared" si="1"/>
        <v>9</v>
      </c>
      <c r="B31" s="20" t="s">
        <v>27</v>
      </c>
      <c r="C31" s="42" t="s">
        <v>18</v>
      </c>
      <c r="D31" s="43">
        <v>250</v>
      </c>
      <c r="E31" s="21"/>
      <c r="F31" s="41">
        <f t="shared" si="2"/>
        <v>0</v>
      </c>
      <c r="H31" s="1"/>
    </row>
    <row r="32" spans="1:8" ht="15" thickBot="1" x14ac:dyDescent="0.4">
      <c r="A32" s="25">
        <f t="shared" si="1"/>
        <v>10</v>
      </c>
      <c r="B32" s="20" t="s">
        <v>89</v>
      </c>
      <c r="C32" s="42" t="s">
        <v>18</v>
      </c>
      <c r="D32" s="43">
        <v>750</v>
      </c>
      <c r="E32" s="21"/>
      <c r="F32" s="41">
        <f t="shared" si="2"/>
        <v>0</v>
      </c>
      <c r="H32" s="1"/>
    </row>
    <row r="33" spans="1:8" ht="15" thickBot="1" x14ac:dyDescent="0.4">
      <c r="A33" s="26"/>
      <c r="B33" s="49" t="s">
        <v>28</v>
      </c>
      <c r="C33" s="50"/>
      <c r="D33" s="50"/>
      <c r="E33" s="50"/>
      <c r="F33" s="51"/>
      <c r="H33" s="2"/>
    </row>
    <row r="34" spans="1:8" ht="15" thickBot="1" x14ac:dyDescent="0.4">
      <c r="A34" s="25">
        <f>A32+1</f>
        <v>11</v>
      </c>
      <c r="B34" s="20" t="s">
        <v>29</v>
      </c>
      <c r="C34" s="42" t="s">
        <v>18</v>
      </c>
      <c r="D34" s="43">
        <v>1000</v>
      </c>
      <c r="E34" s="21"/>
      <c r="F34" s="41">
        <f>E34*D34</f>
        <v>0</v>
      </c>
      <c r="H34" s="1"/>
    </row>
    <row r="35" spans="1:8" ht="29" thickBot="1" x14ac:dyDescent="0.4">
      <c r="A35" s="25">
        <f t="shared" si="1"/>
        <v>12</v>
      </c>
      <c r="B35" s="20" t="s">
        <v>30</v>
      </c>
      <c r="C35" s="42" t="s">
        <v>18</v>
      </c>
      <c r="D35" s="43">
        <v>1000</v>
      </c>
      <c r="E35" s="21"/>
      <c r="F35" s="41">
        <f>E35*D35</f>
        <v>0</v>
      </c>
      <c r="H35" s="1"/>
    </row>
    <row r="36" spans="1:8" ht="15" thickBot="1" x14ac:dyDescent="0.4">
      <c r="A36" s="26"/>
      <c r="B36" s="49" t="s">
        <v>31</v>
      </c>
      <c r="C36" s="50"/>
      <c r="D36" s="50"/>
      <c r="E36" s="50"/>
      <c r="F36" s="51"/>
      <c r="H36" s="2"/>
    </row>
    <row r="37" spans="1:8" ht="29" thickBot="1" x14ac:dyDescent="0.4">
      <c r="A37" s="25">
        <f>A35+1</f>
        <v>13</v>
      </c>
      <c r="B37" s="20" t="s">
        <v>87</v>
      </c>
      <c r="C37" s="42" t="s">
        <v>18</v>
      </c>
      <c r="D37" s="43">
        <v>25</v>
      </c>
      <c r="E37" s="21"/>
      <c r="F37" s="41">
        <f t="shared" ref="F37:F42" si="3">E37*D37</f>
        <v>0</v>
      </c>
      <c r="H37" s="1"/>
    </row>
    <row r="38" spans="1:8" ht="29" thickBot="1" x14ac:dyDescent="0.4">
      <c r="A38" s="25">
        <f t="shared" si="1"/>
        <v>14</v>
      </c>
      <c r="B38" s="20" t="s">
        <v>82</v>
      </c>
      <c r="C38" s="42" t="s">
        <v>18</v>
      </c>
      <c r="D38" s="43">
        <v>25</v>
      </c>
      <c r="E38" s="21"/>
      <c r="F38" s="41">
        <f t="shared" si="3"/>
        <v>0</v>
      </c>
      <c r="H38" s="1"/>
    </row>
    <row r="39" spans="1:8" ht="29" thickBot="1" x14ac:dyDescent="0.4">
      <c r="A39" s="25">
        <f>A38+1</f>
        <v>15</v>
      </c>
      <c r="B39" s="20" t="s">
        <v>88</v>
      </c>
      <c r="C39" s="42" t="s">
        <v>18</v>
      </c>
      <c r="D39" s="43">
        <v>25</v>
      </c>
      <c r="E39" s="21"/>
      <c r="F39" s="41">
        <f t="shared" si="3"/>
        <v>0</v>
      </c>
      <c r="H39" s="1"/>
    </row>
    <row r="40" spans="1:8" ht="29" thickBot="1" x14ac:dyDescent="0.4">
      <c r="A40" s="25">
        <f t="shared" si="1"/>
        <v>16</v>
      </c>
      <c r="B40" s="20" t="s">
        <v>83</v>
      </c>
      <c r="C40" s="42" t="s">
        <v>18</v>
      </c>
      <c r="D40" s="43">
        <v>25</v>
      </c>
      <c r="E40" s="21"/>
      <c r="F40" s="41">
        <f t="shared" si="3"/>
        <v>0</v>
      </c>
      <c r="H40" s="1"/>
    </row>
    <row r="41" spans="1:8" ht="43" thickBot="1" x14ac:dyDescent="0.4">
      <c r="A41" s="25">
        <f>A40+1</f>
        <v>17</v>
      </c>
      <c r="B41" s="20" t="s">
        <v>32</v>
      </c>
      <c r="C41" s="42" t="s">
        <v>18</v>
      </c>
      <c r="D41" s="43">
        <v>10</v>
      </c>
      <c r="E41" s="21"/>
      <c r="F41" s="41">
        <f t="shared" si="3"/>
        <v>0</v>
      </c>
      <c r="H41" s="1"/>
    </row>
    <row r="42" spans="1:8" ht="15" thickBot="1" x14ac:dyDescent="0.4">
      <c r="A42" s="25">
        <f t="shared" si="1"/>
        <v>18</v>
      </c>
      <c r="B42" s="20" t="s">
        <v>33</v>
      </c>
      <c r="C42" s="42" t="s">
        <v>18</v>
      </c>
      <c r="D42" s="43">
        <v>25</v>
      </c>
      <c r="E42" s="21"/>
      <c r="F42" s="41">
        <f t="shared" si="3"/>
        <v>0</v>
      </c>
      <c r="H42" s="1"/>
    </row>
    <row r="43" spans="1:8" ht="15" thickBot="1" x14ac:dyDescent="0.4">
      <c r="A43" s="26"/>
      <c r="B43" s="49" t="s">
        <v>34</v>
      </c>
      <c r="C43" s="50"/>
      <c r="D43" s="50"/>
      <c r="E43" s="50"/>
      <c r="F43" s="51"/>
      <c r="H43" s="2"/>
    </row>
    <row r="44" spans="1:8" ht="15" thickBot="1" x14ac:dyDescent="0.4">
      <c r="A44" s="25">
        <f>A42+1</f>
        <v>19</v>
      </c>
      <c r="B44" s="20" t="s">
        <v>35</v>
      </c>
      <c r="C44" s="42" t="s">
        <v>18</v>
      </c>
      <c r="D44" s="43">
        <v>10</v>
      </c>
      <c r="E44" s="21"/>
      <c r="F44" s="41">
        <f>E44*D44</f>
        <v>0</v>
      </c>
      <c r="H44" s="1"/>
    </row>
    <row r="45" spans="1:8" ht="29" thickBot="1" x14ac:dyDescent="0.4">
      <c r="A45" s="25">
        <f t="shared" si="1"/>
        <v>20</v>
      </c>
      <c r="B45" s="20" t="s">
        <v>86</v>
      </c>
      <c r="C45" s="42" t="s">
        <v>18</v>
      </c>
      <c r="D45" s="43">
        <v>25</v>
      </c>
      <c r="E45" s="21"/>
      <c r="F45" s="41">
        <f>E45*D45</f>
        <v>0</v>
      </c>
      <c r="H45" s="1"/>
    </row>
    <row r="46" spans="1:8" ht="15" thickBot="1" x14ac:dyDescent="0.4">
      <c r="A46" s="26"/>
      <c r="B46" s="49" t="s">
        <v>36</v>
      </c>
      <c r="C46" s="50"/>
      <c r="D46" s="50"/>
      <c r="E46" s="50"/>
      <c r="F46" s="51"/>
      <c r="H46" s="2"/>
    </row>
    <row r="47" spans="1:8" ht="15" thickBot="1" x14ac:dyDescent="0.4">
      <c r="A47" s="25">
        <f>A45+1</f>
        <v>21</v>
      </c>
      <c r="B47" s="20" t="s">
        <v>37</v>
      </c>
      <c r="C47" s="42" t="s">
        <v>18</v>
      </c>
      <c r="D47" s="43">
        <v>150</v>
      </c>
      <c r="E47" s="21"/>
      <c r="F47" s="41">
        <f>E47*D47</f>
        <v>0</v>
      </c>
      <c r="H47" s="1"/>
    </row>
    <row r="48" spans="1:8" ht="15" thickBot="1" x14ac:dyDescent="0.4">
      <c r="A48" s="25">
        <f t="shared" si="1"/>
        <v>22</v>
      </c>
      <c r="B48" s="20" t="s">
        <v>38</v>
      </c>
      <c r="C48" s="42" t="s">
        <v>18</v>
      </c>
      <c r="D48" s="43">
        <v>50</v>
      </c>
      <c r="E48" s="21"/>
      <c r="F48" s="41">
        <f t="shared" ref="F48:F50" si="4">E48*D48</f>
        <v>0</v>
      </c>
      <c r="H48" s="1"/>
    </row>
    <row r="49" spans="1:9" ht="15" thickBot="1" x14ac:dyDescent="0.4">
      <c r="A49" s="25">
        <f t="shared" si="1"/>
        <v>23</v>
      </c>
      <c r="B49" s="20" t="s">
        <v>39</v>
      </c>
      <c r="C49" s="42" t="s">
        <v>18</v>
      </c>
      <c r="D49" s="43">
        <v>500</v>
      </c>
      <c r="E49" s="21"/>
      <c r="F49" s="41">
        <f t="shared" si="4"/>
        <v>0</v>
      </c>
      <c r="H49" s="1"/>
    </row>
    <row r="50" spans="1:9" ht="15" thickBot="1" x14ac:dyDescent="0.4">
      <c r="A50" s="25">
        <f t="shared" si="1"/>
        <v>24</v>
      </c>
      <c r="B50" s="20" t="s">
        <v>40</v>
      </c>
      <c r="C50" s="42" t="s">
        <v>18</v>
      </c>
      <c r="D50" s="43">
        <v>500</v>
      </c>
      <c r="E50" s="21"/>
      <c r="F50" s="41">
        <f t="shared" si="4"/>
        <v>0</v>
      </c>
      <c r="H50" s="1"/>
    </row>
    <row r="51" spans="1:9" ht="15" thickBot="1" x14ac:dyDescent="0.4">
      <c r="A51" s="26"/>
      <c r="B51" s="49" t="s">
        <v>41</v>
      </c>
      <c r="C51" s="50"/>
      <c r="D51" s="50"/>
      <c r="E51" s="50"/>
      <c r="F51" s="51"/>
      <c r="H51" s="2"/>
    </row>
    <row r="52" spans="1:9" ht="15" thickBot="1" x14ac:dyDescent="0.4">
      <c r="A52" s="25">
        <f>A50+1</f>
        <v>25</v>
      </c>
      <c r="B52" s="20" t="s">
        <v>42</v>
      </c>
      <c r="C52" s="42" t="s">
        <v>43</v>
      </c>
      <c r="D52" s="43">
        <v>20</v>
      </c>
      <c r="E52" s="21"/>
      <c r="F52" s="41">
        <f t="shared" ref="F52" si="5">E52*D52</f>
        <v>0</v>
      </c>
      <c r="H52" s="1"/>
    </row>
    <row r="53" spans="1:9" ht="15" thickBot="1" x14ac:dyDescent="0.4">
      <c r="A53" s="25">
        <f>A52+1</f>
        <v>26</v>
      </c>
      <c r="B53" s="20" t="s">
        <v>44</v>
      </c>
      <c r="C53" s="42" t="s">
        <v>18</v>
      </c>
      <c r="D53" s="43">
        <v>10</v>
      </c>
      <c r="E53" s="21"/>
      <c r="F53" s="41">
        <f t="shared" ref="F53:F62" si="6">E53*D53</f>
        <v>0</v>
      </c>
      <c r="H53" s="1"/>
    </row>
    <row r="54" spans="1:9" ht="15" thickBot="1" x14ac:dyDescent="0.4">
      <c r="A54" s="25">
        <f t="shared" ref="A54:A62" si="7">A53+1</f>
        <v>27</v>
      </c>
      <c r="B54" s="39" t="s">
        <v>45</v>
      </c>
      <c r="C54" s="42" t="s">
        <v>18</v>
      </c>
      <c r="D54" s="43">
        <v>10</v>
      </c>
      <c r="E54" s="21"/>
      <c r="F54" s="41">
        <f t="shared" si="6"/>
        <v>0</v>
      </c>
      <c r="G54" s="40"/>
      <c r="H54" s="1"/>
    </row>
    <row r="55" spans="1:9" ht="15" thickBot="1" x14ac:dyDescent="0.4">
      <c r="A55" s="25">
        <f t="shared" si="7"/>
        <v>28</v>
      </c>
      <c r="B55" s="39" t="s">
        <v>46</v>
      </c>
      <c r="C55" s="42" t="s">
        <v>18</v>
      </c>
      <c r="D55" s="43">
        <v>10</v>
      </c>
      <c r="E55" s="21"/>
      <c r="F55" s="41">
        <f t="shared" si="6"/>
        <v>0</v>
      </c>
      <c r="H55" s="1"/>
    </row>
    <row r="56" spans="1:9" ht="29" thickBot="1" x14ac:dyDescent="0.4">
      <c r="A56" s="25">
        <f t="shared" si="7"/>
        <v>29</v>
      </c>
      <c r="B56" s="39" t="s">
        <v>97</v>
      </c>
      <c r="C56" s="42" t="s">
        <v>84</v>
      </c>
      <c r="D56" s="43">
        <v>10</v>
      </c>
      <c r="E56" s="21"/>
      <c r="F56" s="41">
        <f t="shared" si="6"/>
        <v>0</v>
      </c>
      <c r="H56" s="1"/>
    </row>
    <row r="57" spans="1:9" ht="29" thickBot="1" x14ac:dyDescent="0.4">
      <c r="A57" s="25">
        <f t="shared" si="7"/>
        <v>30</v>
      </c>
      <c r="B57" s="39" t="s">
        <v>96</v>
      </c>
      <c r="C57" s="42" t="s">
        <v>84</v>
      </c>
      <c r="D57" s="43">
        <v>10</v>
      </c>
      <c r="E57" s="21"/>
      <c r="F57" s="41">
        <f t="shared" si="6"/>
        <v>0</v>
      </c>
      <c r="H57" s="1"/>
    </row>
    <row r="58" spans="1:9" ht="28.5" customHeight="1" thickBot="1" x14ac:dyDescent="0.4">
      <c r="A58" s="25">
        <f t="shared" si="7"/>
        <v>31</v>
      </c>
      <c r="B58" s="39" t="s">
        <v>98</v>
      </c>
      <c r="C58" s="42" t="s">
        <v>84</v>
      </c>
      <c r="D58" s="43">
        <v>10</v>
      </c>
      <c r="E58" s="21"/>
      <c r="F58" s="41">
        <f t="shared" si="6"/>
        <v>0</v>
      </c>
      <c r="H58" s="1"/>
    </row>
    <row r="59" spans="1:9" ht="29" thickBot="1" x14ac:dyDescent="0.4">
      <c r="A59" s="25">
        <f t="shared" si="7"/>
        <v>32</v>
      </c>
      <c r="B59" s="39" t="s">
        <v>99</v>
      </c>
      <c r="C59" s="42" t="s">
        <v>84</v>
      </c>
      <c r="D59" s="43">
        <v>10</v>
      </c>
      <c r="E59" s="21"/>
      <c r="F59" s="41">
        <f t="shared" ref="F59:F61" si="8">E59*D59</f>
        <v>0</v>
      </c>
      <c r="H59" s="1"/>
    </row>
    <row r="60" spans="1:9" ht="29" thickBot="1" x14ac:dyDescent="0.4">
      <c r="A60" s="25">
        <f t="shared" si="7"/>
        <v>33</v>
      </c>
      <c r="B60" s="39" t="s">
        <v>100</v>
      </c>
      <c r="C60" s="42" t="s">
        <v>84</v>
      </c>
      <c r="D60" s="43">
        <v>10</v>
      </c>
      <c r="E60" s="21"/>
      <c r="F60" s="41">
        <f t="shared" si="8"/>
        <v>0</v>
      </c>
      <c r="H60" s="1"/>
    </row>
    <row r="61" spans="1:9" ht="28.5" customHeight="1" thickBot="1" x14ac:dyDescent="0.4">
      <c r="A61" s="25">
        <f t="shared" si="7"/>
        <v>34</v>
      </c>
      <c r="B61" s="39" t="s">
        <v>101</v>
      </c>
      <c r="C61" s="42" t="s">
        <v>84</v>
      </c>
      <c r="D61" s="43">
        <v>10</v>
      </c>
      <c r="E61" s="21"/>
      <c r="F61" s="41">
        <f t="shared" si="8"/>
        <v>0</v>
      </c>
      <c r="H61" s="1"/>
    </row>
    <row r="62" spans="1:9" ht="15" thickBot="1" x14ac:dyDescent="0.4">
      <c r="A62" s="25">
        <f t="shared" si="7"/>
        <v>35</v>
      </c>
      <c r="B62" s="39" t="s">
        <v>47</v>
      </c>
      <c r="C62" s="42" t="s">
        <v>18</v>
      </c>
      <c r="D62" s="43">
        <v>10</v>
      </c>
      <c r="E62" s="21"/>
      <c r="F62" s="41">
        <f t="shared" si="6"/>
        <v>0</v>
      </c>
      <c r="H62" s="1"/>
    </row>
    <row r="63" spans="1:9" ht="28.5" customHeight="1" thickBot="1" x14ac:dyDescent="0.4">
      <c r="A63" s="23"/>
      <c r="B63" s="52" t="s">
        <v>48</v>
      </c>
      <c r="C63" s="53"/>
      <c r="D63" s="53"/>
      <c r="E63" s="54"/>
      <c r="F63" s="32">
        <f>SUM(F22:F26,F28:F32,F34:F35,F37:F42,F44:F45,F47:F50,F52:F62)</f>
        <v>0</v>
      </c>
      <c r="H63" s="1"/>
    </row>
    <row r="64" spans="1:9" ht="15" thickBot="1" x14ac:dyDescent="0.4">
      <c r="A64" s="24"/>
      <c r="B64" s="9"/>
      <c r="C64" s="9"/>
      <c r="D64" s="30"/>
      <c r="E64" s="9"/>
      <c r="F64" s="9"/>
      <c r="I64" s="3"/>
    </row>
    <row r="65" spans="1:8" ht="15" thickBot="1" x14ac:dyDescent="0.4">
      <c r="A65" s="23"/>
      <c r="B65" s="46" t="s">
        <v>49</v>
      </c>
      <c r="C65" s="47"/>
      <c r="D65" s="47"/>
      <c r="E65" s="47"/>
      <c r="F65" s="48"/>
    </row>
    <row r="66" spans="1:8" ht="15" thickBot="1" x14ac:dyDescent="0.4">
      <c r="A66" s="26"/>
      <c r="B66" s="49" t="s">
        <v>50</v>
      </c>
      <c r="C66" s="50"/>
      <c r="D66" s="50"/>
      <c r="E66" s="50"/>
      <c r="F66" s="51"/>
      <c r="H66" s="2"/>
    </row>
    <row r="67" spans="1:8" ht="49.5" customHeight="1" thickBot="1" x14ac:dyDescent="0.4">
      <c r="A67" s="26" t="s">
        <v>10</v>
      </c>
      <c r="B67" s="10" t="s">
        <v>11</v>
      </c>
      <c r="C67" s="19" t="s">
        <v>12</v>
      </c>
      <c r="D67" s="29" t="s">
        <v>13</v>
      </c>
      <c r="E67" s="18" t="s">
        <v>14</v>
      </c>
      <c r="F67" s="17" t="s">
        <v>15</v>
      </c>
      <c r="H67" s="2"/>
    </row>
    <row r="68" spans="1:8" ht="15" thickBot="1" x14ac:dyDescent="0.4">
      <c r="A68" s="25">
        <f>A62+1</f>
        <v>36</v>
      </c>
      <c r="B68" s="20" t="s">
        <v>51</v>
      </c>
      <c r="C68" s="42" t="s">
        <v>18</v>
      </c>
      <c r="D68" s="43">
        <v>5000</v>
      </c>
      <c r="E68" s="21"/>
      <c r="F68" s="41">
        <f>E68*D68</f>
        <v>0</v>
      </c>
      <c r="H68" s="1"/>
    </row>
    <row r="69" spans="1:8" ht="15" thickBot="1" x14ac:dyDescent="0.4">
      <c r="A69" s="25">
        <f>A68+1</f>
        <v>37</v>
      </c>
      <c r="B69" s="20" t="s">
        <v>52</v>
      </c>
      <c r="C69" s="42" t="s">
        <v>18</v>
      </c>
      <c r="D69" s="43">
        <v>5000</v>
      </c>
      <c r="E69" s="21"/>
      <c r="F69" s="41">
        <f t="shared" ref="F69:F71" si="9">E69*D69</f>
        <v>0</v>
      </c>
      <c r="H69" s="1"/>
    </row>
    <row r="70" spans="1:8" ht="15" thickBot="1" x14ac:dyDescent="0.4">
      <c r="A70" s="25">
        <f t="shared" ref="A70:A83" si="10">A69+1</f>
        <v>38</v>
      </c>
      <c r="B70" s="20" t="s">
        <v>53</v>
      </c>
      <c r="C70" s="42" t="s">
        <v>18</v>
      </c>
      <c r="D70" s="43">
        <v>5000</v>
      </c>
      <c r="E70" s="21"/>
      <c r="F70" s="41">
        <f t="shared" si="9"/>
        <v>0</v>
      </c>
      <c r="H70" s="1"/>
    </row>
    <row r="71" spans="1:8" ht="15" thickBot="1" x14ac:dyDescent="0.4">
      <c r="A71" s="25">
        <f t="shared" si="10"/>
        <v>39</v>
      </c>
      <c r="B71" s="20" t="s">
        <v>54</v>
      </c>
      <c r="C71" s="42" t="s">
        <v>18</v>
      </c>
      <c r="D71" s="43">
        <v>500</v>
      </c>
      <c r="E71" s="21"/>
      <c r="F71" s="41">
        <f t="shared" si="9"/>
        <v>0</v>
      </c>
      <c r="H71" s="1"/>
    </row>
    <row r="72" spans="1:8" s="36" customFormat="1" ht="15" thickBot="1" x14ac:dyDescent="0.4">
      <c r="A72" s="33"/>
      <c r="B72" s="49"/>
      <c r="C72" s="50"/>
      <c r="D72" s="50"/>
      <c r="E72" s="50"/>
      <c r="F72" s="51"/>
      <c r="G72" s="34"/>
      <c r="H72" s="35"/>
    </row>
    <row r="73" spans="1:8" s="36" customFormat="1" ht="15" thickBot="1" x14ac:dyDescent="0.4">
      <c r="A73" s="33">
        <f>A71+1</f>
        <v>40</v>
      </c>
      <c r="B73" s="20" t="s">
        <v>55</v>
      </c>
      <c r="C73" s="42" t="s">
        <v>18</v>
      </c>
      <c r="D73" s="43">
        <v>1000</v>
      </c>
      <c r="E73" s="21"/>
      <c r="F73" s="41">
        <f>D73*E73</f>
        <v>0</v>
      </c>
      <c r="G73" s="34"/>
    </row>
    <row r="74" spans="1:8" s="36" customFormat="1" ht="15" thickBot="1" x14ac:dyDescent="0.4">
      <c r="A74" s="33">
        <f t="shared" si="10"/>
        <v>41</v>
      </c>
      <c r="B74" s="20" t="s">
        <v>56</v>
      </c>
      <c r="C74" s="42" t="s">
        <v>18</v>
      </c>
      <c r="D74" s="43">
        <v>1000</v>
      </c>
      <c r="E74" s="21"/>
      <c r="F74" s="41">
        <f t="shared" ref="F74:F77" si="11">D74*E74</f>
        <v>0</v>
      </c>
      <c r="G74" s="34"/>
    </row>
    <row r="75" spans="1:8" s="36" customFormat="1" ht="15" thickBot="1" x14ac:dyDescent="0.4">
      <c r="A75" s="33">
        <f t="shared" si="10"/>
        <v>42</v>
      </c>
      <c r="B75" s="20" t="s">
        <v>57</v>
      </c>
      <c r="C75" s="42" t="s">
        <v>18</v>
      </c>
      <c r="D75" s="43">
        <v>500</v>
      </c>
      <c r="E75" s="21"/>
      <c r="F75" s="41">
        <f t="shared" si="11"/>
        <v>0</v>
      </c>
      <c r="G75" s="34"/>
    </row>
    <row r="76" spans="1:8" s="36" customFormat="1" ht="15" thickBot="1" x14ac:dyDescent="0.4">
      <c r="A76" s="33">
        <f t="shared" si="10"/>
        <v>43</v>
      </c>
      <c r="B76" s="20" t="s">
        <v>58</v>
      </c>
      <c r="C76" s="42" t="s">
        <v>18</v>
      </c>
      <c r="D76" s="43">
        <v>500</v>
      </c>
      <c r="E76" s="21"/>
      <c r="F76" s="41">
        <f t="shared" si="11"/>
        <v>0</v>
      </c>
      <c r="G76" s="34"/>
    </row>
    <row r="77" spans="1:8" s="36" customFormat="1" ht="15" thickBot="1" x14ac:dyDescent="0.4">
      <c r="A77" s="33">
        <f t="shared" si="10"/>
        <v>44</v>
      </c>
      <c r="B77" s="20" t="s">
        <v>59</v>
      </c>
      <c r="C77" s="42" t="s">
        <v>18</v>
      </c>
      <c r="D77" s="43">
        <v>250</v>
      </c>
      <c r="E77" s="21"/>
      <c r="F77" s="41">
        <f t="shared" si="11"/>
        <v>0</v>
      </c>
      <c r="G77" s="34"/>
    </row>
    <row r="78" spans="1:8" s="36" customFormat="1" ht="15" thickBot="1" x14ac:dyDescent="0.4">
      <c r="A78" s="33"/>
      <c r="B78" s="49" t="s">
        <v>60</v>
      </c>
      <c r="C78" s="50"/>
      <c r="D78" s="50"/>
      <c r="E78" s="50"/>
      <c r="F78" s="51"/>
      <c r="G78" s="34"/>
      <c r="H78" s="35"/>
    </row>
    <row r="79" spans="1:8" s="36" customFormat="1" ht="15" thickBot="1" x14ac:dyDescent="0.4">
      <c r="A79" s="33">
        <f>A77+1</f>
        <v>45</v>
      </c>
      <c r="B79" s="20" t="s">
        <v>55</v>
      </c>
      <c r="C79" s="42" t="s">
        <v>85</v>
      </c>
      <c r="D79" s="43">
        <v>1000</v>
      </c>
      <c r="E79" s="21"/>
      <c r="F79" s="41">
        <f>E79*D79</f>
        <v>0</v>
      </c>
      <c r="G79" s="34"/>
    </row>
    <row r="80" spans="1:8" s="36" customFormat="1" ht="15" thickBot="1" x14ac:dyDescent="0.4">
      <c r="A80" s="33">
        <f t="shared" si="10"/>
        <v>46</v>
      </c>
      <c r="B80" s="20" t="s">
        <v>56</v>
      </c>
      <c r="C80" s="42" t="s">
        <v>85</v>
      </c>
      <c r="D80" s="43">
        <v>1000</v>
      </c>
      <c r="E80" s="21"/>
      <c r="F80" s="41">
        <f>E80*D80</f>
        <v>0</v>
      </c>
      <c r="G80" s="34"/>
    </row>
    <row r="81" spans="1:8" s="36" customFormat="1" ht="15" thickBot="1" x14ac:dyDescent="0.4">
      <c r="A81" s="33">
        <f t="shared" si="10"/>
        <v>47</v>
      </c>
      <c r="B81" s="20" t="s">
        <v>57</v>
      </c>
      <c r="C81" s="42" t="s">
        <v>85</v>
      </c>
      <c r="D81" s="43">
        <v>500</v>
      </c>
      <c r="E81" s="21"/>
      <c r="F81" s="41">
        <f>D81*E81</f>
        <v>0</v>
      </c>
      <c r="G81" s="34"/>
    </row>
    <row r="82" spans="1:8" s="36" customFormat="1" ht="15" thickBot="1" x14ac:dyDescent="0.4">
      <c r="A82" s="33">
        <f t="shared" si="10"/>
        <v>48</v>
      </c>
      <c r="B82" s="20" t="s">
        <v>58</v>
      </c>
      <c r="C82" s="42" t="s">
        <v>85</v>
      </c>
      <c r="D82" s="43">
        <v>500</v>
      </c>
      <c r="E82" s="21"/>
      <c r="F82" s="41">
        <f t="shared" ref="F82:F83" si="12">D82*E82</f>
        <v>0</v>
      </c>
      <c r="G82" s="34"/>
    </row>
    <row r="83" spans="1:8" s="36" customFormat="1" ht="15" thickBot="1" x14ac:dyDescent="0.4">
      <c r="A83" s="33">
        <f t="shared" si="10"/>
        <v>49</v>
      </c>
      <c r="B83" s="20" t="s">
        <v>59</v>
      </c>
      <c r="C83" s="42" t="s">
        <v>85</v>
      </c>
      <c r="D83" s="43">
        <v>250</v>
      </c>
      <c r="E83" s="21"/>
      <c r="F83" s="41">
        <f t="shared" si="12"/>
        <v>0</v>
      </c>
      <c r="G83" s="34"/>
    </row>
    <row r="84" spans="1:8" s="36" customFormat="1" ht="28.5" customHeight="1" thickBot="1" x14ac:dyDescent="0.4">
      <c r="A84" s="37"/>
      <c r="B84" s="52" t="s">
        <v>61</v>
      </c>
      <c r="C84" s="53"/>
      <c r="D84" s="53"/>
      <c r="E84" s="54"/>
      <c r="F84" s="32">
        <f>SUM(F68:F71,F73:F77,F79:F83)</f>
        <v>0</v>
      </c>
      <c r="G84" s="34"/>
    </row>
    <row r="85" spans="1:8" ht="28.5" customHeight="1" thickBot="1" x14ac:dyDescent="0.4">
      <c r="A85" s="23"/>
      <c r="C85" s="9"/>
      <c r="D85" s="4"/>
      <c r="G85"/>
    </row>
    <row r="86" spans="1:8" ht="15" thickBot="1" x14ac:dyDescent="0.4">
      <c r="A86" s="23"/>
      <c r="B86" s="46" t="s">
        <v>62</v>
      </c>
      <c r="C86" s="47"/>
      <c r="D86" s="47"/>
      <c r="E86" s="47"/>
      <c r="F86" s="48"/>
    </row>
    <row r="87" spans="1:8" ht="29" thickBot="1" x14ac:dyDescent="0.4">
      <c r="A87" s="26"/>
      <c r="B87" s="10" t="s">
        <v>11</v>
      </c>
      <c r="C87" s="19" t="s">
        <v>12</v>
      </c>
      <c r="D87" s="29" t="s">
        <v>13</v>
      </c>
      <c r="E87" s="18" t="s">
        <v>63</v>
      </c>
      <c r="F87" s="17" t="s">
        <v>15</v>
      </c>
      <c r="H87" s="2"/>
    </row>
    <row r="88" spans="1:8" s="36" customFormat="1" ht="15" thickBot="1" x14ac:dyDescent="0.4">
      <c r="A88" s="26" t="s">
        <v>10</v>
      </c>
      <c r="B88" s="49" t="s">
        <v>92</v>
      </c>
      <c r="C88" s="50"/>
      <c r="D88" s="50"/>
      <c r="E88" s="50"/>
      <c r="F88" s="51"/>
      <c r="G88" s="34"/>
      <c r="H88" s="35"/>
    </row>
    <row r="89" spans="1:8" ht="15" thickBot="1" x14ac:dyDescent="0.4">
      <c r="A89" s="25">
        <f>A83+1</f>
        <v>50</v>
      </c>
      <c r="B89" s="20" t="s">
        <v>64</v>
      </c>
      <c r="C89" s="42" t="s">
        <v>43</v>
      </c>
      <c r="D89" s="43">
        <v>1000</v>
      </c>
      <c r="E89" s="21"/>
      <c r="F89" s="41">
        <f>E89*D89</f>
        <v>0</v>
      </c>
      <c r="H89" s="1"/>
    </row>
    <row r="90" spans="1:8" ht="15" thickBot="1" x14ac:dyDescent="0.4">
      <c r="A90" s="25">
        <f>A89+1</f>
        <v>51</v>
      </c>
      <c r="B90" s="20" t="s">
        <v>65</v>
      </c>
      <c r="C90" s="42" t="s">
        <v>43</v>
      </c>
      <c r="D90" s="43">
        <v>1000</v>
      </c>
      <c r="E90" s="21"/>
      <c r="F90" s="41">
        <f t="shared" ref="F90:F92" si="13">E90*D90</f>
        <v>0</v>
      </c>
      <c r="H90" s="1"/>
    </row>
    <row r="91" spans="1:8" ht="15" thickBot="1" x14ac:dyDescent="0.4">
      <c r="A91" s="25">
        <f t="shared" ref="A91:A92" si="14">A90+1</f>
        <v>52</v>
      </c>
      <c r="B91" s="20" t="s">
        <v>66</v>
      </c>
      <c r="C91" s="42" t="s">
        <v>43</v>
      </c>
      <c r="D91" s="43">
        <v>1000</v>
      </c>
      <c r="E91" s="21"/>
      <c r="F91" s="41">
        <f t="shared" si="13"/>
        <v>0</v>
      </c>
      <c r="H91" s="1"/>
    </row>
    <row r="92" spans="1:8" ht="15" thickBot="1" x14ac:dyDescent="0.4">
      <c r="A92" s="25">
        <f t="shared" si="14"/>
        <v>53</v>
      </c>
      <c r="B92" s="20" t="s">
        <v>67</v>
      </c>
      <c r="C92" s="42" t="s">
        <v>43</v>
      </c>
      <c r="D92" s="43">
        <v>20</v>
      </c>
      <c r="E92" s="21"/>
      <c r="F92" s="41">
        <f t="shared" si="13"/>
        <v>0</v>
      </c>
      <c r="H92" s="1"/>
    </row>
    <row r="93" spans="1:8" ht="15" thickBot="1" x14ac:dyDescent="0.4">
      <c r="A93" s="26"/>
      <c r="B93" s="49" t="s">
        <v>94</v>
      </c>
      <c r="C93" s="50"/>
      <c r="D93" s="50"/>
      <c r="E93" s="50"/>
      <c r="F93" s="51"/>
      <c r="H93" s="2"/>
    </row>
    <row r="94" spans="1:8" ht="15" thickBot="1" x14ac:dyDescent="0.4">
      <c r="A94" s="25">
        <f>A92+1</f>
        <v>54</v>
      </c>
      <c r="B94" s="20" t="s">
        <v>64</v>
      </c>
      <c r="C94" s="42" t="s">
        <v>43</v>
      </c>
      <c r="D94" s="43">
        <v>100</v>
      </c>
      <c r="E94" s="21"/>
      <c r="F94" s="41">
        <f>D94*E94</f>
        <v>0</v>
      </c>
      <c r="H94" s="1"/>
    </row>
    <row r="95" spans="1:8" ht="15" thickBot="1" x14ac:dyDescent="0.4">
      <c r="A95" s="25">
        <f t="shared" ref="A95:A96" si="15">A94+1</f>
        <v>55</v>
      </c>
      <c r="B95" s="20" t="s">
        <v>65</v>
      </c>
      <c r="C95" s="42" t="s">
        <v>43</v>
      </c>
      <c r="D95" s="43">
        <v>100</v>
      </c>
      <c r="E95" s="21"/>
      <c r="F95" s="41">
        <f t="shared" ref="F95:F96" si="16">D95*E95</f>
        <v>0</v>
      </c>
      <c r="H95" s="1"/>
    </row>
    <row r="96" spans="1:8" ht="15" thickBot="1" x14ac:dyDescent="0.4">
      <c r="A96" s="25">
        <f t="shared" si="15"/>
        <v>56</v>
      </c>
      <c r="B96" s="20" t="s">
        <v>66</v>
      </c>
      <c r="C96" s="42" t="s">
        <v>43</v>
      </c>
      <c r="D96" s="43">
        <v>100</v>
      </c>
      <c r="E96" s="21"/>
      <c r="F96" s="41">
        <f t="shared" si="16"/>
        <v>0</v>
      </c>
      <c r="H96" s="1"/>
    </row>
    <row r="97" spans="1:8" ht="15" thickBot="1" x14ac:dyDescent="0.4">
      <c r="A97" s="26"/>
      <c r="B97" s="49" t="s">
        <v>95</v>
      </c>
      <c r="C97" s="50"/>
      <c r="D97" s="50"/>
      <c r="E97" s="50"/>
      <c r="F97" s="51"/>
      <c r="H97" s="2"/>
    </row>
    <row r="98" spans="1:8" ht="15" thickBot="1" x14ac:dyDescent="0.4">
      <c r="A98" s="25">
        <f>A96+1</f>
        <v>57</v>
      </c>
      <c r="B98" s="20" t="s">
        <v>64</v>
      </c>
      <c r="C98" s="42" t="s">
        <v>43</v>
      </c>
      <c r="D98" s="43">
        <v>250</v>
      </c>
      <c r="E98" s="21"/>
      <c r="F98" s="41">
        <f>E98*D98</f>
        <v>0</v>
      </c>
      <c r="H98" s="1"/>
    </row>
    <row r="99" spans="1:8" ht="15" thickBot="1" x14ac:dyDescent="0.4">
      <c r="A99" s="25">
        <f>A98+1</f>
        <v>58</v>
      </c>
      <c r="B99" s="20" t="s">
        <v>65</v>
      </c>
      <c r="C99" s="42" t="s">
        <v>43</v>
      </c>
      <c r="D99" s="43">
        <v>250</v>
      </c>
      <c r="E99" s="21"/>
      <c r="F99" s="41">
        <f>E99*D99</f>
        <v>0</v>
      </c>
      <c r="H99" s="1"/>
    </row>
    <row r="100" spans="1:8" ht="15" thickBot="1" x14ac:dyDescent="0.4">
      <c r="A100" s="25">
        <f>A99+1</f>
        <v>59</v>
      </c>
      <c r="B100" s="20" t="s">
        <v>66</v>
      </c>
      <c r="C100" s="42" t="s">
        <v>43</v>
      </c>
      <c r="D100" s="43">
        <v>250</v>
      </c>
      <c r="E100" s="21"/>
      <c r="F100" s="41">
        <f>E100*D100</f>
        <v>0</v>
      </c>
      <c r="H100" s="1"/>
    </row>
    <row r="101" spans="1:8" ht="15" thickBot="1" x14ac:dyDescent="0.4">
      <c r="A101" s="26"/>
      <c r="B101" s="49" t="s">
        <v>68</v>
      </c>
      <c r="C101" s="50"/>
      <c r="D101" s="50"/>
      <c r="E101" s="50"/>
      <c r="F101" s="51"/>
      <c r="H101" s="2"/>
    </row>
    <row r="102" spans="1:8" ht="29" thickBot="1" x14ac:dyDescent="0.4">
      <c r="A102" s="25">
        <f>A100+1</f>
        <v>60</v>
      </c>
      <c r="B102" s="20" t="s">
        <v>90</v>
      </c>
      <c r="C102" s="44" t="s">
        <v>43</v>
      </c>
      <c r="D102" s="45">
        <v>75</v>
      </c>
      <c r="E102" s="21"/>
      <c r="F102" s="41">
        <f>E102*D102</f>
        <v>0</v>
      </c>
      <c r="H102" s="1"/>
    </row>
    <row r="103" spans="1:8" ht="29" thickBot="1" x14ac:dyDescent="0.4">
      <c r="A103" s="25">
        <f t="shared" ref="A103" si="17">A102+1</f>
        <v>61</v>
      </c>
      <c r="B103" s="20" t="s">
        <v>91</v>
      </c>
      <c r="C103" s="42" t="s">
        <v>43</v>
      </c>
      <c r="D103" s="43">
        <v>75</v>
      </c>
      <c r="E103" s="21"/>
      <c r="F103" s="41">
        <f>E103*D103</f>
        <v>0</v>
      </c>
      <c r="H103" s="1"/>
    </row>
    <row r="104" spans="1:8" ht="15" thickBot="1" x14ac:dyDescent="0.4">
      <c r="A104" s="26"/>
      <c r="B104" s="49" t="s">
        <v>93</v>
      </c>
      <c r="C104" s="50"/>
      <c r="D104" s="50"/>
      <c r="E104" s="50"/>
      <c r="F104" s="51"/>
      <c r="H104" s="2"/>
    </row>
    <row r="105" spans="1:8" ht="29" thickBot="1" x14ac:dyDescent="0.4">
      <c r="A105" s="25">
        <f>A103+1</f>
        <v>62</v>
      </c>
      <c r="B105" s="20" t="s">
        <v>90</v>
      </c>
      <c r="C105" s="42" t="s">
        <v>43</v>
      </c>
      <c r="D105" s="43">
        <v>200</v>
      </c>
      <c r="E105" s="21"/>
      <c r="F105" s="41">
        <f>E105*D105</f>
        <v>0</v>
      </c>
      <c r="H105" s="1"/>
    </row>
    <row r="106" spans="1:8" ht="29" thickBot="1" x14ac:dyDescent="0.4">
      <c r="A106" s="25">
        <f t="shared" ref="A106" si="18">A105+1</f>
        <v>63</v>
      </c>
      <c r="B106" s="20" t="s">
        <v>91</v>
      </c>
      <c r="C106" s="42" t="s">
        <v>43</v>
      </c>
      <c r="D106" s="43">
        <v>200</v>
      </c>
      <c r="E106" s="21"/>
      <c r="F106" s="41">
        <f>E106*D106</f>
        <v>0</v>
      </c>
      <c r="H106" s="1"/>
    </row>
    <row r="107" spans="1:8" ht="28.5" customHeight="1" thickBot="1" x14ac:dyDescent="0.4">
      <c r="A107" s="23"/>
      <c r="B107" s="52" t="s">
        <v>69</v>
      </c>
      <c r="C107" s="53"/>
      <c r="D107" s="53"/>
      <c r="E107" s="54"/>
      <c r="F107" s="32">
        <f>SUM(F89:F92,F94:F96,F98:F100,F102:F103,F105:F106,)</f>
        <v>0</v>
      </c>
      <c r="H107" s="1"/>
    </row>
    <row r="108" spans="1:8" ht="28.5" customHeight="1" thickBot="1" x14ac:dyDescent="0.4">
      <c r="A108" s="23"/>
      <c r="C108" s="9"/>
      <c r="D108" s="4"/>
      <c r="G108"/>
    </row>
    <row r="109" spans="1:8" ht="15" thickBot="1" x14ac:dyDescent="0.4">
      <c r="A109" s="23"/>
      <c r="B109" s="46" t="s">
        <v>70</v>
      </c>
      <c r="C109" s="47"/>
      <c r="D109" s="47"/>
      <c r="E109" s="47"/>
      <c r="F109" s="48"/>
    </row>
    <row r="110" spans="1:8" ht="29" thickBot="1" x14ac:dyDescent="0.4">
      <c r="A110" s="26"/>
      <c r="B110" s="10" t="s">
        <v>11</v>
      </c>
      <c r="C110" s="19" t="s">
        <v>12</v>
      </c>
      <c r="D110" s="29" t="s">
        <v>13</v>
      </c>
      <c r="E110" s="38" t="s">
        <v>71</v>
      </c>
      <c r="F110" s="17" t="s">
        <v>15</v>
      </c>
      <c r="H110" s="2"/>
    </row>
    <row r="111" spans="1:8" s="36" customFormat="1" ht="15" thickBot="1" x14ac:dyDescent="0.4">
      <c r="A111" s="26" t="s">
        <v>10</v>
      </c>
      <c r="B111" s="49" t="s">
        <v>72</v>
      </c>
      <c r="C111" s="50"/>
      <c r="D111" s="50"/>
      <c r="E111" s="50"/>
      <c r="F111" s="51"/>
      <c r="G111" s="34"/>
      <c r="H111" s="35"/>
    </row>
    <row r="112" spans="1:8" ht="43" thickBot="1" x14ac:dyDescent="0.4">
      <c r="A112" s="25">
        <f>A106+1</f>
        <v>64</v>
      </c>
      <c r="B112" s="20" t="s">
        <v>73</v>
      </c>
      <c r="C112" s="42" t="s">
        <v>43</v>
      </c>
      <c r="D112" s="43">
        <v>600</v>
      </c>
      <c r="E112" s="21"/>
      <c r="F112" s="41">
        <f>E112*D112</f>
        <v>0</v>
      </c>
      <c r="H112" s="1"/>
    </row>
    <row r="113" spans="1:8" ht="28.5" customHeight="1" thickBot="1" x14ac:dyDescent="0.4">
      <c r="A113" s="23"/>
      <c r="B113" s="52" t="s">
        <v>74</v>
      </c>
      <c r="C113" s="53"/>
      <c r="D113" s="53"/>
      <c r="E113" s="54"/>
      <c r="F113" s="32">
        <f>SUM(F112)</f>
        <v>0</v>
      </c>
      <c r="H113" s="1"/>
    </row>
    <row r="114" spans="1:8" s="4" customFormat="1" ht="28.5" customHeight="1" thickBot="1" x14ac:dyDescent="0.4"/>
    <row r="115" spans="1:8" ht="43.5" customHeight="1" thickBot="1" x14ac:dyDescent="0.4">
      <c r="B115" s="66" t="s">
        <v>75</v>
      </c>
      <c r="C115" s="67"/>
      <c r="D115" s="68"/>
      <c r="E115" s="61">
        <f>SUM(F63,F84,F107,F113)</f>
        <v>0</v>
      </c>
      <c r="F115" s="62"/>
    </row>
    <row r="116" spans="1:8" ht="15" thickBot="1" x14ac:dyDescent="0.4">
      <c r="B116" s="11"/>
      <c r="C116" s="11"/>
      <c r="D116" s="31"/>
      <c r="E116" s="11"/>
      <c r="F116" s="11"/>
    </row>
    <row r="117" spans="1:8" ht="20.5" thickBot="1" x14ac:dyDescent="0.4">
      <c r="B117" s="63" t="s">
        <v>76</v>
      </c>
      <c r="C117" s="64"/>
      <c r="D117" s="64"/>
      <c r="E117" s="64"/>
      <c r="F117" s="65"/>
    </row>
    <row r="118" spans="1:8" ht="33.5" thickBot="1" x14ac:dyDescent="0.4">
      <c r="B118" s="12" t="s">
        <v>77</v>
      </c>
      <c r="C118" s="55"/>
      <c r="D118" s="56"/>
      <c r="E118" s="56"/>
      <c r="F118" s="57"/>
    </row>
    <row r="119" spans="1:8" ht="57" customHeight="1" thickBot="1" x14ac:dyDescent="0.4">
      <c r="B119" s="12" t="s">
        <v>78</v>
      </c>
      <c r="C119" s="55"/>
      <c r="D119" s="56"/>
      <c r="E119" s="56"/>
      <c r="F119" s="57"/>
    </row>
    <row r="120" spans="1:8" ht="16" thickBot="1" x14ac:dyDescent="0.4">
      <c r="B120" s="13" t="s">
        <v>79</v>
      </c>
      <c r="C120" s="55"/>
      <c r="D120" s="56"/>
      <c r="E120" s="56"/>
      <c r="F120" s="57"/>
    </row>
    <row r="121" spans="1:8" ht="16" thickBot="1" x14ac:dyDescent="0.4">
      <c r="B121" s="14" t="s">
        <v>80</v>
      </c>
      <c r="C121" s="55"/>
      <c r="D121" s="56"/>
      <c r="E121" s="56"/>
      <c r="F121" s="57"/>
    </row>
    <row r="123" spans="1:8" s="16" customFormat="1" ht="33" customHeight="1" x14ac:dyDescent="0.35">
      <c r="A123" s="22"/>
      <c r="B123" s="58" t="s">
        <v>103</v>
      </c>
      <c r="C123" s="59"/>
      <c r="D123" s="59"/>
      <c r="E123" s="59"/>
      <c r="F123" s="60"/>
      <c r="G123" s="15"/>
    </row>
  </sheetData>
  <sheetProtection algorithmName="SHA-512" hashValue="6SKklDQRzpCarNpEVvKcudMsmb+XCCWYYEDzhPBfwtkLYZfgmM/qzu5y4cm11mNgvfBFQjLnvnTjPdUUTgonIA==" saltValue="r8oKlnxYWT7l090j7TfBRg==" spinCount="100000" sheet="1" objects="1" scenarios="1"/>
  <mergeCells count="45">
    <mergeCell ref="B88:F88"/>
    <mergeCell ref="B33:F33"/>
    <mergeCell ref="B36:F36"/>
    <mergeCell ref="B113:E113"/>
    <mergeCell ref="B51:F51"/>
    <mergeCell ref="B109:F109"/>
    <mergeCell ref="B111:F111"/>
    <mergeCell ref="B107:E107"/>
    <mergeCell ref="B84:E84"/>
    <mergeCell ref="B86:F86"/>
    <mergeCell ref="B104:F104"/>
    <mergeCell ref="B66:F66"/>
    <mergeCell ref="B72:F72"/>
    <mergeCell ref="B78:F78"/>
    <mergeCell ref="B93:F93"/>
    <mergeCell ref="B101:F101"/>
    <mergeCell ref="B97:F97"/>
    <mergeCell ref="B1:F1"/>
    <mergeCell ref="B2:F2"/>
    <mergeCell ref="B17:F17"/>
    <mergeCell ref="C6:F6"/>
    <mergeCell ref="C7:F7"/>
    <mergeCell ref="C11:F11"/>
    <mergeCell ref="B3:F3"/>
    <mergeCell ref="B5:F5"/>
    <mergeCell ref="B9:F9"/>
    <mergeCell ref="B13:F13"/>
    <mergeCell ref="C10:F10"/>
    <mergeCell ref="C14:F14"/>
    <mergeCell ref="C15:F15"/>
    <mergeCell ref="B43:F43"/>
    <mergeCell ref="B46:F46"/>
    <mergeCell ref="C119:F119"/>
    <mergeCell ref="C120:F120"/>
    <mergeCell ref="C121:F121"/>
    <mergeCell ref="B123:F123"/>
    <mergeCell ref="E115:F115"/>
    <mergeCell ref="B117:F117"/>
    <mergeCell ref="C118:F118"/>
    <mergeCell ref="B115:D115"/>
    <mergeCell ref="B65:F65"/>
    <mergeCell ref="B19:F19"/>
    <mergeCell ref="B21:F21"/>
    <mergeCell ref="B27:F27"/>
    <mergeCell ref="B63:E63"/>
  </mergeCells>
  <phoneticPr fontId="9" type="noConversion"/>
  <dataValidations count="1">
    <dataValidation type="whole" allowBlank="1" showInputMessage="1" showErrorMessage="1" sqref="E112" xr:uid="{7EFE0346-294D-49F3-AD2A-7271FE1E2F70}">
      <formula1>0</formula1>
      <formula2>90</formula2>
    </dataValidation>
  </dataValidations>
  <pageMargins left="0.7" right="0.7" top="0.75" bottom="0.75" header="0.3" footer="0.3"/>
  <pageSetup paperSize="9" scale="2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bb03eb60f1c456383d550cda2a2ac01 xmlns="fdb88ead-6327-4b23-a529-eb5fa9324cbb">
      <Terms xmlns="http://schemas.microsoft.com/office/infopath/2007/PartnerControls">
        <TermInfo xmlns="http://schemas.microsoft.com/office/infopath/2007/PartnerControls">
          <TermName xmlns="http://schemas.microsoft.com/office/infopath/2007/PartnerControls">4.1 Inschrijvingsfase - Publicatie Tenderned</TermName>
          <TermId xmlns="http://schemas.microsoft.com/office/infopath/2007/PartnerControls">da747fd9-7713-4bdd-a990-dce6a209c3e0</TermId>
        </TermInfo>
      </Terms>
    </ebb03eb60f1c456383d550cda2a2ac01>
    <TaxKeywordTaxHTField xmlns="fdb88ead-6327-4b23-a529-eb5fa9324cbb">
      <Terms xmlns="http://schemas.microsoft.com/office/infopath/2007/PartnerControls"/>
    </TaxKeywordTaxHTField>
    <ofae577968ed4be8b7cfa6b3c1b2b2a3 xmlns="fdb88ead-6327-4b23-a529-eb5fa9324cbb">
      <Terms xmlns="http://schemas.microsoft.com/office/infopath/2007/PartnerControls">
        <TermInfo xmlns="http://schemas.microsoft.com/office/infopath/2007/PartnerControls">
          <TermName xmlns="http://schemas.microsoft.com/office/infopath/2007/PartnerControls">Documentatie</TermName>
          <TermId xmlns="http://schemas.microsoft.com/office/infopath/2007/PartnerControls">c8b0bf0e-0b8a-4160-af31-b347f749c788</TermId>
        </TermInfo>
      </Terms>
    </ofae577968ed4be8b7cfa6b3c1b2b2a3>
    <TaxCatchAll xmlns="fdb88ead-6327-4b23-a529-eb5fa9324cbb">
      <Value>5</Value>
      <Value>7</Value>
    </TaxCatchAll>
    <_dlc_DocId xmlns="fdb88ead-6327-4b23-a529-eb5fa9324cbb">JE5RZEZSXAY7-1398211568-41</_dlc_DocId>
    <_dlc_DocIdUrl xmlns="fdb88ead-6327-4b23-a529-eb5fa9324cbb">
      <Url>https://denhaag.sharepoint.com/sites/Aanbestedingverkeersregelaars_DSB_Opdrachtgeving/_layouts/15/DocIdRedir.aspx?ID=JE5RZEZSXAY7-1398211568-41</Url>
      <Description>JE5RZEZSXAY7-1398211568-41</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297DA7BCB21DFD4E888041C6F1257AFE" ma:contentTypeVersion="14" ma:contentTypeDescription="Een nieuw document maken." ma:contentTypeScope="" ma:versionID="af2b48f44996d413011d7ee9b2197e5a">
  <xsd:schema xmlns:xsd="http://www.w3.org/2001/XMLSchema" xmlns:xs="http://www.w3.org/2001/XMLSchema" xmlns:p="http://schemas.microsoft.com/office/2006/metadata/properties" xmlns:ns2="fdb88ead-6327-4b23-a529-eb5fa9324cbb" xmlns:ns3="d4ff6ce7-bc8c-4d07-aedf-3f34b52e53d5" targetNamespace="http://schemas.microsoft.com/office/2006/metadata/properties" ma:root="true" ma:fieldsID="0c2201d6b3f1477db8e192257cabb502" ns2:_="" ns3:_="">
    <xsd:import namespace="fdb88ead-6327-4b23-a529-eb5fa9324cbb"/>
    <xsd:import namespace="d4ff6ce7-bc8c-4d07-aedf-3f34b52e53d5"/>
    <xsd:element name="properties">
      <xsd:complexType>
        <xsd:sequence>
          <xsd:element name="documentManagement">
            <xsd:complexType>
              <xsd:all>
                <xsd:element ref="ns2:_dlc_DocId" minOccurs="0"/>
                <xsd:element ref="ns2:_dlc_DocIdUrl" minOccurs="0"/>
                <xsd:element ref="ns2:_dlc_DocIdPersistId" minOccurs="0"/>
                <xsd:element ref="ns2:TaxKeywordTaxHTField" minOccurs="0"/>
                <xsd:element ref="ns2:ebb03eb60f1c456383d550cda2a2ac01" minOccurs="0"/>
                <xsd:element ref="ns2:TaxCatchAll" minOccurs="0"/>
                <xsd:element ref="ns2:TaxCatchAllLabel" minOccurs="0"/>
                <xsd:element ref="ns2:ofae577968ed4be8b7cfa6b3c1b2b2a3" minOccurs="0"/>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b88ead-6327-4b23-a529-eb5fa9324cbb" elementFormDefault="qualified">
    <xsd:import namespace="http://schemas.microsoft.com/office/2006/documentManagement/types"/>
    <xsd:import namespace="http://schemas.microsoft.com/office/infopath/2007/PartnerControls"/>
    <xsd:element name="_dlc_DocId" ma:index="8" nillable="true" ma:displayName="Waarde van de document-id" ma:description="De waarde van de document-id die aan dit item is toegewezen." ma:internalName="_dlc_DocId" ma:readOnly="true">
      <xsd:simpleType>
        <xsd:restriction base="dms:Text"/>
      </xsd:simpleType>
    </xsd:element>
    <xsd:element name="_dlc_DocIdUrl" ma:index="9"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Id blijven behouden" ma:description="Id behouden tijdens toevoegen." ma:hidden="true" ma:internalName="_dlc_DocIdPersistId" ma:readOnly="true">
      <xsd:simpleType>
        <xsd:restriction base="dms:Boolean"/>
      </xsd:simpleType>
    </xsd:element>
    <xsd:element name="TaxKeywordTaxHTField" ma:index="11" nillable="true" ma:taxonomy="true" ma:internalName="TaxKeywordTaxHTField" ma:taxonomyFieldName="TaxKeyword" ma:displayName="Ondernemingstrefwoorden" ma:fieldId="{23f27201-bee3-471e-b2e7-b64fd8b7ca38}" ma:taxonomyMulti="true" ma:sspId="0f84c60b-fce4-43bd-9f97-923732063525" ma:termSetId="00000000-0000-0000-0000-000000000000" ma:anchorId="00000000-0000-0000-0000-000000000000" ma:open="true" ma:isKeyword="true">
      <xsd:complexType>
        <xsd:sequence>
          <xsd:element ref="pc:Terms" minOccurs="0" maxOccurs="1"/>
        </xsd:sequence>
      </xsd:complexType>
    </xsd:element>
    <xsd:element name="ebb03eb60f1c456383d550cda2a2ac01" ma:index="12" nillable="true" ma:taxonomy="true" ma:internalName="ebb03eb60f1c456383d550cda2a2ac01" ma:taxonomyFieldName="Teamtrefwoorden" ma:displayName="Teamtrefwoorden" ma:fieldId="{ebb03eb6-0f1c-4563-83d5-50cda2a2ac01}" ma:sspId="0f84c60b-fce4-43bd-9f97-923732063525" ma:termSetId="2b370a9a-8973-4645-9f6e-54642239a58e" ma:anchorId="00000000-0000-0000-0000-000000000000" ma:open="false" ma:isKeyword="false">
      <xsd:complexType>
        <xsd:sequence>
          <xsd:element ref="pc:Terms" minOccurs="0" maxOccurs="1"/>
        </xsd:sequence>
      </xsd:complexType>
    </xsd:element>
    <xsd:element name="TaxCatchAll" ma:index="13" nillable="true" ma:displayName="Taxonomy Catch All Column" ma:hidden="true" ma:list="{36c39343-219b-43c5-9d7e-b6f2010508e1}" ma:internalName="TaxCatchAll" ma:showField="CatchAllData" ma:web="fdb88ead-6327-4b23-a529-eb5fa9324cbb">
      <xsd:complexType>
        <xsd:complexContent>
          <xsd:extension base="dms:MultiChoiceLookup">
            <xsd:sequence>
              <xsd:element name="Value" type="dms:Lookup" maxOccurs="unbounded" minOccurs="0" nillable="true"/>
            </xsd:sequence>
          </xsd:extension>
        </xsd:complexContent>
      </xsd:complexType>
    </xsd:element>
    <xsd:element name="TaxCatchAllLabel" ma:index="14" nillable="true" ma:displayName="Taxonomy Catch All Column1" ma:hidden="true" ma:list="{36c39343-219b-43c5-9d7e-b6f2010508e1}" ma:internalName="TaxCatchAllLabel" ma:readOnly="true" ma:showField="CatchAllDataLabel" ma:web="fdb88ead-6327-4b23-a529-eb5fa9324cbb">
      <xsd:complexType>
        <xsd:complexContent>
          <xsd:extension base="dms:MultiChoiceLookup">
            <xsd:sequence>
              <xsd:element name="Value" type="dms:Lookup" maxOccurs="unbounded" minOccurs="0" nillable="true"/>
            </xsd:sequence>
          </xsd:extension>
        </xsd:complexContent>
      </xsd:complexType>
    </xsd:element>
    <xsd:element name="ofae577968ed4be8b7cfa6b3c1b2b2a3" ma:index="17" nillable="true" ma:taxonomy="true" ma:internalName="ofae577968ed4be8b7cfa6b3c1b2b2a3" ma:taxonomyFieldName="Documentsoort" ma:displayName="Documentsoort" ma:fieldId="{8fae5779-68ed-4be8-b7cf-a6b3c1b2b2a3}" ma:sspId="0f84c60b-fce4-43bd-9f97-923732063525" ma:termSetId="44435a80-4415-4597-a153-5101d02dcbdd" ma:anchorId="00000000-0000-0000-0000-000000000000" ma:open="false" ma:isKeyword="false">
      <xsd:complexType>
        <xsd:sequence>
          <xsd:element ref="pc:Terms" minOccurs="0" maxOccurs="1"/>
        </xsd:sequence>
      </xsd:complexType>
    </xsd:element>
    <xsd:element name="SharedWithUsers" ma:index="19"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4ff6ce7-bc8c-4d07-aedf-3f34b52e53d5" elementFormDefault="qualified">
    <xsd:import namespace="http://schemas.microsoft.com/office/2006/documentManagement/types"/>
    <xsd:import namespace="http://schemas.microsoft.com/office/infopath/2007/PartnerControls"/>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42E82F-DDF4-4C81-9C53-8B5322535995}">
  <ds:schemaRefs>
    <ds:schemaRef ds:uri="d4ff6ce7-bc8c-4d07-aedf-3f34b52e53d5"/>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dcmitype/"/>
    <ds:schemaRef ds:uri="http://purl.org/dc/elements/1.1/"/>
    <ds:schemaRef ds:uri="http://schemas.microsoft.com/office/2006/metadata/properties"/>
    <ds:schemaRef ds:uri="fdb88ead-6327-4b23-a529-eb5fa9324cbb"/>
    <ds:schemaRef ds:uri="http://www.w3.org/XML/1998/namespace"/>
  </ds:schemaRefs>
</ds:datastoreItem>
</file>

<file path=customXml/itemProps2.xml><?xml version="1.0" encoding="utf-8"?>
<ds:datastoreItem xmlns:ds="http://schemas.openxmlformats.org/officeDocument/2006/customXml" ds:itemID="{A7BD4581-EF42-4F4A-8401-BEA259D55335}">
  <ds:schemaRefs>
    <ds:schemaRef ds:uri="http://schemas.microsoft.com/sharepoint/events"/>
  </ds:schemaRefs>
</ds:datastoreItem>
</file>

<file path=customXml/itemProps3.xml><?xml version="1.0" encoding="utf-8"?>
<ds:datastoreItem xmlns:ds="http://schemas.openxmlformats.org/officeDocument/2006/customXml" ds:itemID="{D326DB2D-FD27-4E9D-8560-AB6F1E7B6E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b88ead-6327-4b23-a529-eb5fa9324cbb"/>
    <ds:schemaRef ds:uri="d4ff6ce7-bc8c-4d07-aedf-3f34b52e5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23EFBE8-A6F1-4451-B74F-2D6A805427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POF - 190033B</vt:lpstr>
      <vt:lpstr>'POF - 190033B'!_Toc360799772</vt:lpstr>
    </vt:vector>
  </TitlesOfParts>
  <Manager/>
  <Company>Gemeente Den haag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Bijlage 5 Prijzenblad</dc:title>
  <dc:subject/>
  <dc:creator>Ylno Rodgers</dc:creator>
  <cp:keywords/>
  <dc:description/>
  <cp:lastModifiedBy>Sjoerd van den Aarssen</cp:lastModifiedBy>
  <cp:revision/>
  <dcterms:created xsi:type="dcterms:W3CDTF">2019-07-24T11:27:50Z</dcterms:created>
  <dcterms:modified xsi:type="dcterms:W3CDTF">2021-07-14T13:30:36Z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0x010100297DA7BCB21DFD4E888041C6F1257AFE</vt:lpwstr>
  </property>
  <property fmtid="{D5CDD505-2E9C-101B-9397-08002B2CF9AE}" pid="3" name="_dlc_DocIdItemGuid">
    <vt:lpwstr>b98939c1-451a-4f15-b2bb-3f48ba8a3ecd</vt:lpwstr>
  </property>
  <property fmtid="{D5CDD505-2E9C-101B-9397-08002B2CF9AE}" pid="4" name="Jaar">
    <vt:lpwstr>5;#2020|b59dfe59-531e-4121-b143-69bba11d539e</vt:lpwstr>
  </property>
  <property fmtid="{D5CDD505-2E9C-101B-9397-08002B2CF9AE}" pid="5" name="TaxKeyword">
    <vt:lpwstr/>
  </property>
  <property fmtid="{D5CDD505-2E9C-101B-9397-08002B2CF9AE}" pid="6" name="Teamtrefwoorden">
    <vt:lpwstr>5;#4.1 Inschrijvingsfase - Publicatie Tenderned|da747fd9-7713-4bdd-a990-dce6a209c3e0</vt:lpwstr>
  </property>
  <property fmtid="{D5CDD505-2E9C-101B-9397-08002B2CF9AE}" pid="7" name="Documentsoort">
    <vt:lpwstr>7;#Documentatie|c8b0bf0e-0b8a-4160-af31-b347f749c788</vt:lpwstr>
  </property>
  <property fmtid="{D5CDD505-2E9C-101B-9397-08002B2CF9AE}" pid="8" name="Organisatieonderdeel">
    <vt:lpwstr>2;#BEC|18db848a-7130-4f3d-8a09-02a244d861c9</vt:lpwstr>
  </property>
  <property fmtid="{D5CDD505-2E9C-101B-9397-08002B2CF9AE}" pid="9" name="DocumentSetDescription">
    <vt:lpwstr/>
  </property>
  <property fmtid="{D5CDD505-2E9C-101B-9397-08002B2CF9AE}" pid="10" name="iadc89b14e6f46d3bf0676593dca1557">
    <vt:lpwstr/>
  </property>
  <property fmtid="{D5CDD505-2E9C-101B-9397-08002B2CF9AE}" pid="11" name="Dossiertype">
    <vt:lpwstr/>
  </property>
</Properties>
</file>