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Users/publiqdeal/Desktop/Versie 7_Finale Versie/"/>
    </mc:Choice>
  </mc:AlternateContent>
  <xr:revisionPtr revIDLastSave="0" documentId="13_ncr:1_{7B311AFF-8058-584B-99BD-0B27F56AB7ED}" xr6:coauthVersionLast="36" xr6:coauthVersionMax="46" xr10:uidLastSave="{00000000-0000-0000-0000-000000000000}"/>
  <bookViews>
    <workbookView xWindow="0" yWindow="500" windowWidth="33600" windowHeight="19320" xr2:uid="{00000000-000D-0000-FFFF-FFFF00000000}"/>
  </bookViews>
  <sheets>
    <sheet name="Invulbijlage 3 B" sheetId="3" r:id="rId1"/>
  </sheets>
  <definedNames>
    <definedName name="_xlnm._FilterDatabase" localSheetId="0" hidden="1">'Invulbijlage 3 B'!$A$7:$F$7</definedName>
    <definedName name="_xlnm.Print_Area" localSheetId="0">'Invulbijlage 3 B'!$A$1:$F$138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8" i="3" l="1"/>
  <c r="F62" i="3" l="1"/>
  <c r="F63" i="3"/>
  <c r="F55" i="3"/>
  <c r="F54" i="3"/>
  <c r="F51" i="3"/>
  <c r="F50" i="3"/>
  <c r="F49" i="3"/>
  <c r="F48" i="3"/>
  <c r="F47" i="3"/>
  <c r="F46" i="3"/>
  <c r="F45" i="3"/>
  <c r="F43" i="3"/>
  <c r="F42" i="3"/>
  <c r="F39" i="3"/>
  <c r="F38" i="3"/>
  <c r="F34" i="3"/>
  <c r="F33" i="3"/>
  <c r="F31" i="3"/>
  <c r="F30" i="3"/>
  <c r="F27" i="3"/>
  <c r="F26" i="3"/>
  <c r="F24" i="3"/>
  <c r="F22" i="3"/>
  <c r="F21" i="3"/>
  <c r="F16" i="3"/>
  <c r="F15" i="3"/>
  <c r="F12" i="3"/>
  <c r="F9" i="3"/>
  <c r="F60" i="3" l="1"/>
  <c r="F59" i="3"/>
  <c r="F58" i="3"/>
  <c r="D56" i="3"/>
  <c r="F56" i="3" s="1"/>
  <c r="D41" i="3"/>
  <c r="F41" i="3" s="1"/>
  <c r="D37" i="3"/>
  <c r="F37" i="3" s="1"/>
  <c r="D36" i="3"/>
  <c r="F36" i="3" s="1"/>
  <c r="D32" i="3"/>
  <c r="F32" i="3" s="1"/>
  <c r="D29" i="3"/>
  <c r="F29" i="3" s="1"/>
  <c r="D28" i="3"/>
  <c r="F28" i="3" s="1"/>
  <c r="D25" i="3"/>
  <c r="F25" i="3" s="1"/>
  <c r="D17" i="3"/>
  <c r="F17" i="3" s="1"/>
  <c r="D14" i="3"/>
  <c r="F14" i="3" s="1"/>
  <c r="F61" i="3" l="1"/>
  <c r="F64" i="3" l="1"/>
  <c r="F65" i="3"/>
  <c r="F66" i="3"/>
</calcChain>
</file>

<file path=xl/sharedStrings.xml><?xml version="1.0" encoding="utf-8"?>
<sst xmlns="http://schemas.openxmlformats.org/spreadsheetml/2006/main" count="115" uniqueCount="80">
  <si>
    <t>Invulbijlage 3 B: 	Inschrijvingsstaat Uitvoeringswerkzaamheden</t>
  </si>
  <si>
    <t xml:space="preserve">Nationale Openbare Aanbesteding 				</t>
  </si>
  <si>
    <t xml:space="preserve">Aannemer t.b.v. Bouwteam ‘Realisatie VVA-recreatiepark’				</t>
  </si>
  <si>
    <t xml:space="preserve">Gemeente Aalsmeer, I&amp;A-nummer: I&amp;A_2020_0154				</t>
  </si>
  <si>
    <t>Post</t>
  </si>
  <si>
    <t>Eenheid</t>
  </si>
  <si>
    <t>Aantal</t>
  </si>
  <si>
    <t>Eenheidsprijs</t>
  </si>
  <si>
    <t>Sub totaal</t>
  </si>
  <si>
    <t>V O O R B E R E I D E N D E W E R K E N</t>
  </si>
  <si>
    <t>Schone terrein (Conform omschrijving xxxx)</t>
  </si>
  <si>
    <t>st</t>
  </si>
  <si>
    <t>2.</t>
  </si>
  <si>
    <t>KABELS EN LEIDINGEN</t>
  </si>
  <si>
    <t>Aanbrengen drainage van ribbeldrain</t>
  </si>
  <si>
    <t xml:space="preserve">Leveren en aanbrengen drain 80 mm, incl. grondwerk, 42 pvc Drainput en 210 hulpstukken horizontale drainage </t>
  </si>
  <si>
    <t>m</t>
  </si>
  <si>
    <t>K L E I N E K U N S T W E R K E N</t>
  </si>
  <si>
    <t>Aanbrengen beschoeiing, incl levering materiaal</t>
  </si>
  <si>
    <t>Leveren en aanbrengen stalen damwand. (kerende hoogte grond 2,0 m)</t>
  </si>
  <si>
    <t>Toepassen betonnen deksloof (incl leverantie)</t>
  </si>
  <si>
    <t>Aanbrengen voet-/fietsbrug (hout/composiet) tot 10m (totaal 11 st, zie ontwerp)</t>
  </si>
  <si>
    <t>m1</t>
  </si>
  <si>
    <t>G R O N D W E R K E N</t>
  </si>
  <si>
    <t>ONTGRAVEN GROND</t>
  </si>
  <si>
    <t>Uit cunet</t>
  </si>
  <si>
    <t>Grond ontgraven uit cunet tbv verharding, halfverharding en moeras.</t>
  </si>
  <si>
    <t>m3</t>
  </si>
  <si>
    <t>Grond ontgraven uit cunet watergang / waterpartijen</t>
  </si>
  <si>
    <t>GROENWERKZAAMHEDEN</t>
  </si>
  <si>
    <t>Boom planten (plantgat graven, evt plantgatverbetering, aankoop boom, planten en toepassen boompalen) (confrm Appendix 7 Bijlage xx)</t>
  </si>
  <si>
    <t>Leveren en aanbrengen haag (incl. grondwerk;breedte haag 0,9m</t>
  </si>
  <si>
    <t>Aanleg gazon/berm bij bestaande bomen (incl grond ontgraven, 2x grondbwerking/egalisatie en zaaien)</t>
  </si>
  <si>
    <t>m2</t>
  </si>
  <si>
    <t>Aanleg gazon/berm evenemententerrein (incl grondwerk, verstevigende maatregelen, 2x grindbewerking/egalisatie en inzaaien)</t>
  </si>
  <si>
    <t>Aanleg gazon/berm (incl. aanbrengen toplaag grond, 2x grondbewerking en egaliseren, aanbrengen drainage en zaaien)</t>
  </si>
  <si>
    <t>Aanleg gazon/berm (incl. deels ontgraven grond tbv plas/dras of sport/hondentraining, aanbrengen toplaag grond, 2x grondbewerking en egaliseren, aanbrengen drainage en zaaien)</t>
  </si>
  <si>
    <t>Aanleg gazon/berm (incl. aanbrengen toplaag grond, 2x grondbewerking en egaliseren en zaaien)</t>
  </si>
  <si>
    <t>Aanleg gazon/berm langs paden (incl. aanbrengen toplaag grond, 2x grondbewerking en egaliseren, aanbrengen drainage en zaaien)</t>
  </si>
  <si>
    <t>Aanbrengen bosplantsoen (incl laatste grondbewerking en aankoop plantmateriaal)</t>
  </si>
  <si>
    <t>Leveren en aanbrengen moerasplanten</t>
  </si>
  <si>
    <t>Leveren en aanbrengen heesters (incl. grondwerk)</t>
  </si>
  <si>
    <t>V E R H A R D I N G E N</t>
  </si>
  <si>
    <t>Leveren en aanbrengen hydraulisch geb. verhardingslaag bouwwegen</t>
  </si>
  <si>
    <t>Leveren en aanbrengen verharding van prefab. Betonplaten inlaat onderhoudsboot.</t>
  </si>
  <si>
    <t>Leveren en aanbrengen van een basketbalveld (excl baskets)</t>
  </si>
  <si>
    <t>Leveren en aanbrengen prefab traptreden.</t>
  </si>
  <si>
    <t>AANBRENGEN VERHARDING RECONSTRUCTIES</t>
  </si>
  <si>
    <t xml:space="preserve">Leveren en aanbrengen  halfverharding  incl. kunstofinlage, funderingslaag, toplaag halfverharding </t>
  </si>
  <si>
    <t>Leveren en aanbrengen voetpad betontegels (2,40 m breed, incl. zandleverantie, opbouw profiel en opsluiting)</t>
  </si>
  <si>
    <t>Leveren en aanbrengen fietspad asfalt rood (3,50 m breed incl. grondwerk en leveranties)</t>
  </si>
  <si>
    <t>SPEELPLAATS/meubilair</t>
  </si>
  <si>
    <t>Leveren en aanbrengen hekwerken 1m hoog incl. 2 poorten (hondentraining)</t>
  </si>
  <si>
    <t>Leveren en aanbrengen hekwerken poorten tbv hondentraining.</t>
  </si>
  <si>
    <t>leveren en aanbrengen hekwerken 1m hoog (hondentraining)</t>
  </si>
  <si>
    <t>Leveren en aanbrengen lichtmast nieuw bebouwing incl aansluiten</t>
  </si>
  <si>
    <t>Leveren en aanbrengen lichtmast hoog tbv evenemententerrein, incl aansluiting</t>
  </si>
  <si>
    <t>Leveren en aanbrengen hekwerken rondom basketbalveld</t>
  </si>
  <si>
    <t>Leveren en aanbrengen ontmoetingsplein: tegels met diverse kleuren</t>
  </si>
  <si>
    <t>T R A N S P O R T</t>
  </si>
  <si>
    <t>TRANSPORT GROND</t>
  </si>
  <si>
    <t>Grond vervoeren naar grondbank incl. stort</t>
  </si>
  <si>
    <t>Grond vervoeren op werk naar tussen depot</t>
  </si>
  <si>
    <t>Transport puin bouwweg incl stort</t>
  </si>
  <si>
    <t>ton</t>
  </si>
  <si>
    <t>STELPOST</t>
  </si>
  <si>
    <t>Stelpost Electra</t>
  </si>
  <si>
    <t>STELPOST  LEVEREN EN PLAATSEN DIVERSEN</t>
  </si>
  <si>
    <t>Stelpost onvoorzien opdrachtgever</t>
  </si>
  <si>
    <t>Directe bouwkosten</t>
  </si>
  <si>
    <t>eenmalige kosten</t>
  </si>
  <si>
    <t>euro</t>
  </si>
  <si>
    <t>algemene bouwplaatskosten</t>
  </si>
  <si>
    <t>uitvoeringskosten (incl. coordinatie werken derden)</t>
  </si>
  <si>
    <t>%</t>
  </si>
  <si>
    <t>(A)</t>
  </si>
  <si>
    <t>Algemene kosten</t>
  </si>
  <si>
    <t>Winst en risico</t>
  </si>
  <si>
    <t>Inschrijvingssom Uitvoeringswerkzaamheden</t>
  </si>
  <si>
    <t>Alle kosten zijn inclusief levering. In de bouwteamfase wordt bepaald of de levering plaats vindt door de Opdrachtnemer of de Aannemer. Indien de Opdrachtgever levert zullen deze kosten in mindering worden gebracht op de aanneemsom.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</si>
</sst>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2]\ * #,##0.00_ ;_ [$€-2]\ * \-#,##0.00_ ;_ [$€-2]\ * &quot;-&quot;??_ ;_ @_ "/>
  </numFmts>
  <fonts count="5" x14ac:knownFonts="1">
    <font>
      <sz val="9"/>
      <color theme="1"/>
      <name val="Verdana"/>
      <family val="2"/>
    </font>
    <font>
      <b/>
      <sz val="9"/>
      <color theme="1"/>
      <name val="Verdana"/>
      <family val="2"/>
    </font>
    <font>
      <b/>
      <sz val="11"/>
      <color rgb="FF000000"/>
      <name val="Calibri"/>
      <family val="2"/>
      <scheme val="minor"/>
    </font>
    <font>
      <sz val="9"/>
      <color theme="1"/>
      <name val="Verdana"/>
      <family val="2"/>
    </font>
    <font>
      <b/>
      <sz val="12"/>
      <color theme="1"/>
      <name val="Verdana"/>
      <family val="2"/>
    </font>
  </fonts>
  <fills count="8">
    <fill>
      <patternFill patternType="none"/>
    </fill>
    <fill>
      <patternFill patternType="gray125"/>
    </fill>
    <fill>
      <patternFill patternType="solid">
        <fgColor rgb="FFD3D3D3"/>
        <bgColor indexed="64"/>
      </patternFill>
    </fill>
    <fill>
      <patternFill patternType="solid">
        <fgColor rgb="FFBFBFBF"/>
        <bgColor indexed="64"/>
      </patternFill>
    </fill>
    <fill>
      <patternFill patternType="solid">
        <fgColor rgb="FFFFFFFF"/>
        <bgColor indexed="64"/>
      </patternFill>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s>
  <borders count="6">
    <border>
      <left/>
      <right/>
      <top/>
      <bottom/>
      <diagonal/>
    </border>
    <border>
      <left style="thin">
        <color rgb="FF000000"/>
      </left>
      <right style="thin">
        <color rgb="FF000000"/>
      </right>
      <top style="medium">
        <color indexed="64"/>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9" fontId="3" fillId="0" borderId="0" applyFont="0" applyFill="0" applyBorder="0" applyAlignment="0" applyProtection="0"/>
  </cellStyleXfs>
  <cellXfs count="57">
    <xf numFmtId="0" fontId="0" fillId="0" borderId="0" xfId="0"/>
    <xf numFmtId="0" fontId="0" fillId="0" borderId="0" xfId="0" applyAlignment="1">
      <alignment wrapText="1"/>
    </xf>
    <xf numFmtId="0" fontId="0" fillId="4" borderId="0" xfId="0" applyFill="1"/>
    <xf numFmtId="0" fontId="2" fillId="2" borderId="1" xfId="0" applyFont="1" applyFill="1" applyBorder="1" applyAlignment="1">
      <alignment wrapText="1"/>
    </xf>
    <xf numFmtId="0" fontId="0" fillId="2" borderId="1" xfId="0" applyFill="1" applyBorder="1"/>
    <xf numFmtId="0" fontId="0" fillId="2" borderId="1" xfId="0" applyFill="1" applyBorder="1" applyAlignment="1">
      <alignment horizontal="right"/>
    </xf>
    <xf numFmtId="0" fontId="2" fillId="2" borderId="2" xfId="0" applyFont="1" applyFill="1" applyBorder="1" applyAlignment="1">
      <alignment wrapText="1"/>
    </xf>
    <xf numFmtId="0" fontId="0" fillId="2" borderId="2" xfId="0" applyFill="1" applyBorder="1"/>
    <xf numFmtId="0" fontId="0" fillId="2" borderId="2" xfId="0" applyFill="1" applyBorder="1" applyAlignment="1">
      <alignment horizontal="right"/>
    </xf>
    <xf numFmtId="0" fontId="0" fillId="3" borderId="2" xfId="0" applyFill="1" applyBorder="1" applyAlignment="1">
      <alignment wrapText="1"/>
    </xf>
    <xf numFmtId="0" fontId="0" fillId="3" borderId="2" xfId="0" applyFill="1" applyBorder="1"/>
    <xf numFmtId="4" fontId="0" fillId="3" borderId="2" xfId="0" applyNumberFormat="1" applyFill="1" applyBorder="1"/>
    <xf numFmtId="0" fontId="0" fillId="2" borderId="1" xfId="0" applyFill="1" applyBorder="1" applyAlignment="1">
      <alignment horizontal="left"/>
    </xf>
    <xf numFmtId="0" fontId="0" fillId="2" borderId="2" xfId="0" applyFill="1" applyBorder="1" applyAlignment="1">
      <alignment horizontal="left"/>
    </xf>
    <xf numFmtId="0" fontId="0" fillId="3" borderId="2" xfId="0" applyFill="1" applyBorder="1" applyAlignment="1">
      <alignment horizontal="left"/>
    </xf>
    <xf numFmtId="165" fontId="0" fillId="0" borderId="0" xfId="0" applyNumberFormat="1"/>
    <xf numFmtId="165" fontId="0" fillId="2" borderId="1" xfId="0" applyNumberFormat="1" applyFill="1" applyBorder="1" applyAlignment="1">
      <alignment horizontal="right"/>
    </xf>
    <xf numFmtId="165" fontId="0" fillId="2" borderId="2" xfId="0" applyNumberFormat="1" applyFill="1" applyBorder="1" applyAlignment="1">
      <alignment horizontal="right"/>
    </xf>
    <xf numFmtId="165" fontId="0" fillId="3" borderId="2" xfId="0" applyNumberFormat="1" applyFill="1" applyBorder="1"/>
    <xf numFmtId="0" fontId="0" fillId="5" borderId="0" xfId="0" applyFill="1"/>
    <xf numFmtId="0" fontId="0" fillId="5" borderId="0" xfId="0" applyFill="1" applyAlignment="1">
      <alignment wrapText="1"/>
    </xf>
    <xf numFmtId="165" fontId="0" fillId="5" borderId="0" xfId="0" applyNumberFormat="1" applyFill="1"/>
    <xf numFmtId="0" fontId="0" fillId="0" borderId="3" xfId="0" applyBorder="1" applyAlignment="1">
      <alignment horizontal="left"/>
    </xf>
    <xf numFmtId="0" fontId="0" fillId="0" borderId="3" xfId="0" applyBorder="1" applyAlignment="1">
      <alignment wrapText="1"/>
    </xf>
    <xf numFmtId="0" fontId="0" fillId="0" borderId="3" xfId="0" applyBorder="1"/>
    <xf numFmtId="4" fontId="0" fillId="0" borderId="3" xfId="0" applyNumberFormat="1" applyBorder="1"/>
    <xf numFmtId="165" fontId="0" fillId="6" borderId="3" xfId="0" applyNumberFormat="1" applyFill="1" applyBorder="1"/>
    <xf numFmtId="165" fontId="0" fillId="7" borderId="3" xfId="0" applyNumberFormat="1" applyFill="1" applyBorder="1"/>
    <xf numFmtId="0" fontId="0" fillId="4" borderId="3" xfId="0" applyFill="1" applyBorder="1" applyAlignment="1">
      <alignment horizontal="left"/>
    </xf>
    <xf numFmtId="0" fontId="2" fillId="4" borderId="3" xfId="0" applyFont="1" applyFill="1" applyBorder="1" applyAlignment="1">
      <alignment wrapText="1"/>
    </xf>
    <xf numFmtId="0" fontId="0" fillId="4" borderId="3" xfId="0" applyFill="1" applyBorder="1"/>
    <xf numFmtId="0" fontId="0" fillId="4" borderId="3" xfId="0" applyFill="1" applyBorder="1" applyAlignment="1">
      <alignment horizontal="right"/>
    </xf>
    <xf numFmtId="165" fontId="0" fillId="6" borderId="3" xfId="0" applyNumberFormat="1" applyFill="1" applyBorder="1" applyAlignment="1">
      <alignment horizontal="right"/>
    </xf>
    <xf numFmtId="165" fontId="0" fillId="7" borderId="3" xfId="0" applyNumberFormat="1" applyFill="1" applyBorder="1" applyAlignment="1">
      <alignment horizontal="right"/>
    </xf>
    <xf numFmtId="0" fontId="0" fillId="4" borderId="3" xfId="0" applyFill="1" applyBorder="1" applyAlignment="1">
      <alignment wrapText="1"/>
    </xf>
    <xf numFmtId="4" fontId="0" fillId="4" borderId="3" xfId="0" applyNumberFormat="1" applyFill="1" applyBorder="1"/>
    <xf numFmtId="9" fontId="0" fillId="6" borderId="3" xfId="1" applyFont="1" applyFill="1" applyBorder="1"/>
    <xf numFmtId="165" fontId="0" fillId="0" borderId="3" xfId="0" applyNumberFormat="1" applyBorder="1"/>
    <xf numFmtId="164" fontId="0" fillId="6" borderId="3" xfId="1" applyNumberFormat="1" applyFont="1" applyFill="1" applyBorder="1"/>
    <xf numFmtId="0" fontId="0" fillId="5" borderId="4" xfId="0" applyFill="1" applyBorder="1"/>
    <xf numFmtId="0" fontId="0" fillId="5" borderId="4" xfId="0" applyFill="1" applyBorder="1" applyAlignment="1">
      <alignment wrapText="1"/>
    </xf>
    <xf numFmtId="165" fontId="0" fillId="5" borderId="4" xfId="0" applyNumberFormat="1" applyFill="1" applyBorder="1"/>
    <xf numFmtId="0" fontId="0" fillId="5" borderId="0" xfId="0" applyFill="1" applyBorder="1"/>
    <xf numFmtId="0" fontId="0" fillId="5" borderId="0" xfId="0" applyFill="1" applyBorder="1" applyAlignment="1">
      <alignment wrapText="1"/>
    </xf>
    <xf numFmtId="165" fontId="0" fillId="5" borderId="0" xfId="0" applyNumberFormat="1" applyFill="1" applyBorder="1"/>
    <xf numFmtId="165" fontId="1" fillId="5" borderId="0" xfId="0" applyNumberFormat="1" applyFont="1" applyFill="1" applyBorder="1"/>
    <xf numFmtId="0" fontId="1" fillId="0" borderId="3" xfId="0" applyFont="1" applyBorder="1" applyAlignment="1">
      <alignment wrapText="1"/>
    </xf>
    <xf numFmtId="0" fontId="1" fillId="0" borderId="3" xfId="0" applyFont="1" applyBorder="1"/>
    <xf numFmtId="165" fontId="1" fillId="0" borderId="3" xfId="0" applyNumberFormat="1" applyFont="1" applyBorder="1"/>
    <xf numFmtId="165" fontId="1" fillId="7" borderId="3" xfId="0" applyNumberFormat="1" applyFont="1" applyFill="1" applyBorder="1"/>
    <xf numFmtId="0" fontId="1" fillId="4" borderId="5" xfId="0" applyFont="1" applyFill="1" applyBorder="1"/>
    <xf numFmtId="0" fontId="1" fillId="4" borderId="5" xfId="0" applyFont="1" applyFill="1" applyBorder="1" applyAlignment="1">
      <alignment wrapText="1"/>
    </xf>
    <xf numFmtId="165" fontId="1" fillId="4" borderId="5" xfId="0" applyNumberFormat="1" applyFont="1" applyFill="1" applyBorder="1"/>
    <xf numFmtId="0" fontId="1" fillId="5" borderId="0" xfId="0" applyFont="1" applyFill="1"/>
    <xf numFmtId="0" fontId="4" fillId="5" borderId="0" xfId="0" applyFont="1" applyFill="1" applyAlignment="1">
      <alignment horizontal="left" vertical="top"/>
    </xf>
    <xf numFmtId="0" fontId="0" fillId="5" borderId="0" xfId="0" applyFill="1" applyAlignment="1">
      <alignment horizontal="center"/>
    </xf>
    <xf numFmtId="0" fontId="0" fillId="5" borderId="0" xfId="0" applyFill="1" applyAlignment="1">
      <alignment horizontal="left" vertical="top"/>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9F893-6277-4C95-A5DA-F0300548CC2D}">
  <dimension ref="A1:CW394"/>
  <sheetViews>
    <sheetView tabSelected="1" zoomScaleNormal="100" workbookViewId="0">
      <selection activeCell="E9" sqref="E9"/>
    </sheetView>
  </sheetViews>
  <sheetFormatPr baseColWidth="10" defaultColWidth="8.83203125" defaultRowHeight="12" outlineLevelRow="7" x14ac:dyDescent="0.15"/>
  <cols>
    <col min="1" max="1" width="9" bestFit="1" customWidth="1"/>
    <col min="2" max="2" width="67.5" style="1" customWidth="1"/>
    <col min="4" max="4" width="9.1640625" bestFit="1" customWidth="1"/>
    <col min="5" max="5" width="13.6640625" style="15" customWidth="1"/>
    <col min="6" max="6" width="15.33203125" style="15" customWidth="1"/>
    <col min="7" max="101" width="8.83203125" style="19"/>
  </cols>
  <sheetData>
    <row r="1" spans="1:101" ht="16" x14ac:dyDescent="0.15">
      <c r="A1" s="54" t="s">
        <v>0</v>
      </c>
      <c r="B1" s="54"/>
      <c r="C1" s="54"/>
      <c r="D1" s="54"/>
      <c r="E1" s="54"/>
      <c r="F1" s="54"/>
    </row>
    <row r="2" spans="1:101" x14ac:dyDescent="0.15">
      <c r="A2" s="55"/>
      <c r="B2" s="55"/>
      <c r="C2" s="55"/>
      <c r="D2" s="55"/>
      <c r="E2" s="55"/>
      <c r="F2" s="55"/>
    </row>
    <row r="3" spans="1:101" x14ac:dyDescent="0.15">
      <c r="A3" s="56" t="s">
        <v>1</v>
      </c>
      <c r="B3" s="56"/>
      <c r="C3" s="56"/>
      <c r="D3" s="56"/>
      <c r="E3" s="56"/>
      <c r="F3" s="56"/>
    </row>
    <row r="4" spans="1:101" x14ac:dyDescent="0.15">
      <c r="A4" s="56" t="s">
        <v>2</v>
      </c>
      <c r="B4" s="56"/>
      <c r="C4" s="56"/>
      <c r="D4" s="56"/>
      <c r="E4" s="56"/>
      <c r="F4" s="56"/>
    </row>
    <row r="5" spans="1:101" x14ac:dyDescent="0.15">
      <c r="A5" s="56" t="s">
        <v>3</v>
      </c>
      <c r="B5" s="56"/>
      <c r="C5" s="56"/>
      <c r="D5" s="56"/>
      <c r="E5" s="56"/>
      <c r="F5" s="56"/>
    </row>
    <row r="6" spans="1:101" ht="13" thickBot="1" x14ac:dyDescent="0.2">
      <c r="A6" s="19"/>
      <c r="B6" s="20"/>
      <c r="C6" s="19"/>
      <c r="D6" s="19"/>
      <c r="E6" s="21"/>
      <c r="F6" s="21"/>
    </row>
    <row r="7" spans="1:101" ht="13" thickBot="1" x14ac:dyDescent="0.2">
      <c r="A7" s="50" t="s">
        <v>4</v>
      </c>
      <c r="B7" s="51"/>
      <c r="C7" s="50" t="s">
        <v>5</v>
      </c>
      <c r="D7" s="50" t="s">
        <v>6</v>
      </c>
      <c r="E7" s="52" t="s">
        <v>7</v>
      </c>
      <c r="F7" s="52" t="s">
        <v>8</v>
      </c>
    </row>
    <row r="8" spans="1:101" ht="21.75" customHeight="1" x14ac:dyDescent="0.2">
      <c r="A8" s="12">
        <v>1</v>
      </c>
      <c r="B8" s="3" t="s">
        <v>9</v>
      </c>
      <c r="C8" s="4"/>
      <c r="D8" s="5"/>
      <c r="E8" s="16"/>
      <c r="F8" s="16"/>
    </row>
    <row r="9" spans="1:101" s="2" customFormat="1" ht="16" x14ac:dyDescent="0.2">
      <c r="A9" s="28">
        <v>101010</v>
      </c>
      <c r="B9" s="29" t="s">
        <v>10</v>
      </c>
      <c r="C9" s="30" t="s">
        <v>11</v>
      </c>
      <c r="D9" s="31">
        <v>1</v>
      </c>
      <c r="E9" s="32"/>
      <c r="F9" s="33">
        <f>D9*E9</f>
        <v>0</v>
      </c>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row>
    <row r="10" spans="1:101" ht="16" x14ac:dyDescent="0.2">
      <c r="A10" s="13" t="s">
        <v>12</v>
      </c>
      <c r="B10" s="6" t="s">
        <v>13</v>
      </c>
      <c r="C10" s="7"/>
      <c r="D10" s="8"/>
      <c r="E10" s="17"/>
      <c r="F10" s="17"/>
    </row>
    <row r="11" spans="1:101" ht="16" outlineLevel="1" x14ac:dyDescent="0.2">
      <c r="A11" s="13">
        <v>2092</v>
      </c>
      <c r="B11" s="6" t="s">
        <v>14</v>
      </c>
      <c r="C11" s="7"/>
      <c r="D11" s="8"/>
      <c r="E11" s="17"/>
      <c r="F11" s="17"/>
    </row>
    <row r="12" spans="1:101" s="2" customFormat="1" ht="26" outlineLevel="1" x14ac:dyDescent="0.15">
      <c r="A12" s="28">
        <v>209210</v>
      </c>
      <c r="B12" s="34" t="s">
        <v>15</v>
      </c>
      <c r="C12" s="30" t="s">
        <v>16</v>
      </c>
      <c r="D12" s="35">
        <v>2100</v>
      </c>
      <c r="E12" s="32"/>
      <c r="F12" s="33">
        <f>D12*E12</f>
        <v>0</v>
      </c>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row>
    <row r="13" spans="1:101" ht="16" outlineLevel="1" x14ac:dyDescent="0.2">
      <c r="A13" s="13">
        <v>3</v>
      </c>
      <c r="B13" s="6" t="s">
        <v>17</v>
      </c>
      <c r="C13" s="7"/>
      <c r="D13" s="8"/>
      <c r="E13" s="17"/>
      <c r="F13" s="17"/>
    </row>
    <row r="14" spans="1:101" ht="13" outlineLevel="1" x14ac:dyDescent="0.15">
      <c r="A14" s="22">
        <v>301010</v>
      </c>
      <c r="B14" s="23" t="s">
        <v>18</v>
      </c>
      <c r="C14" s="24" t="s">
        <v>16</v>
      </c>
      <c r="D14" s="25">
        <f>1130+115+150+850</f>
        <v>2245</v>
      </c>
      <c r="E14" s="26"/>
      <c r="F14" s="33">
        <f t="shared" ref="F14:F17" si="0">D14*E14</f>
        <v>0</v>
      </c>
    </row>
    <row r="15" spans="1:101" ht="13" outlineLevel="1" x14ac:dyDescent="0.15">
      <c r="A15" s="22">
        <v>302210</v>
      </c>
      <c r="B15" s="23" t="s">
        <v>19</v>
      </c>
      <c r="C15" s="24" t="s">
        <v>16</v>
      </c>
      <c r="D15" s="25">
        <v>70</v>
      </c>
      <c r="E15" s="26"/>
      <c r="F15" s="33">
        <f t="shared" si="0"/>
        <v>0</v>
      </c>
    </row>
    <row r="16" spans="1:101" ht="13" outlineLevel="1" x14ac:dyDescent="0.15">
      <c r="A16" s="22">
        <v>302220</v>
      </c>
      <c r="B16" s="23" t="s">
        <v>20</v>
      </c>
      <c r="C16" s="24" t="s">
        <v>16</v>
      </c>
      <c r="D16" s="25">
        <v>70</v>
      </c>
      <c r="E16" s="26"/>
      <c r="F16" s="33">
        <f t="shared" si="0"/>
        <v>0</v>
      </c>
    </row>
    <row r="17" spans="1:101" ht="13" outlineLevel="1" x14ac:dyDescent="0.15">
      <c r="A17" s="22">
        <v>305010</v>
      </c>
      <c r="B17" s="23" t="s">
        <v>21</v>
      </c>
      <c r="C17" s="24" t="s">
        <v>22</v>
      </c>
      <c r="D17" s="25">
        <f>37+10+20+20+35</f>
        <v>122</v>
      </c>
      <c r="E17" s="26"/>
      <c r="F17" s="33">
        <f t="shared" si="0"/>
        <v>0</v>
      </c>
    </row>
    <row r="18" spans="1:101" ht="16" outlineLevel="1" x14ac:dyDescent="0.2">
      <c r="A18" s="13">
        <v>4</v>
      </c>
      <c r="B18" s="6" t="s">
        <v>23</v>
      </c>
      <c r="C18" s="7"/>
      <c r="D18" s="8"/>
      <c r="E18" s="17"/>
      <c r="F18" s="17"/>
    </row>
    <row r="19" spans="1:101" ht="16" x14ac:dyDescent="0.2">
      <c r="A19" s="13">
        <v>401</v>
      </c>
      <c r="B19" s="6" t="s">
        <v>24</v>
      </c>
      <c r="C19" s="7"/>
      <c r="D19" s="8"/>
      <c r="E19" s="17"/>
      <c r="F19" s="17"/>
    </row>
    <row r="20" spans="1:101" ht="16" outlineLevel="1" x14ac:dyDescent="0.2">
      <c r="A20" s="13">
        <v>4012</v>
      </c>
      <c r="B20" s="6" t="s">
        <v>25</v>
      </c>
      <c r="C20" s="7"/>
      <c r="D20" s="8"/>
      <c r="E20" s="17"/>
      <c r="F20" s="17"/>
    </row>
    <row r="21" spans="1:101" s="2" customFormat="1" ht="13" outlineLevel="1" x14ac:dyDescent="0.15">
      <c r="A21" s="28">
        <v>401210</v>
      </c>
      <c r="B21" s="34" t="s">
        <v>26</v>
      </c>
      <c r="C21" s="30" t="s">
        <v>27</v>
      </c>
      <c r="D21" s="35">
        <v>7000</v>
      </c>
      <c r="E21" s="26"/>
      <c r="F21" s="33">
        <f t="shared" ref="F21:F22" si="1">D21*E21</f>
        <v>0</v>
      </c>
      <c r="G21" s="19"/>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s="19"/>
      <c r="BG21" s="19"/>
      <c r="BH21" s="19"/>
      <c r="BI21" s="19"/>
      <c r="BJ21" s="19"/>
      <c r="BK21" s="19"/>
      <c r="BL21" s="19"/>
      <c r="BM21" s="19"/>
      <c r="BN21" s="19"/>
      <c r="BO21" s="19"/>
      <c r="BP21" s="19"/>
      <c r="BQ21" s="19"/>
      <c r="BR21" s="19"/>
      <c r="BS21" s="19"/>
      <c r="BT21" s="19"/>
      <c r="BU21" s="19"/>
      <c r="BV21" s="19"/>
      <c r="BW21" s="19"/>
      <c r="BX21" s="19"/>
      <c r="BY21" s="19"/>
      <c r="BZ21" s="19"/>
      <c r="CA21" s="19"/>
      <c r="CB21" s="19"/>
      <c r="CC21" s="19"/>
      <c r="CD21" s="19"/>
      <c r="CE21" s="19"/>
      <c r="CF21" s="19"/>
      <c r="CG21" s="19"/>
      <c r="CH21" s="19"/>
      <c r="CI21" s="19"/>
      <c r="CJ21" s="19"/>
      <c r="CK21" s="19"/>
      <c r="CL21" s="19"/>
      <c r="CM21" s="19"/>
      <c r="CN21" s="19"/>
      <c r="CO21" s="19"/>
      <c r="CP21" s="19"/>
      <c r="CQ21" s="19"/>
      <c r="CR21" s="19"/>
      <c r="CS21" s="19"/>
      <c r="CT21" s="19"/>
      <c r="CU21" s="19"/>
      <c r="CV21" s="19"/>
      <c r="CW21" s="19"/>
    </row>
    <row r="22" spans="1:101" s="2" customFormat="1" ht="13" x14ac:dyDescent="0.15">
      <c r="A22" s="28">
        <v>401220</v>
      </c>
      <c r="B22" s="34" t="s">
        <v>28</v>
      </c>
      <c r="C22" s="30" t="s">
        <v>27</v>
      </c>
      <c r="D22" s="35">
        <v>21000</v>
      </c>
      <c r="E22" s="26"/>
      <c r="F22" s="33">
        <f t="shared" si="1"/>
        <v>0</v>
      </c>
      <c r="G22" s="19"/>
      <c r="H22" s="19"/>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s="19"/>
      <c r="BG22" s="19"/>
      <c r="BH22" s="19"/>
      <c r="BI22" s="19"/>
      <c r="BJ22" s="19"/>
      <c r="BK22" s="19"/>
      <c r="BL22" s="19"/>
      <c r="BM22" s="19"/>
      <c r="BN22" s="19"/>
      <c r="BO22" s="19"/>
      <c r="BP22" s="19"/>
      <c r="BQ22" s="19"/>
      <c r="BR22" s="19"/>
      <c r="BS22" s="19"/>
      <c r="BT22" s="19"/>
      <c r="BU22" s="19"/>
      <c r="BV22" s="19"/>
      <c r="BW22" s="19"/>
      <c r="BX22" s="19"/>
      <c r="BY22" s="19"/>
      <c r="BZ22" s="19"/>
      <c r="CA22" s="19"/>
      <c r="CB22" s="19"/>
      <c r="CC22" s="19"/>
      <c r="CD22" s="19"/>
      <c r="CE22" s="19"/>
      <c r="CF22" s="19"/>
      <c r="CG22" s="19"/>
      <c r="CH22" s="19"/>
      <c r="CI22" s="19"/>
      <c r="CJ22" s="19"/>
      <c r="CK22" s="19"/>
      <c r="CL22" s="19"/>
      <c r="CM22" s="19"/>
      <c r="CN22" s="19"/>
      <c r="CO22" s="19"/>
      <c r="CP22" s="19"/>
      <c r="CQ22" s="19"/>
      <c r="CR22" s="19"/>
      <c r="CS22" s="19"/>
      <c r="CT22" s="19"/>
      <c r="CU22" s="19"/>
      <c r="CV22" s="19"/>
      <c r="CW22" s="19"/>
    </row>
    <row r="23" spans="1:101" ht="16" outlineLevel="7" x14ac:dyDescent="0.2">
      <c r="A23" s="13">
        <v>405</v>
      </c>
      <c r="B23" s="6" t="s">
        <v>29</v>
      </c>
      <c r="C23" s="7"/>
      <c r="D23" s="8"/>
      <c r="E23" s="17"/>
      <c r="F23" s="17"/>
    </row>
    <row r="24" spans="1:101" ht="26" outlineLevel="7" x14ac:dyDescent="0.15">
      <c r="A24" s="22">
        <v>405010</v>
      </c>
      <c r="B24" s="23" t="s">
        <v>30</v>
      </c>
      <c r="C24" s="24" t="s">
        <v>11</v>
      </c>
      <c r="D24" s="25">
        <v>107</v>
      </c>
      <c r="E24" s="26"/>
      <c r="F24" s="33">
        <f t="shared" ref="F24:F34" si="2">D24*E24</f>
        <v>0</v>
      </c>
    </row>
    <row r="25" spans="1:101" ht="13" outlineLevel="7" x14ac:dyDescent="0.15">
      <c r="A25" s="22">
        <v>405030</v>
      </c>
      <c r="B25" s="23" t="s">
        <v>31</v>
      </c>
      <c r="C25" s="24" t="s">
        <v>22</v>
      </c>
      <c r="D25" s="25">
        <f>60+290+150</f>
        <v>500</v>
      </c>
      <c r="E25" s="26"/>
      <c r="F25" s="33">
        <f t="shared" si="2"/>
        <v>0</v>
      </c>
    </row>
    <row r="26" spans="1:101" ht="26" outlineLevel="7" x14ac:dyDescent="0.15">
      <c r="A26" s="22">
        <v>405040</v>
      </c>
      <c r="B26" s="23" t="s">
        <v>32</v>
      </c>
      <c r="C26" s="24" t="s">
        <v>33</v>
      </c>
      <c r="D26" s="25">
        <v>1300</v>
      </c>
      <c r="E26" s="26"/>
      <c r="F26" s="33">
        <f t="shared" si="2"/>
        <v>0</v>
      </c>
    </row>
    <row r="27" spans="1:101" ht="26" outlineLevel="7" x14ac:dyDescent="0.15">
      <c r="A27" s="22">
        <v>405050</v>
      </c>
      <c r="B27" s="23" t="s">
        <v>34</v>
      </c>
      <c r="C27" s="24" t="s">
        <v>33</v>
      </c>
      <c r="D27" s="25">
        <v>6000</v>
      </c>
      <c r="E27" s="26"/>
      <c r="F27" s="33">
        <f t="shared" si="2"/>
        <v>0</v>
      </c>
    </row>
    <row r="28" spans="1:101" ht="26" outlineLevel="7" x14ac:dyDescent="0.15">
      <c r="A28" s="22">
        <v>405060</v>
      </c>
      <c r="B28" s="23" t="s">
        <v>35</v>
      </c>
      <c r="C28" s="24" t="s">
        <v>33</v>
      </c>
      <c r="D28" s="25">
        <f>3250+1250+550</f>
        <v>5050</v>
      </c>
      <c r="E28" s="26"/>
      <c r="F28" s="33">
        <f t="shared" si="2"/>
        <v>0</v>
      </c>
    </row>
    <row r="29" spans="1:101" ht="39" outlineLevel="7" x14ac:dyDescent="0.15">
      <c r="A29" s="22">
        <v>405070</v>
      </c>
      <c r="B29" s="23" t="s">
        <v>36</v>
      </c>
      <c r="C29" s="24" t="s">
        <v>33</v>
      </c>
      <c r="D29" s="25">
        <f>1300+4400</f>
        <v>5700</v>
      </c>
      <c r="E29" s="26"/>
      <c r="F29" s="33">
        <f t="shared" si="2"/>
        <v>0</v>
      </c>
    </row>
    <row r="30" spans="1:101" ht="26" outlineLevel="7" x14ac:dyDescent="0.15">
      <c r="A30" s="22">
        <v>405080</v>
      </c>
      <c r="B30" s="23" t="s">
        <v>37</v>
      </c>
      <c r="C30" s="24" t="s">
        <v>33</v>
      </c>
      <c r="D30" s="25">
        <v>2350</v>
      </c>
      <c r="E30" s="26"/>
      <c r="F30" s="33">
        <f t="shared" si="2"/>
        <v>0</v>
      </c>
    </row>
    <row r="31" spans="1:101" ht="26" outlineLevel="7" x14ac:dyDescent="0.15">
      <c r="A31" s="22">
        <v>405090</v>
      </c>
      <c r="B31" s="23" t="s">
        <v>38</v>
      </c>
      <c r="C31" s="24" t="s">
        <v>33</v>
      </c>
      <c r="D31" s="25">
        <v>2000</v>
      </c>
      <c r="E31" s="26"/>
      <c r="F31" s="33">
        <f t="shared" si="2"/>
        <v>0</v>
      </c>
    </row>
    <row r="32" spans="1:101" ht="13" outlineLevel="7" x14ac:dyDescent="0.15">
      <c r="A32" s="22">
        <v>405100</v>
      </c>
      <c r="B32" s="23" t="s">
        <v>39</v>
      </c>
      <c r="C32" s="24" t="s">
        <v>33</v>
      </c>
      <c r="D32" s="25">
        <f>2730+500+500</f>
        <v>3730</v>
      </c>
      <c r="E32" s="26"/>
      <c r="F32" s="33">
        <f t="shared" si="2"/>
        <v>0</v>
      </c>
    </row>
    <row r="33" spans="1:101" ht="13" outlineLevel="7" x14ac:dyDescent="0.15">
      <c r="A33" s="22">
        <v>405380</v>
      </c>
      <c r="B33" s="23" t="s">
        <v>40</v>
      </c>
      <c r="C33" s="24" t="s">
        <v>11</v>
      </c>
      <c r="D33" s="25">
        <v>11000</v>
      </c>
      <c r="E33" s="26"/>
      <c r="F33" s="33">
        <f t="shared" si="2"/>
        <v>0</v>
      </c>
    </row>
    <row r="34" spans="1:101" ht="13" outlineLevel="7" x14ac:dyDescent="0.15">
      <c r="A34" s="22"/>
      <c r="B34" s="23" t="s">
        <v>41</v>
      </c>
      <c r="C34" s="24" t="s">
        <v>11</v>
      </c>
      <c r="D34" s="25">
        <v>400</v>
      </c>
      <c r="E34" s="26"/>
      <c r="F34" s="33">
        <f t="shared" si="2"/>
        <v>0</v>
      </c>
    </row>
    <row r="35" spans="1:101" ht="16" outlineLevel="7" x14ac:dyDescent="0.2">
      <c r="A35" s="13">
        <v>5</v>
      </c>
      <c r="B35" s="6" t="s">
        <v>42</v>
      </c>
      <c r="C35" s="7"/>
      <c r="D35" s="8"/>
      <c r="E35" s="17"/>
      <c r="F35" s="17"/>
    </row>
    <row r="36" spans="1:101" ht="13" outlineLevel="7" x14ac:dyDescent="0.15">
      <c r="A36" s="22">
        <v>501220</v>
      </c>
      <c r="B36" s="23" t="s">
        <v>43</v>
      </c>
      <c r="C36" s="24" t="s">
        <v>33</v>
      </c>
      <c r="D36" s="25">
        <f>1000+200+100+200+400</f>
        <v>1900</v>
      </c>
      <c r="E36" s="26"/>
      <c r="F36" s="33">
        <f t="shared" ref="F36:F39" si="3">D36*E36</f>
        <v>0</v>
      </c>
    </row>
    <row r="37" spans="1:101" ht="13" outlineLevel="7" x14ac:dyDescent="0.15">
      <c r="A37" s="22">
        <v>503190</v>
      </c>
      <c r="B37" s="23" t="s">
        <v>44</v>
      </c>
      <c r="C37" s="24" t="s">
        <v>11</v>
      </c>
      <c r="D37" s="25">
        <f>30+15+15</f>
        <v>60</v>
      </c>
      <c r="E37" s="26"/>
      <c r="F37" s="33">
        <f t="shared" si="3"/>
        <v>0</v>
      </c>
    </row>
    <row r="38" spans="1:101" ht="13" outlineLevel="7" x14ac:dyDescent="0.15">
      <c r="A38" s="22">
        <v>508010</v>
      </c>
      <c r="B38" s="23" t="s">
        <v>45</v>
      </c>
      <c r="C38" s="24" t="s">
        <v>33</v>
      </c>
      <c r="D38" s="25">
        <v>510</v>
      </c>
      <c r="E38" s="26"/>
      <c r="F38" s="33">
        <f t="shared" si="3"/>
        <v>0</v>
      </c>
    </row>
    <row r="39" spans="1:101" ht="13" outlineLevel="6" x14ac:dyDescent="0.15">
      <c r="A39" s="22">
        <v>509010</v>
      </c>
      <c r="B39" s="23" t="s">
        <v>46</v>
      </c>
      <c r="C39" s="24" t="s">
        <v>16</v>
      </c>
      <c r="D39" s="25">
        <v>175</v>
      </c>
      <c r="E39" s="26"/>
      <c r="F39" s="33">
        <f t="shared" si="3"/>
        <v>0</v>
      </c>
    </row>
    <row r="40" spans="1:101" ht="16" outlineLevel="6" x14ac:dyDescent="0.2">
      <c r="A40" s="13">
        <v>51</v>
      </c>
      <c r="B40" s="6" t="s">
        <v>47</v>
      </c>
      <c r="C40" s="7"/>
      <c r="D40" s="8"/>
      <c r="E40" s="17"/>
      <c r="F40" s="17"/>
    </row>
    <row r="41" spans="1:101" s="2" customFormat="1" ht="26" outlineLevel="6" x14ac:dyDescent="0.15">
      <c r="A41" s="28">
        <v>510010</v>
      </c>
      <c r="B41" s="34" t="s">
        <v>48</v>
      </c>
      <c r="C41" s="30" t="s">
        <v>33</v>
      </c>
      <c r="D41" s="35">
        <f>1950+350+400+1100</f>
        <v>3800</v>
      </c>
      <c r="E41" s="26"/>
      <c r="F41" s="33">
        <f t="shared" ref="F41:F43" si="4">D41*E41</f>
        <v>0</v>
      </c>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row>
    <row r="42" spans="1:101" ht="26" outlineLevel="7" x14ac:dyDescent="0.15">
      <c r="A42" s="22">
        <v>517110</v>
      </c>
      <c r="B42" s="23" t="s">
        <v>49</v>
      </c>
      <c r="C42" s="24" t="s">
        <v>33</v>
      </c>
      <c r="D42" s="25">
        <v>800</v>
      </c>
      <c r="E42" s="26"/>
      <c r="F42" s="33">
        <f t="shared" si="4"/>
        <v>0</v>
      </c>
    </row>
    <row r="43" spans="1:101" ht="26" outlineLevel="6" x14ac:dyDescent="0.15">
      <c r="A43" s="22">
        <v>515110</v>
      </c>
      <c r="B43" s="23" t="s">
        <v>50</v>
      </c>
      <c r="C43" s="24" t="s">
        <v>33</v>
      </c>
      <c r="D43" s="25">
        <v>1500</v>
      </c>
      <c r="E43" s="26"/>
      <c r="F43" s="33">
        <f t="shared" si="4"/>
        <v>0</v>
      </c>
    </row>
    <row r="44" spans="1:101" ht="16" outlineLevel="6" x14ac:dyDescent="0.2">
      <c r="A44" s="13">
        <v>601</v>
      </c>
      <c r="B44" s="6" t="s">
        <v>51</v>
      </c>
      <c r="C44" s="7"/>
      <c r="D44" s="8"/>
      <c r="E44" s="17"/>
      <c r="F44" s="17"/>
    </row>
    <row r="45" spans="1:101" s="2" customFormat="1" ht="13" outlineLevel="6" x14ac:dyDescent="0.15">
      <c r="A45" s="28">
        <v>601100</v>
      </c>
      <c r="B45" s="34" t="s">
        <v>52</v>
      </c>
      <c r="C45" s="30" t="s">
        <v>11</v>
      </c>
      <c r="D45" s="35">
        <v>300</v>
      </c>
      <c r="E45" s="26"/>
      <c r="F45" s="33">
        <f t="shared" ref="F45:F51" si="5">D45*E45</f>
        <v>0</v>
      </c>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row>
    <row r="46" spans="1:101" ht="13" outlineLevel="5" x14ac:dyDescent="0.15">
      <c r="A46" s="22">
        <v>601100</v>
      </c>
      <c r="B46" s="23" t="s">
        <v>53</v>
      </c>
      <c r="C46" s="24" t="s">
        <v>11</v>
      </c>
      <c r="D46" s="25">
        <v>2</v>
      </c>
      <c r="E46" s="26"/>
      <c r="F46" s="33">
        <f t="shared" si="5"/>
        <v>0</v>
      </c>
    </row>
    <row r="47" spans="1:101" ht="13" outlineLevel="4" x14ac:dyDescent="0.15">
      <c r="A47" s="22">
        <v>601110</v>
      </c>
      <c r="B47" s="23" t="s">
        <v>54</v>
      </c>
      <c r="C47" s="24" t="s">
        <v>22</v>
      </c>
      <c r="D47" s="25">
        <v>300</v>
      </c>
      <c r="E47" s="26"/>
      <c r="F47" s="33">
        <f t="shared" si="5"/>
        <v>0</v>
      </c>
    </row>
    <row r="48" spans="1:101" ht="13" outlineLevel="3" x14ac:dyDescent="0.15">
      <c r="A48" s="22">
        <v>601120</v>
      </c>
      <c r="B48" s="23" t="s">
        <v>55</v>
      </c>
      <c r="C48" s="24" t="s">
        <v>11</v>
      </c>
      <c r="D48" s="25">
        <v>20</v>
      </c>
      <c r="E48" s="26"/>
      <c r="F48" s="33">
        <f t="shared" si="5"/>
        <v>0</v>
      </c>
    </row>
    <row r="49" spans="1:101" ht="13" outlineLevel="2" x14ac:dyDescent="0.15">
      <c r="A49" s="22">
        <v>602120</v>
      </c>
      <c r="B49" s="23" t="s">
        <v>56</v>
      </c>
      <c r="C49" s="24" t="s">
        <v>11</v>
      </c>
      <c r="D49" s="25">
        <v>4</v>
      </c>
      <c r="E49" s="26"/>
      <c r="F49" s="33">
        <f t="shared" si="5"/>
        <v>0</v>
      </c>
    </row>
    <row r="50" spans="1:101" ht="13" outlineLevel="1" x14ac:dyDescent="0.15">
      <c r="A50" s="22">
        <v>602150</v>
      </c>
      <c r="B50" s="23" t="s">
        <v>57</v>
      </c>
      <c r="C50" s="24" t="s">
        <v>22</v>
      </c>
      <c r="D50" s="25">
        <v>100</v>
      </c>
      <c r="E50" s="26"/>
      <c r="F50" s="33">
        <f t="shared" si="5"/>
        <v>0</v>
      </c>
    </row>
    <row r="51" spans="1:101" ht="13" x14ac:dyDescent="0.15">
      <c r="A51" s="22">
        <v>602170</v>
      </c>
      <c r="B51" s="23" t="s">
        <v>58</v>
      </c>
      <c r="C51" s="24" t="s">
        <v>33</v>
      </c>
      <c r="D51" s="25">
        <v>1320</v>
      </c>
      <c r="E51" s="26"/>
      <c r="F51" s="33">
        <f t="shared" si="5"/>
        <v>0</v>
      </c>
    </row>
    <row r="52" spans="1:101" ht="16" x14ac:dyDescent="0.2">
      <c r="A52" s="13">
        <v>7</v>
      </c>
      <c r="B52" s="6" t="s">
        <v>59</v>
      </c>
      <c r="C52" s="7"/>
      <c r="D52" s="8"/>
      <c r="E52" s="17"/>
      <c r="F52" s="17"/>
    </row>
    <row r="53" spans="1:101" ht="16" outlineLevel="2" x14ac:dyDescent="0.2">
      <c r="A53" s="13">
        <v>701</v>
      </c>
      <c r="B53" s="6" t="s">
        <v>60</v>
      </c>
      <c r="C53" s="7"/>
      <c r="D53" s="8"/>
      <c r="E53" s="17"/>
      <c r="F53" s="17"/>
    </row>
    <row r="54" spans="1:101" s="2" customFormat="1" ht="13" outlineLevel="2" x14ac:dyDescent="0.15">
      <c r="A54" s="28">
        <v>701010</v>
      </c>
      <c r="B54" s="34" t="s">
        <v>61</v>
      </c>
      <c r="C54" s="30" t="s">
        <v>27</v>
      </c>
      <c r="D54" s="35">
        <v>27500</v>
      </c>
      <c r="E54" s="26"/>
      <c r="F54" s="33">
        <f t="shared" ref="F54:F56" si="6">D54*E54</f>
        <v>0</v>
      </c>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row>
    <row r="55" spans="1:101" ht="13" outlineLevel="3" x14ac:dyDescent="0.15">
      <c r="A55" s="22">
        <v>701110</v>
      </c>
      <c r="B55" s="23" t="s">
        <v>62</v>
      </c>
      <c r="C55" s="24" t="s">
        <v>27</v>
      </c>
      <c r="D55" s="25">
        <v>27500</v>
      </c>
      <c r="E55" s="26"/>
      <c r="F55" s="33">
        <f t="shared" si="6"/>
        <v>0</v>
      </c>
    </row>
    <row r="56" spans="1:101" ht="13" outlineLevel="2" x14ac:dyDescent="0.15">
      <c r="A56" s="22">
        <v>702110</v>
      </c>
      <c r="B56" s="23" t="s">
        <v>63</v>
      </c>
      <c r="C56" s="24" t="s">
        <v>64</v>
      </c>
      <c r="D56" s="25">
        <f>500+100+250+100+200</f>
        <v>1150</v>
      </c>
      <c r="E56" s="26"/>
      <c r="F56" s="33">
        <f t="shared" si="6"/>
        <v>0</v>
      </c>
    </row>
    <row r="57" spans="1:101" ht="13" outlineLevel="2" x14ac:dyDescent="0.15">
      <c r="A57" s="14">
        <v>8</v>
      </c>
      <c r="B57" s="9" t="s">
        <v>65</v>
      </c>
      <c r="C57" s="10"/>
      <c r="D57" s="11"/>
      <c r="E57" s="18"/>
      <c r="F57" s="18"/>
    </row>
    <row r="58" spans="1:101" s="2" customFormat="1" ht="13" outlineLevel="2" x14ac:dyDescent="0.15">
      <c r="A58" s="28">
        <v>800010</v>
      </c>
      <c r="B58" s="34" t="s">
        <v>66</v>
      </c>
      <c r="C58" s="30"/>
      <c r="D58" s="35">
        <v>1</v>
      </c>
      <c r="E58" s="26">
        <v>25000</v>
      </c>
      <c r="F58" s="27">
        <f>D58*E58</f>
        <v>25000</v>
      </c>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row>
    <row r="59" spans="1:101" s="2" customFormat="1" ht="13" outlineLevel="2" x14ac:dyDescent="0.15">
      <c r="A59" s="28">
        <v>800020</v>
      </c>
      <c r="B59" s="34" t="s">
        <v>67</v>
      </c>
      <c r="C59" s="30"/>
      <c r="D59" s="35">
        <v>1</v>
      </c>
      <c r="E59" s="26">
        <v>75000</v>
      </c>
      <c r="F59" s="27">
        <f>D59*E59</f>
        <v>75000</v>
      </c>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row>
    <row r="60" spans="1:101" s="2" customFormat="1" ht="13" outlineLevel="3" x14ac:dyDescent="0.15">
      <c r="A60" s="28">
        <v>800030</v>
      </c>
      <c r="B60" s="34" t="s">
        <v>68</v>
      </c>
      <c r="C60" s="30"/>
      <c r="D60" s="35">
        <v>1</v>
      </c>
      <c r="E60" s="26">
        <v>100000</v>
      </c>
      <c r="F60" s="27">
        <f>D60*E60</f>
        <v>100000</v>
      </c>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c r="BW60" s="19"/>
      <c r="BX60" s="19"/>
      <c r="BY60" s="19"/>
      <c r="BZ60" s="19"/>
      <c r="CA60" s="19"/>
      <c r="CB60" s="19"/>
      <c r="CC60" s="19"/>
      <c r="CD60" s="19"/>
      <c r="CE60" s="19"/>
      <c r="CF60" s="19"/>
      <c r="CG60" s="19"/>
      <c r="CH60" s="19"/>
      <c r="CI60" s="19"/>
      <c r="CJ60" s="19"/>
      <c r="CK60" s="19"/>
      <c r="CL60" s="19"/>
      <c r="CM60" s="19"/>
      <c r="CN60" s="19"/>
      <c r="CO60" s="19"/>
      <c r="CP60" s="19"/>
      <c r="CQ60" s="19"/>
      <c r="CR60" s="19"/>
      <c r="CS60" s="19"/>
      <c r="CT60" s="19"/>
      <c r="CU60" s="19"/>
      <c r="CV60" s="19"/>
      <c r="CW60" s="19"/>
    </row>
    <row r="61" spans="1:101" ht="13" x14ac:dyDescent="0.15">
      <c r="A61" s="14"/>
      <c r="B61" s="9" t="s">
        <v>69</v>
      </c>
      <c r="C61" s="10"/>
      <c r="D61" s="11"/>
      <c r="E61" s="18"/>
      <c r="F61" s="18">
        <f>SUM(F6:F60)</f>
        <v>200000</v>
      </c>
    </row>
    <row r="62" spans="1:101" ht="13" x14ac:dyDescent="0.15">
      <c r="A62" s="24"/>
      <c r="B62" s="23" t="s">
        <v>70</v>
      </c>
      <c r="C62" s="24" t="s">
        <v>71</v>
      </c>
      <c r="D62" s="24">
        <v>1</v>
      </c>
      <c r="E62" s="36"/>
      <c r="F62" s="27">
        <f>D62*E62</f>
        <v>0</v>
      </c>
    </row>
    <row r="63" spans="1:101" ht="13" x14ac:dyDescent="0.15">
      <c r="A63" s="24"/>
      <c r="B63" s="23" t="s">
        <v>72</v>
      </c>
      <c r="C63" s="24" t="s">
        <v>71</v>
      </c>
      <c r="D63" s="24">
        <v>1</v>
      </c>
      <c r="E63" s="36"/>
      <c r="F63" s="27">
        <f>D63*E63</f>
        <v>0</v>
      </c>
    </row>
    <row r="64" spans="1:101" ht="13" x14ac:dyDescent="0.15">
      <c r="A64" s="24"/>
      <c r="B64" s="23" t="s">
        <v>73</v>
      </c>
      <c r="C64" s="24" t="s">
        <v>74</v>
      </c>
      <c r="D64" s="36"/>
      <c r="E64" s="37" t="s">
        <v>75</v>
      </c>
      <c r="F64" s="27">
        <f>F$61*D64</f>
        <v>0</v>
      </c>
    </row>
    <row r="65" spans="1:6" ht="13" x14ac:dyDescent="0.15">
      <c r="A65" s="24"/>
      <c r="B65" s="23" t="s">
        <v>76</v>
      </c>
      <c r="C65" s="24" t="s">
        <v>74</v>
      </c>
      <c r="D65" s="38"/>
      <c r="E65" s="37" t="s">
        <v>75</v>
      </c>
      <c r="F65" s="27">
        <f>F$61*D65</f>
        <v>0</v>
      </c>
    </row>
    <row r="66" spans="1:6" ht="13" x14ac:dyDescent="0.15">
      <c r="A66" s="24"/>
      <c r="B66" s="23" t="s">
        <v>77</v>
      </c>
      <c r="C66" s="24" t="s">
        <v>74</v>
      </c>
      <c r="D66" s="36"/>
      <c r="E66" s="37" t="s">
        <v>75</v>
      </c>
      <c r="F66" s="27">
        <f>F$61*D66</f>
        <v>0</v>
      </c>
    </row>
    <row r="67" spans="1:6" x14ac:dyDescent="0.15">
      <c r="A67" s="44"/>
      <c r="B67" s="44"/>
      <c r="C67" s="44"/>
      <c r="D67" s="44"/>
      <c r="E67" s="44"/>
      <c r="F67" s="44"/>
    </row>
    <row r="68" spans="1:6" ht="13" x14ac:dyDescent="0.15">
      <c r="A68" s="24"/>
      <c r="B68" s="46" t="s">
        <v>78</v>
      </c>
      <c r="C68" s="47"/>
      <c r="D68" s="47"/>
      <c r="E68" s="48"/>
      <c r="F68" s="49">
        <f>SUM(F61:F66)</f>
        <v>200000</v>
      </c>
    </row>
    <row r="69" spans="1:6" x14ac:dyDescent="0.15">
      <c r="A69" s="39"/>
      <c r="B69" s="40"/>
      <c r="C69" s="39"/>
      <c r="D69" s="39"/>
      <c r="E69" s="41"/>
      <c r="F69" s="41"/>
    </row>
    <row r="70" spans="1:6" x14ac:dyDescent="0.15">
      <c r="A70" s="42"/>
      <c r="B70" s="43"/>
      <c r="C70" s="42"/>
      <c r="D70" s="42"/>
      <c r="E70" s="44"/>
      <c r="F70" s="44"/>
    </row>
    <row r="71" spans="1:6" ht="51" customHeight="1" x14ac:dyDescent="0.15">
      <c r="A71" s="42"/>
      <c r="B71" s="43" t="s">
        <v>79</v>
      </c>
      <c r="C71" s="42"/>
      <c r="D71" s="42"/>
      <c r="E71" s="44"/>
      <c r="F71" s="44"/>
    </row>
    <row r="72" spans="1:6" x14ac:dyDescent="0.15">
      <c r="A72" s="42"/>
      <c r="B72" s="42"/>
      <c r="C72" s="42"/>
      <c r="D72" s="42"/>
      <c r="E72" s="44"/>
      <c r="F72" s="44"/>
    </row>
    <row r="73" spans="1:6" x14ac:dyDescent="0.15">
      <c r="A73" s="42"/>
      <c r="B73" s="42"/>
      <c r="C73" s="42"/>
      <c r="D73" s="42"/>
      <c r="E73" s="45"/>
      <c r="F73" s="45"/>
    </row>
    <row r="74" spans="1:6" x14ac:dyDescent="0.15">
      <c r="A74" s="42"/>
      <c r="B74" s="43"/>
      <c r="C74" s="42"/>
      <c r="D74" s="42"/>
      <c r="E74" s="44"/>
      <c r="F74" s="44"/>
    </row>
    <row r="75" spans="1:6" x14ac:dyDescent="0.15">
      <c r="A75" s="42"/>
      <c r="B75" s="43"/>
      <c r="C75" s="42"/>
      <c r="D75" s="42"/>
      <c r="E75" s="44"/>
      <c r="F75" s="44"/>
    </row>
    <row r="76" spans="1:6" s="19" customFormat="1" x14ac:dyDescent="0.15">
      <c r="B76" s="20"/>
      <c r="E76" s="21"/>
      <c r="F76" s="21"/>
    </row>
    <row r="77" spans="1:6" s="19" customFormat="1" x14ac:dyDescent="0.15">
      <c r="B77" s="20"/>
      <c r="E77" s="21"/>
      <c r="F77" s="21"/>
    </row>
    <row r="78" spans="1:6" s="19" customFormat="1" x14ac:dyDescent="0.15">
      <c r="B78" s="20"/>
      <c r="E78" s="21"/>
      <c r="F78" s="21"/>
    </row>
    <row r="79" spans="1:6" s="19" customFormat="1" x14ac:dyDescent="0.15">
      <c r="B79" s="20"/>
      <c r="E79" s="21"/>
      <c r="F79" s="21"/>
    </row>
    <row r="80" spans="1:6" s="53" customFormat="1" x14ac:dyDescent="0.15">
      <c r="A80" s="19"/>
      <c r="B80" s="20"/>
      <c r="C80" s="19"/>
      <c r="D80" s="19"/>
      <c r="E80" s="21"/>
      <c r="F80" s="21"/>
    </row>
    <row r="81" spans="2:6" s="19" customFormat="1" x14ac:dyDescent="0.15">
      <c r="B81" s="20"/>
      <c r="E81" s="21"/>
      <c r="F81" s="21"/>
    </row>
    <row r="82" spans="2:6" s="19" customFormat="1" x14ac:dyDescent="0.15">
      <c r="B82" s="20"/>
      <c r="E82" s="21"/>
      <c r="F82" s="21"/>
    </row>
    <row r="83" spans="2:6" s="19" customFormat="1" x14ac:dyDescent="0.15">
      <c r="B83" s="20"/>
      <c r="E83" s="21"/>
      <c r="F83" s="21"/>
    </row>
    <row r="84" spans="2:6" s="19" customFormat="1" x14ac:dyDescent="0.15">
      <c r="B84" s="20"/>
      <c r="E84" s="21"/>
      <c r="F84" s="21"/>
    </row>
    <row r="85" spans="2:6" s="19" customFormat="1" x14ac:dyDescent="0.15">
      <c r="B85" s="20"/>
      <c r="E85" s="21"/>
      <c r="F85" s="21"/>
    </row>
    <row r="86" spans="2:6" s="19" customFormat="1" x14ac:dyDescent="0.15">
      <c r="B86" s="20"/>
      <c r="E86" s="21"/>
      <c r="F86" s="21"/>
    </row>
    <row r="87" spans="2:6" s="19" customFormat="1" x14ac:dyDescent="0.15">
      <c r="B87" s="20"/>
      <c r="E87" s="21"/>
      <c r="F87" s="21"/>
    </row>
    <row r="88" spans="2:6" s="19" customFormat="1" x14ac:dyDescent="0.15">
      <c r="B88" s="20"/>
      <c r="E88" s="21"/>
      <c r="F88" s="21"/>
    </row>
    <row r="89" spans="2:6" s="19" customFormat="1" x14ac:dyDescent="0.15">
      <c r="B89" s="20"/>
      <c r="E89" s="21"/>
      <c r="F89" s="21"/>
    </row>
    <row r="90" spans="2:6" s="19" customFormat="1" x14ac:dyDescent="0.15">
      <c r="B90" s="20"/>
      <c r="E90" s="21"/>
      <c r="F90" s="21"/>
    </row>
    <row r="91" spans="2:6" s="19" customFormat="1" x14ac:dyDescent="0.15">
      <c r="B91" s="20"/>
      <c r="E91" s="21"/>
      <c r="F91" s="21"/>
    </row>
    <row r="92" spans="2:6" s="19" customFormat="1" x14ac:dyDescent="0.15">
      <c r="B92" s="20"/>
      <c r="E92" s="21"/>
      <c r="F92" s="21"/>
    </row>
    <row r="93" spans="2:6" s="19" customFormat="1" x14ac:dyDescent="0.15">
      <c r="B93" s="20"/>
      <c r="E93" s="21"/>
      <c r="F93" s="21"/>
    </row>
    <row r="94" spans="2:6" s="19" customFormat="1" x14ac:dyDescent="0.15">
      <c r="B94" s="20"/>
      <c r="E94" s="21"/>
      <c r="F94" s="21"/>
    </row>
    <row r="95" spans="2:6" s="19" customFormat="1" x14ac:dyDescent="0.15">
      <c r="B95" s="20"/>
      <c r="E95" s="21"/>
      <c r="F95" s="21"/>
    </row>
    <row r="96" spans="2:6" s="19" customFormat="1" x14ac:dyDescent="0.15">
      <c r="B96" s="20"/>
      <c r="E96" s="21"/>
      <c r="F96" s="21"/>
    </row>
    <row r="97" spans="2:6" s="19" customFormat="1" x14ac:dyDescent="0.15">
      <c r="B97" s="20"/>
      <c r="E97" s="21"/>
      <c r="F97" s="21"/>
    </row>
    <row r="98" spans="2:6" s="19" customFormat="1" x14ac:dyDescent="0.15">
      <c r="B98" s="20"/>
      <c r="E98" s="21"/>
      <c r="F98" s="21"/>
    </row>
    <row r="99" spans="2:6" s="19" customFormat="1" x14ac:dyDescent="0.15">
      <c r="B99" s="20"/>
      <c r="E99" s="21"/>
      <c r="F99" s="21"/>
    </row>
    <row r="100" spans="2:6" s="19" customFormat="1" x14ac:dyDescent="0.15">
      <c r="B100" s="20"/>
      <c r="E100" s="21"/>
      <c r="F100" s="21"/>
    </row>
    <row r="101" spans="2:6" s="19" customFormat="1" x14ac:dyDescent="0.15">
      <c r="B101" s="20"/>
      <c r="E101" s="21"/>
      <c r="F101" s="21"/>
    </row>
    <row r="102" spans="2:6" s="19" customFormat="1" x14ac:dyDescent="0.15">
      <c r="B102" s="20"/>
      <c r="E102" s="21"/>
      <c r="F102" s="21"/>
    </row>
    <row r="103" spans="2:6" s="19" customFormat="1" x14ac:dyDescent="0.15">
      <c r="B103" s="20"/>
      <c r="E103" s="21"/>
      <c r="F103" s="21"/>
    </row>
    <row r="104" spans="2:6" s="19" customFormat="1" x14ac:dyDescent="0.15">
      <c r="B104" s="20"/>
      <c r="E104" s="21"/>
      <c r="F104" s="21"/>
    </row>
    <row r="105" spans="2:6" s="19" customFormat="1" x14ac:dyDescent="0.15">
      <c r="B105" s="20"/>
      <c r="E105" s="21"/>
      <c r="F105" s="21"/>
    </row>
    <row r="106" spans="2:6" s="19" customFormat="1" x14ac:dyDescent="0.15">
      <c r="B106" s="20"/>
      <c r="E106" s="21"/>
      <c r="F106" s="21"/>
    </row>
    <row r="107" spans="2:6" s="19" customFormat="1" x14ac:dyDescent="0.15">
      <c r="B107" s="20"/>
      <c r="E107" s="21"/>
      <c r="F107" s="21"/>
    </row>
    <row r="108" spans="2:6" s="19" customFormat="1" x14ac:dyDescent="0.15">
      <c r="B108" s="20"/>
      <c r="E108" s="21"/>
      <c r="F108" s="21"/>
    </row>
    <row r="109" spans="2:6" s="19" customFormat="1" x14ac:dyDescent="0.15">
      <c r="B109" s="20"/>
      <c r="E109" s="21"/>
      <c r="F109" s="21"/>
    </row>
    <row r="110" spans="2:6" s="19" customFormat="1" x14ac:dyDescent="0.15">
      <c r="B110" s="20"/>
      <c r="E110" s="21"/>
      <c r="F110" s="21"/>
    </row>
    <row r="111" spans="2:6" s="19" customFormat="1" x14ac:dyDescent="0.15">
      <c r="B111" s="20"/>
      <c r="E111" s="21"/>
      <c r="F111" s="21"/>
    </row>
    <row r="112" spans="2:6" s="19" customFormat="1" x14ac:dyDescent="0.15">
      <c r="B112" s="20"/>
      <c r="E112" s="21"/>
      <c r="F112" s="21"/>
    </row>
    <row r="113" spans="2:6" s="19" customFormat="1" x14ac:dyDescent="0.15">
      <c r="B113" s="20"/>
      <c r="E113" s="21"/>
      <c r="F113" s="21"/>
    </row>
    <row r="114" spans="2:6" s="19" customFormat="1" x14ac:dyDescent="0.15">
      <c r="B114" s="20"/>
      <c r="E114" s="21"/>
      <c r="F114" s="21"/>
    </row>
    <row r="115" spans="2:6" s="19" customFormat="1" x14ac:dyDescent="0.15">
      <c r="B115" s="20"/>
      <c r="E115" s="21"/>
      <c r="F115" s="21"/>
    </row>
    <row r="116" spans="2:6" s="19" customFormat="1" x14ac:dyDescent="0.15">
      <c r="B116" s="20"/>
      <c r="E116" s="21"/>
      <c r="F116" s="21"/>
    </row>
    <row r="117" spans="2:6" s="19" customFormat="1" x14ac:dyDescent="0.15">
      <c r="B117" s="20"/>
      <c r="E117" s="21"/>
      <c r="F117" s="21"/>
    </row>
    <row r="118" spans="2:6" s="19" customFormat="1" x14ac:dyDescent="0.15">
      <c r="B118" s="20"/>
      <c r="E118" s="21"/>
      <c r="F118" s="21"/>
    </row>
    <row r="119" spans="2:6" s="19" customFormat="1" x14ac:dyDescent="0.15">
      <c r="B119" s="20"/>
      <c r="E119" s="21"/>
      <c r="F119" s="21"/>
    </row>
    <row r="120" spans="2:6" s="19" customFormat="1" x14ac:dyDescent="0.15">
      <c r="B120" s="20"/>
      <c r="E120" s="21"/>
      <c r="F120" s="21"/>
    </row>
    <row r="121" spans="2:6" s="19" customFormat="1" x14ac:dyDescent="0.15">
      <c r="B121" s="20"/>
      <c r="E121" s="21"/>
      <c r="F121" s="21"/>
    </row>
    <row r="122" spans="2:6" s="19" customFormat="1" x14ac:dyDescent="0.15">
      <c r="B122" s="20"/>
      <c r="E122" s="21"/>
      <c r="F122" s="21"/>
    </row>
    <row r="123" spans="2:6" s="19" customFormat="1" x14ac:dyDescent="0.15">
      <c r="B123" s="20"/>
      <c r="E123" s="21"/>
      <c r="F123" s="21"/>
    </row>
    <row r="124" spans="2:6" s="19" customFormat="1" x14ac:dyDescent="0.15">
      <c r="B124" s="20"/>
      <c r="E124" s="21"/>
      <c r="F124" s="21"/>
    </row>
    <row r="125" spans="2:6" s="19" customFormat="1" x14ac:dyDescent="0.15">
      <c r="B125" s="20"/>
      <c r="E125" s="21"/>
      <c r="F125" s="21"/>
    </row>
    <row r="126" spans="2:6" s="19" customFormat="1" x14ac:dyDescent="0.15">
      <c r="B126" s="20"/>
      <c r="E126" s="21"/>
      <c r="F126" s="21"/>
    </row>
    <row r="127" spans="2:6" s="19" customFormat="1" x14ac:dyDescent="0.15">
      <c r="B127" s="20"/>
      <c r="E127" s="21"/>
      <c r="F127" s="21"/>
    </row>
    <row r="128" spans="2:6" s="19" customFormat="1" x14ac:dyDescent="0.15">
      <c r="B128" s="20"/>
      <c r="E128" s="21"/>
      <c r="F128" s="21"/>
    </row>
    <row r="129" spans="2:6" s="19" customFormat="1" x14ac:dyDescent="0.15">
      <c r="B129" s="20"/>
      <c r="E129" s="21"/>
      <c r="F129" s="21"/>
    </row>
    <row r="130" spans="2:6" s="19" customFormat="1" x14ac:dyDescent="0.15">
      <c r="B130" s="20"/>
      <c r="E130" s="21"/>
      <c r="F130" s="21"/>
    </row>
    <row r="131" spans="2:6" s="19" customFormat="1" x14ac:dyDescent="0.15">
      <c r="B131" s="20"/>
      <c r="E131" s="21"/>
      <c r="F131" s="21"/>
    </row>
    <row r="132" spans="2:6" s="19" customFormat="1" x14ac:dyDescent="0.15">
      <c r="B132" s="20"/>
      <c r="E132" s="21"/>
      <c r="F132" s="21"/>
    </row>
    <row r="133" spans="2:6" s="19" customFormat="1" x14ac:dyDescent="0.15">
      <c r="B133" s="20"/>
      <c r="E133" s="21"/>
      <c r="F133" s="21"/>
    </row>
    <row r="134" spans="2:6" s="19" customFormat="1" x14ac:dyDescent="0.15">
      <c r="B134" s="20"/>
      <c r="E134" s="21"/>
      <c r="F134" s="21"/>
    </row>
    <row r="135" spans="2:6" s="19" customFormat="1" x14ac:dyDescent="0.15">
      <c r="B135" s="20"/>
      <c r="E135" s="21"/>
      <c r="F135" s="21"/>
    </row>
    <row r="136" spans="2:6" s="19" customFormat="1" x14ac:dyDescent="0.15">
      <c r="B136" s="20"/>
      <c r="E136" s="21"/>
      <c r="F136" s="21"/>
    </row>
    <row r="137" spans="2:6" s="19" customFormat="1" x14ac:dyDescent="0.15">
      <c r="B137" s="20"/>
      <c r="E137" s="21"/>
      <c r="F137" s="21"/>
    </row>
    <row r="138" spans="2:6" s="19" customFormat="1" x14ac:dyDescent="0.15">
      <c r="B138" s="20"/>
      <c r="E138" s="21"/>
      <c r="F138" s="21"/>
    </row>
    <row r="139" spans="2:6" s="19" customFormat="1" x14ac:dyDescent="0.15">
      <c r="B139" s="20"/>
      <c r="E139" s="21"/>
      <c r="F139" s="21"/>
    </row>
    <row r="140" spans="2:6" s="19" customFormat="1" x14ac:dyDescent="0.15">
      <c r="B140" s="20"/>
      <c r="E140" s="21"/>
      <c r="F140" s="21"/>
    </row>
    <row r="141" spans="2:6" s="19" customFormat="1" x14ac:dyDescent="0.15">
      <c r="B141" s="20"/>
      <c r="E141" s="21"/>
      <c r="F141" s="21"/>
    </row>
    <row r="142" spans="2:6" s="19" customFormat="1" x14ac:dyDescent="0.15">
      <c r="B142" s="20"/>
      <c r="E142" s="21"/>
      <c r="F142" s="21"/>
    </row>
    <row r="143" spans="2:6" s="19" customFormat="1" x14ac:dyDescent="0.15">
      <c r="B143" s="20"/>
      <c r="E143" s="21"/>
      <c r="F143" s="21"/>
    </row>
    <row r="144" spans="2:6" s="19" customFormat="1" x14ac:dyDescent="0.15">
      <c r="B144" s="20"/>
      <c r="E144" s="21"/>
      <c r="F144" s="21"/>
    </row>
    <row r="145" spans="2:6" s="19" customFormat="1" x14ac:dyDescent="0.15">
      <c r="B145" s="20"/>
      <c r="E145" s="21"/>
      <c r="F145" s="21"/>
    </row>
    <row r="146" spans="2:6" s="19" customFormat="1" x14ac:dyDescent="0.15">
      <c r="B146" s="20"/>
      <c r="E146" s="21"/>
      <c r="F146" s="21"/>
    </row>
    <row r="147" spans="2:6" s="19" customFormat="1" x14ac:dyDescent="0.15">
      <c r="B147" s="20"/>
      <c r="E147" s="21"/>
      <c r="F147" s="21"/>
    </row>
    <row r="148" spans="2:6" s="19" customFormat="1" x14ac:dyDescent="0.15">
      <c r="B148" s="20"/>
      <c r="E148" s="21"/>
      <c r="F148" s="21"/>
    </row>
    <row r="149" spans="2:6" s="19" customFormat="1" x14ac:dyDescent="0.15">
      <c r="B149" s="20"/>
      <c r="E149" s="21"/>
      <c r="F149" s="21"/>
    </row>
    <row r="150" spans="2:6" s="19" customFormat="1" x14ac:dyDescent="0.15">
      <c r="B150" s="20"/>
      <c r="E150" s="21"/>
      <c r="F150" s="21"/>
    </row>
    <row r="151" spans="2:6" s="19" customFormat="1" x14ac:dyDescent="0.15">
      <c r="B151" s="20"/>
      <c r="E151" s="21"/>
      <c r="F151" s="21"/>
    </row>
    <row r="152" spans="2:6" s="19" customFormat="1" x14ac:dyDescent="0.15">
      <c r="B152" s="20"/>
      <c r="E152" s="21"/>
      <c r="F152" s="21"/>
    </row>
    <row r="153" spans="2:6" s="19" customFormat="1" x14ac:dyDescent="0.15">
      <c r="B153" s="20"/>
      <c r="E153" s="21"/>
      <c r="F153" s="21"/>
    </row>
    <row r="154" spans="2:6" s="19" customFormat="1" x14ac:dyDescent="0.15">
      <c r="B154" s="20"/>
      <c r="E154" s="21"/>
      <c r="F154" s="21"/>
    </row>
    <row r="155" spans="2:6" s="19" customFormat="1" x14ac:dyDescent="0.15">
      <c r="B155" s="20"/>
      <c r="E155" s="21"/>
      <c r="F155" s="21"/>
    </row>
    <row r="156" spans="2:6" s="19" customFormat="1" x14ac:dyDescent="0.15">
      <c r="B156" s="20"/>
      <c r="E156" s="21"/>
      <c r="F156" s="21"/>
    </row>
    <row r="157" spans="2:6" s="19" customFormat="1" x14ac:dyDescent="0.15">
      <c r="B157" s="20"/>
      <c r="E157" s="21"/>
      <c r="F157" s="21"/>
    </row>
    <row r="158" spans="2:6" s="19" customFormat="1" x14ac:dyDescent="0.15">
      <c r="B158" s="20"/>
      <c r="E158" s="21"/>
      <c r="F158" s="21"/>
    </row>
    <row r="159" spans="2:6" s="19" customFormat="1" x14ac:dyDescent="0.15">
      <c r="B159" s="20"/>
      <c r="E159" s="21"/>
      <c r="F159" s="21"/>
    </row>
    <row r="160" spans="2:6" s="19" customFormat="1" x14ac:dyDescent="0.15">
      <c r="B160" s="20"/>
      <c r="E160" s="21"/>
      <c r="F160" s="21"/>
    </row>
    <row r="161" spans="2:6" s="19" customFormat="1" x14ac:dyDescent="0.15">
      <c r="B161" s="20"/>
      <c r="E161" s="21"/>
      <c r="F161" s="21"/>
    </row>
    <row r="162" spans="2:6" s="19" customFormat="1" x14ac:dyDescent="0.15">
      <c r="B162" s="20"/>
      <c r="E162" s="21"/>
      <c r="F162" s="21"/>
    </row>
    <row r="163" spans="2:6" s="19" customFormat="1" x14ac:dyDescent="0.15">
      <c r="B163" s="20"/>
      <c r="E163" s="21"/>
      <c r="F163" s="21"/>
    </row>
    <row r="164" spans="2:6" s="19" customFormat="1" x14ac:dyDescent="0.15">
      <c r="B164" s="20"/>
      <c r="E164" s="21"/>
      <c r="F164" s="21"/>
    </row>
    <row r="165" spans="2:6" s="19" customFormat="1" x14ac:dyDescent="0.15">
      <c r="B165" s="20"/>
      <c r="E165" s="21"/>
      <c r="F165" s="21"/>
    </row>
    <row r="166" spans="2:6" s="19" customFormat="1" x14ac:dyDescent="0.15">
      <c r="B166" s="20"/>
      <c r="E166" s="21"/>
      <c r="F166" s="21"/>
    </row>
    <row r="167" spans="2:6" s="19" customFormat="1" x14ac:dyDescent="0.15">
      <c r="B167" s="20"/>
      <c r="E167" s="21"/>
      <c r="F167" s="21"/>
    </row>
    <row r="168" spans="2:6" s="19" customFormat="1" x14ac:dyDescent="0.15">
      <c r="B168" s="20"/>
      <c r="E168" s="21"/>
      <c r="F168" s="21"/>
    </row>
    <row r="169" spans="2:6" s="19" customFormat="1" x14ac:dyDescent="0.15">
      <c r="B169" s="20"/>
      <c r="E169" s="21"/>
      <c r="F169" s="21"/>
    </row>
    <row r="170" spans="2:6" s="19" customFormat="1" x14ac:dyDescent="0.15">
      <c r="B170" s="20"/>
      <c r="E170" s="21"/>
      <c r="F170" s="21"/>
    </row>
    <row r="171" spans="2:6" s="19" customFormat="1" x14ac:dyDescent="0.15">
      <c r="B171" s="20"/>
      <c r="E171" s="21"/>
      <c r="F171" s="21"/>
    </row>
    <row r="172" spans="2:6" s="19" customFormat="1" x14ac:dyDescent="0.15">
      <c r="B172" s="20"/>
      <c r="E172" s="21"/>
      <c r="F172" s="21"/>
    </row>
    <row r="173" spans="2:6" s="19" customFormat="1" x14ac:dyDescent="0.15">
      <c r="B173" s="20"/>
      <c r="E173" s="21"/>
      <c r="F173" s="21"/>
    </row>
    <row r="174" spans="2:6" s="19" customFormat="1" x14ac:dyDescent="0.15">
      <c r="B174" s="20"/>
      <c r="E174" s="21"/>
      <c r="F174" s="21"/>
    </row>
    <row r="175" spans="2:6" s="19" customFormat="1" x14ac:dyDescent="0.15">
      <c r="B175" s="20"/>
      <c r="E175" s="21"/>
      <c r="F175" s="21"/>
    </row>
    <row r="176" spans="2:6" s="19" customFormat="1" x14ac:dyDescent="0.15">
      <c r="B176" s="20"/>
      <c r="E176" s="21"/>
      <c r="F176" s="21"/>
    </row>
    <row r="177" spans="2:6" s="19" customFormat="1" x14ac:dyDescent="0.15">
      <c r="B177" s="20"/>
      <c r="E177" s="21"/>
      <c r="F177" s="21"/>
    </row>
    <row r="178" spans="2:6" s="19" customFormat="1" x14ac:dyDescent="0.15">
      <c r="B178" s="20"/>
      <c r="E178" s="21"/>
      <c r="F178" s="21"/>
    </row>
    <row r="179" spans="2:6" s="19" customFormat="1" x14ac:dyDescent="0.15">
      <c r="B179" s="20"/>
      <c r="E179" s="21"/>
      <c r="F179" s="21"/>
    </row>
    <row r="180" spans="2:6" s="19" customFormat="1" x14ac:dyDescent="0.15">
      <c r="B180" s="20"/>
      <c r="E180" s="21"/>
      <c r="F180" s="21"/>
    </row>
    <row r="181" spans="2:6" s="19" customFormat="1" x14ac:dyDescent="0.15">
      <c r="B181" s="20"/>
      <c r="E181" s="21"/>
      <c r="F181" s="21"/>
    </row>
    <row r="182" spans="2:6" s="19" customFormat="1" x14ac:dyDescent="0.15">
      <c r="B182" s="20"/>
      <c r="E182" s="21"/>
      <c r="F182" s="21"/>
    </row>
    <row r="183" spans="2:6" s="19" customFormat="1" x14ac:dyDescent="0.15">
      <c r="B183" s="20"/>
      <c r="E183" s="21"/>
      <c r="F183" s="21"/>
    </row>
    <row r="184" spans="2:6" s="19" customFormat="1" x14ac:dyDescent="0.15">
      <c r="B184" s="20"/>
      <c r="E184" s="21"/>
      <c r="F184" s="21"/>
    </row>
    <row r="185" spans="2:6" s="19" customFormat="1" x14ac:dyDescent="0.15">
      <c r="B185" s="20"/>
      <c r="E185" s="21"/>
      <c r="F185" s="21"/>
    </row>
    <row r="186" spans="2:6" s="19" customFormat="1" x14ac:dyDescent="0.15">
      <c r="B186" s="20"/>
      <c r="E186" s="21"/>
      <c r="F186" s="21"/>
    </row>
    <row r="187" spans="2:6" s="19" customFormat="1" x14ac:dyDescent="0.15">
      <c r="B187" s="20"/>
      <c r="E187" s="21"/>
      <c r="F187" s="21"/>
    </row>
    <row r="188" spans="2:6" s="19" customFormat="1" x14ac:dyDescent="0.15">
      <c r="B188" s="20"/>
      <c r="E188" s="21"/>
      <c r="F188" s="21"/>
    </row>
    <row r="189" spans="2:6" s="19" customFormat="1" x14ac:dyDescent="0.15">
      <c r="B189" s="20"/>
      <c r="E189" s="21"/>
      <c r="F189" s="21"/>
    </row>
    <row r="190" spans="2:6" s="19" customFormat="1" x14ac:dyDescent="0.15">
      <c r="B190" s="20"/>
      <c r="E190" s="21"/>
      <c r="F190" s="21"/>
    </row>
    <row r="191" spans="2:6" s="19" customFormat="1" x14ac:dyDescent="0.15">
      <c r="B191" s="20"/>
      <c r="E191" s="21"/>
      <c r="F191" s="21"/>
    </row>
    <row r="192" spans="2:6" s="19" customFormat="1" x14ac:dyDescent="0.15">
      <c r="B192" s="20"/>
      <c r="E192" s="21"/>
      <c r="F192" s="21"/>
    </row>
    <row r="193" spans="2:6" s="19" customFormat="1" x14ac:dyDescent="0.15">
      <c r="B193" s="20"/>
      <c r="E193" s="21"/>
      <c r="F193" s="21"/>
    </row>
    <row r="194" spans="2:6" s="19" customFormat="1" x14ac:dyDescent="0.15">
      <c r="B194" s="20"/>
      <c r="E194" s="21"/>
      <c r="F194" s="21"/>
    </row>
    <row r="195" spans="2:6" s="19" customFormat="1" x14ac:dyDescent="0.15">
      <c r="B195" s="20"/>
      <c r="E195" s="21"/>
      <c r="F195" s="21"/>
    </row>
    <row r="196" spans="2:6" s="19" customFormat="1" x14ac:dyDescent="0.15">
      <c r="B196" s="20"/>
      <c r="E196" s="21"/>
      <c r="F196" s="21"/>
    </row>
    <row r="197" spans="2:6" s="19" customFormat="1" x14ac:dyDescent="0.15">
      <c r="B197" s="20"/>
      <c r="E197" s="21"/>
      <c r="F197" s="21"/>
    </row>
    <row r="198" spans="2:6" s="19" customFormat="1" x14ac:dyDescent="0.15">
      <c r="B198" s="20"/>
      <c r="E198" s="21"/>
      <c r="F198" s="21"/>
    </row>
    <row r="199" spans="2:6" s="19" customFormat="1" x14ac:dyDescent="0.15">
      <c r="B199" s="20"/>
      <c r="E199" s="21"/>
      <c r="F199" s="21"/>
    </row>
    <row r="200" spans="2:6" s="19" customFormat="1" x14ac:dyDescent="0.15">
      <c r="B200" s="20"/>
      <c r="E200" s="21"/>
      <c r="F200" s="21"/>
    </row>
    <row r="201" spans="2:6" s="19" customFormat="1" x14ac:dyDescent="0.15">
      <c r="B201" s="20"/>
      <c r="E201" s="21"/>
      <c r="F201" s="21"/>
    </row>
    <row r="202" spans="2:6" s="19" customFormat="1" x14ac:dyDescent="0.15">
      <c r="B202" s="20"/>
      <c r="E202" s="21"/>
      <c r="F202" s="21"/>
    </row>
    <row r="203" spans="2:6" s="19" customFormat="1" x14ac:dyDescent="0.15">
      <c r="B203" s="20"/>
      <c r="E203" s="21"/>
      <c r="F203" s="21"/>
    </row>
    <row r="204" spans="2:6" s="19" customFormat="1" x14ac:dyDescent="0.15">
      <c r="B204" s="20"/>
      <c r="E204" s="21"/>
      <c r="F204" s="21"/>
    </row>
    <row r="205" spans="2:6" s="19" customFormat="1" x14ac:dyDescent="0.15">
      <c r="B205" s="20"/>
      <c r="E205" s="21"/>
      <c r="F205" s="21"/>
    </row>
    <row r="206" spans="2:6" s="19" customFormat="1" x14ac:dyDescent="0.15">
      <c r="B206" s="20"/>
      <c r="E206" s="21"/>
      <c r="F206" s="21"/>
    </row>
    <row r="207" spans="2:6" s="19" customFormat="1" x14ac:dyDescent="0.15">
      <c r="B207" s="20"/>
      <c r="E207" s="21"/>
      <c r="F207" s="21"/>
    </row>
    <row r="208" spans="2:6" s="19" customFormat="1" x14ac:dyDescent="0.15">
      <c r="B208" s="20"/>
      <c r="E208" s="21"/>
      <c r="F208" s="21"/>
    </row>
    <row r="209" spans="2:6" s="19" customFormat="1" x14ac:dyDescent="0.15">
      <c r="B209" s="20"/>
      <c r="E209" s="21"/>
      <c r="F209" s="21"/>
    </row>
    <row r="210" spans="2:6" s="19" customFormat="1" x14ac:dyDescent="0.15">
      <c r="B210" s="20"/>
      <c r="E210" s="21"/>
      <c r="F210" s="21"/>
    </row>
    <row r="211" spans="2:6" s="19" customFormat="1" x14ac:dyDescent="0.15">
      <c r="B211" s="20"/>
      <c r="E211" s="21"/>
      <c r="F211" s="21"/>
    </row>
    <row r="212" spans="2:6" s="19" customFormat="1" x14ac:dyDescent="0.15">
      <c r="B212" s="20"/>
      <c r="E212" s="21"/>
      <c r="F212" s="21"/>
    </row>
    <row r="213" spans="2:6" s="19" customFormat="1" x14ac:dyDescent="0.15">
      <c r="B213" s="20"/>
      <c r="E213" s="21"/>
      <c r="F213" s="21"/>
    </row>
    <row r="214" spans="2:6" s="19" customFormat="1" x14ac:dyDescent="0.15">
      <c r="B214" s="20"/>
      <c r="E214" s="21"/>
      <c r="F214" s="21"/>
    </row>
    <row r="215" spans="2:6" s="19" customFormat="1" x14ac:dyDescent="0.15">
      <c r="B215" s="20"/>
      <c r="E215" s="21"/>
      <c r="F215" s="21"/>
    </row>
    <row r="216" spans="2:6" s="19" customFormat="1" x14ac:dyDescent="0.15">
      <c r="B216" s="20"/>
      <c r="E216" s="21"/>
      <c r="F216" s="21"/>
    </row>
    <row r="217" spans="2:6" s="19" customFormat="1" x14ac:dyDescent="0.15">
      <c r="B217" s="20"/>
      <c r="E217" s="21"/>
      <c r="F217" s="21"/>
    </row>
    <row r="218" spans="2:6" s="19" customFormat="1" x14ac:dyDescent="0.15">
      <c r="B218" s="20"/>
      <c r="E218" s="21"/>
      <c r="F218" s="21"/>
    </row>
    <row r="219" spans="2:6" s="19" customFormat="1" x14ac:dyDescent="0.15">
      <c r="B219" s="20"/>
      <c r="E219" s="21"/>
      <c r="F219" s="21"/>
    </row>
    <row r="220" spans="2:6" s="19" customFormat="1" x14ac:dyDescent="0.15">
      <c r="B220" s="20"/>
      <c r="E220" s="21"/>
      <c r="F220" s="21"/>
    </row>
    <row r="221" spans="2:6" s="19" customFormat="1" x14ac:dyDescent="0.15">
      <c r="B221" s="20"/>
      <c r="E221" s="21"/>
      <c r="F221" s="21"/>
    </row>
    <row r="222" spans="2:6" s="19" customFormat="1" x14ac:dyDescent="0.15">
      <c r="B222" s="20"/>
      <c r="E222" s="21"/>
      <c r="F222" s="21"/>
    </row>
    <row r="223" spans="2:6" s="19" customFormat="1" x14ac:dyDescent="0.15">
      <c r="B223" s="20"/>
      <c r="E223" s="21"/>
      <c r="F223" s="21"/>
    </row>
    <row r="224" spans="2:6" s="19" customFormat="1" x14ac:dyDescent="0.15">
      <c r="B224" s="20"/>
      <c r="E224" s="21"/>
      <c r="F224" s="21"/>
    </row>
    <row r="225" spans="2:6" s="19" customFormat="1" x14ac:dyDescent="0.15">
      <c r="B225" s="20"/>
      <c r="E225" s="21"/>
      <c r="F225" s="21"/>
    </row>
    <row r="226" spans="2:6" s="19" customFormat="1" x14ac:dyDescent="0.15">
      <c r="B226" s="20"/>
      <c r="E226" s="21"/>
      <c r="F226" s="21"/>
    </row>
    <row r="227" spans="2:6" s="19" customFormat="1" x14ac:dyDescent="0.15">
      <c r="B227" s="20"/>
      <c r="E227" s="21"/>
      <c r="F227" s="21"/>
    </row>
    <row r="228" spans="2:6" s="19" customFormat="1" x14ac:dyDescent="0.15">
      <c r="B228" s="20"/>
      <c r="E228" s="21"/>
      <c r="F228" s="21"/>
    </row>
    <row r="229" spans="2:6" s="19" customFormat="1" x14ac:dyDescent="0.15">
      <c r="B229" s="20"/>
      <c r="E229" s="21"/>
      <c r="F229" s="21"/>
    </row>
    <row r="230" spans="2:6" s="19" customFormat="1" x14ac:dyDescent="0.15">
      <c r="B230" s="20"/>
      <c r="E230" s="21"/>
      <c r="F230" s="21"/>
    </row>
    <row r="231" spans="2:6" s="19" customFormat="1" x14ac:dyDescent="0.15">
      <c r="B231" s="20"/>
      <c r="E231" s="21"/>
      <c r="F231" s="21"/>
    </row>
    <row r="232" spans="2:6" s="19" customFormat="1" x14ac:dyDescent="0.15">
      <c r="B232" s="20"/>
      <c r="E232" s="21"/>
      <c r="F232" s="21"/>
    </row>
    <row r="233" spans="2:6" s="19" customFormat="1" x14ac:dyDescent="0.15">
      <c r="B233" s="20"/>
      <c r="E233" s="21"/>
      <c r="F233" s="21"/>
    </row>
    <row r="234" spans="2:6" s="19" customFormat="1" x14ac:dyDescent="0.15">
      <c r="B234" s="20"/>
      <c r="E234" s="21"/>
      <c r="F234" s="21"/>
    </row>
    <row r="235" spans="2:6" s="19" customFormat="1" x14ac:dyDescent="0.15">
      <c r="B235" s="20"/>
      <c r="E235" s="21"/>
      <c r="F235" s="21"/>
    </row>
    <row r="236" spans="2:6" s="19" customFormat="1" x14ac:dyDescent="0.15">
      <c r="B236" s="20"/>
      <c r="E236" s="21"/>
      <c r="F236" s="21"/>
    </row>
    <row r="237" spans="2:6" s="19" customFormat="1" x14ac:dyDescent="0.15">
      <c r="B237" s="20"/>
      <c r="E237" s="21"/>
      <c r="F237" s="21"/>
    </row>
    <row r="238" spans="2:6" s="19" customFormat="1" x14ac:dyDescent="0.15">
      <c r="B238" s="20"/>
      <c r="E238" s="21"/>
      <c r="F238" s="21"/>
    </row>
    <row r="239" spans="2:6" s="19" customFormat="1" x14ac:dyDescent="0.15">
      <c r="B239" s="20"/>
      <c r="E239" s="21"/>
      <c r="F239" s="21"/>
    </row>
    <row r="240" spans="2:6" s="19" customFormat="1" x14ac:dyDescent="0.15">
      <c r="B240" s="20"/>
      <c r="E240" s="21"/>
      <c r="F240" s="21"/>
    </row>
    <row r="241" spans="2:6" s="19" customFormat="1" x14ac:dyDescent="0.15">
      <c r="B241" s="20"/>
      <c r="E241" s="21"/>
      <c r="F241" s="21"/>
    </row>
    <row r="242" spans="2:6" s="19" customFormat="1" x14ac:dyDescent="0.15">
      <c r="B242" s="20"/>
      <c r="E242" s="21"/>
      <c r="F242" s="21"/>
    </row>
    <row r="243" spans="2:6" s="19" customFormat="1" x14ac:dyDescent="0.15">
      <c r="B243" s="20"/>
      <c r="E243" s="21"/>
      <c r="F243" s="21"/>
    </row>
    <row r="244" spans="2:6" s="19" customFormat="1" x14ac:dyDescent="0.15">
      <c r="B244" s="20"/>
      <c r="E244" s="21"/>
      <c r="F244" s="21"/>
    </row>
    <row r="245" spans="2:6" s="19" customFormat="1" x14ac:dyDescent="0.15">
      <c r="B245" s="20"/>
      <c r="E245" s="21"/>
      <c r="F245" s="21"/>
    </row>
    <row r="246" spans="2:6" s="19" customFormat="1" x14ac:dyDescent="0.15">
      <c r="B246" s="20"/>
      <c r="E246" s="21"/>
      <c r="F246" s="21"/>
    </row>
    <row r="247" spans="2:6" s="19" customFormat="1" x14ac:dyDescent="0.15">
      <c r="B247" s="20"/>
      <c r="E247" s="21"/>
      <c r="F247" s="21"/>
    </row>
    <row r="248" spans="2:6" s="19" customFormat="1" x14ac:dyDescent="0.15">
      <c r="B248" s="20"/>
      <c r="E248" s="21"/>
      <c r="F248" s="21"/>
    </row>
    <row r="249" spans="2:6" s="19" customFormat="1" x14ac:dyDescent="0.15">
      <c r="B249" s="20"/>
      <c r="E249" s="21"/>
      <c r="F249" s="21"/>
    </row>
    <row r="250" spans="2:6" s="19" customFormat="1" x14ac:dyDescent="0.15">
      <c r="B250" s="20"/>
      <c r="E250" s="21"/>
      <c r="F250" s="21"/>
    </row>
    <row r="251" spans="2:6" s="19" customFormat="1" x14ac:dyDescent="0.15">
      <c r="B251" s="20"/>
      <c r="E251" s="21"/>
      <c r="F251" s="21"/>
    </row>
    <row r="252" spans="2:6" s="19" customFormat="1" x14ac:dyDescent="0.15">
      <c r="B252" s="20"/>
      <c r="E252" s="21"/>
      <c r="F252" s="21"/>
    </row>
    <row r="253" spans="2:6" s="19" customFormat="1" x14ac:dyDescent="0.15">
      <c r="B253" s="20"/>
      <c r="E253" s="21"/>
      <c r="F253" s="21"/>
    </row>
    <row r="254" spans="2:6" s="19" customFormat="1" x14ac:dyDescent="0.15">
      <c r="B254" s="20"/>
      <c r="E254" s="21"/>
      <c r="F254" s="21"/>
    </row>
    <row r="255" spans="2:6" s="19" customFormat="1" x14ac:dyDescent="0.15">
      <c r="B255" s="20"/>
      <c r="E255" s="21"/>
      <c r="F255" s="21"/>
    </row>
    <row r="256" spans="2:6" s="19" customFormat="1" x14ac:dyDescent="0.15">
      <c r="B256" s="20"/>
      <c r="E256" s="21"/>
      <c r="F256" s="21"/>
    </row>
    <row r="257" spans="2:6" s="19" customFormat="1" x14ac:dyDescent="0.15">
      <c r="B257" s="20"/>
      <c r="E257" s="21"/>
      <c r="F257" s="21"/>
    </row>
    <row r="258" spans="2:6" s="19" customFormat="1" x14ac:dyDescent="0.15">
      <c r="B258" s="20"/>
      <c r="E258" s="21"/>
      <c r="F258" s="21"/>
    </row>
    <row r="259" spans="2:6" s="19" customFormat="1" x14ac:dyDescent="0.15">
      <c r="B259" s="20"/>
      <c r="E259" s="21"/>
      <c r="F259" s="21"/>
    </row>
    <row r="260" spans="2:6" s="19" customFormat="1" x14ac:dyDescent="0.15">
      <c r="B260" s="20"/>
      <c r="E260" s="21"/>
      <c r="F260" s="21"/>
    </row>
    <row r="261" spans="2:6" s="19" customFormat="1" x14ac:dyDescent="0.15">
      <c r="B261" s="20"/>
      <c r="E261" s="21"/>
      <c r="F261" s="21"/>
    </row>
    <row r="262" spans="2:6" s="19" customFormat="1" x14ac:dyDescent="0.15">
      <c r="B262" s="20"/>
      <c r="E262" s="21"/>
      <c r="F262" s="21"/>
    </row>
    <row r="263" spans="2:6" s="19" customFormat="1" x14ac:dyDescent="0.15">
      <c r="B263" s="20"/>
      <c r="E263" s="21"/>
      <c r="F263" s="21"/>
    </row>
    <row r="264" spans="2:6" s="19" customFormat="1" x14ac:dyDescent="0.15">
      <c r="B264" s="20"/>
      <c r="E264" s="21"/>
      <c r="F264" s="21"/>
    </row>
    <row r="265" spans="2:6" s="19" customFormat="1" x14ac:dyDescent="0.15">
      <c r="B265" s="20"/>
      <c r="E265" s="21"/>
      <c r="F265" s="21"/>
    </row>
    <row r="266" spans="2:6" s="19" customFormat="1" x14ac:dyDescent="0.15">
      <c r="B266" s="20"/>
      <c r="E266" s="21"/>
      <c r="F266" s="21"/>
    </row>
    <row r="267" spans="2:6" s="19" customFormat="1" x14ac:dyDescent="0.15">
      <c r="B267" s="20"/>
      <c r="E267" s="21"/>
      <c r="F267" s="21"/>
    </row>
    <row r="268" spans="2:6" s="19" customFormat="1" x14ac:dyDescent="0.15">
      <c r="B268" s="20"/>
      <c r="E268" s="21"/>
      <c r="F268" s="21"/>
    </row>
    <row r="269" spans="2:6" s="19" customFormat="1" x14ac:dyDescent="0.15">
      <c r="B269" s="20"/>
      <c r="E269" s="21"/>
      <c r="F269" s="21"/>
    </row>
    <row r="270" spans="2:6" s="19" customFormat="1" x14ac:dyDescent="0.15">
      <c r="B270" s="20"/>
      <c r="E270" s="21"/>
      <c r="F270" s="21"/>
    </row>
    <row r="271" spans="2:6" s="19" customFormat="1" x14ac:dyDescent="0.15">
      <c r="B271" s="20"/>
      <c r="E271" s="21"/>
      <c r="F271" s="21"/>
    </row>
    <row r="272" spans="2:6" s="19" customFormat="1" x14ac:dyDescent="0.15">
      <c r="B272" s="20"/>
      <c r="E272" s="21"/>
      <c r="F272" s="21"/>
    </row>
    <row r="273" spans="2:6" s="19" customFormat="1" x14ac:dyDescent="0.15">
      <c r="B273" s="20"/>
      <c r="E273" s="21"/>
      <c r="F273" s="21"/>
    </row>
    <row r="274" spans="2:6" s="19" customFormat="1" x14ac:dyDescent="0.15">
      <c r="B274" s="20"/>
      <c r="E274" s="21"/>
      <c r="F274" s="21"/>
    </row>
    <row r="275" spans="2:6" s="19" customFormat="1" x14ac:dyDescent="0.15">
      <c r="B275" s="20"/>
      <c r="E275" s="21"/>
      <c r="F275" s="21"/>
    </row>
    <row r="276" spans="2:6" s="19" customFormat="1" x14ac:dyDescent="0.15">
      <c r="B276" s="20"/>
      <c r="E276" s="21"/>
      <c r="F276" s="21"/>
    </row>
    <row r="277" spans="2:6" s="19" customFormat="1" x14ac:dyDescent="0.15">
      <c r="B277" s="20"/>
      <c r="E277" s="21"/>
      <c r="F277" s="21"/>
    </row>
    <row r="278" spans="2:6" s="19" customFormat="1" x14ac:dyDescent="0.15">
      <c r="B278" s="20"/>
      <c r="E278" s="21"/>
      <c r="F278" s="21"/>
    </row>
    <row r="279" spans="2:6" s="19" customFormat="1" x14ac:dyDescent="0.15">
      <c r="B279" s="20"/>
      <c r="E279" s="21"/>
      <c r="F279" s="21"/>
    </row>
    <row r="280" spans="2:6" s="19" customFormat="1" x14ac:dyDescent="0.15">
      <c r="B280" s="20"/>
      <c r="E280" s="21"/>
      <c r="F280" s="21"/>
    </row>
    <row r="281" spans="2:6" s="19" customFormat="1" x14ac:dyDescent="0.15">
      <c r="B281" s="20"/>
      <c r="E281" s="21"/>
      <c r="F281" s="21"/>
    </row>
    <row r="282" spans="2:6" s="19" customFormat="1" x14ac:dyDescent="0.15">
      <c r="B282" s="20"/>
      <c r="E282" s="21"/>
      <c r="F282" s="21"/>
    </row>
    <row r="283" spans="2:6" s="19" customFormat="1" x14ac:dyDescent="0.15">
      <c r="B283" s="20"/>
      <c r="E283" s="21"/>
      <c r="F283" s="21"/>
    </row>
    <row r="284" spans="2:6" s="19" customFormat="1" x14ac:dyDescent="0.15">
      <c r="B284" s="20"/>
      <c r="E284" s="21"/>
      <c r="F284" s="21"/>
    </row>
    <row r="285" spans="2:6" s="19" customFormat="1" x14ac:dyDescent="0.15">
      <c r="B285" s="20"/>
      <c r="E285" s="21"/>
      <c r="F285" s="21"/>
    </row>
    <row r="286" spans="2:6" s="19" customFormat="1" x14ac:dyDescent="0.15">
      <c r="B286" s="20"/>
      <c r="E286" s="21"/>
      <c r="F286" s="21"/>
    </row>
    <row r="287" spans="2:6" s="19" customFormat="1" x14ac:dyDescent="0.15">
      <c r="B287" s="20"/>
      <c r="E287" s="21"/>
      <c r="F287" s="21"/>
    </row>
    <row r="288" spans="2:6" s="19" customFormat="1" x14ac:dyDescent="0.15">
      <c r="B288" s="20"/>
      <c r="E288" s="21"/>
      <c r="F288" s="21"/>
    </row>
    <row r="289" spans="2:6" s="19" customFormat="1" x14ac:dyDescent="0.15">
      <c r="B289" s="20"/>
      <c r="E289" s="21"/>
      <c r="F289" s="21"/>
    </row>
    <row r="290" spans="2:6" s="19" customFormat="1" x14ac:dyDescent="0.15">
      <c r="B290" s="20"/>
      <c r="E290" s="21"/>
      <c r="F290" s="21"/>
    </row>
    <row r="291" spans="2:6" s="19" customFormat="1" x14ac:dyDescent="0.15">
      <c r="B291" s="20"/>
      <c r="E291" s="21"/>
      <c r="F291" s="21"/>
    </row>
    <row r="292" spans="2:6" s="19" customFormat="1" x14ac:dyDescent="0.15">
      <c r="B292" s="20"/>
      <c r="E292" s="21"/>
      <c r="F292" s="21"/>
    </row>
    <row r="293" spans="2:6" s="19" customFormat="1" x14ac:dyDescent="0.15">
      <c r="B293" s="20"/>
      <c r="E293" s="21"/>
      <c r="F293" s="21"/>
    </row>
    <row r="294" spans="2:6" s="19" customFormat="1" x14ac:dyDescent="0.15">
      <c r="B294" s="20"/>
      <c r="E294" s="21"/>
      <c r="F294" s="21"/>
    </row>
    <row r="295" spans="2:6" s="19" customFormat="1" x14ac:dyDescent="0.15">
      <c r="B295" s="20"/>
      <c r="E295" s="21"/>
      <c r="F295" s="21"/>
    </row>
    <row r="296" spans="2:6" s="19" customFormat="1" x14ac:dyDescent="0.15">
      <c r="B296" s="20"/>
      <c r="E296" s="21"/>
      <c r="F296" s="21"/>
    </row>
    <row r="297" spans="2:6" s="19" customFormat="1" x14ac:dyDescent="0.15">
      <c r="B297" s="20"/>
      <c r="E297" s="21"/>
      <c r="F297" s="21"/>
    </row>
    <row r="298" spans="2:6" s="19" customFormat="1" x14ac:dyDescent="0.15">
      <c r="B298" s="20"/>
      <c r="E298" s="21"/>
      <c r="F298" s="21"/>
    </row>
    <row r="299" spans="2:6" s="19" customFormat="1" x14ac:dyDescent="0.15">
      <c r="B299" s="20"/>
      <c r="E299" s="21"/>
      <c r="F299" s="21"/>
    </row>
    <row r="300" spans="2:6" s="19" customFormat="1" x14ac:dyDescent="0.15">
      <c r="B300" s="20"/>
      <c r="E300" s="21"/>
      <c r="F300" s="21"/>
    </row>
    <row r="301" spans="2:6" s="19" customFormat="1" x14ac:dyDescent="0.15">
      <c r="B301" s="20"/>
      <c r="E301" s="21"/>
      <c r="F301" s="21"/>
    </row>
    <row r="302" spans="2:6" s="19" customFormat="1" x14ac:dyDescent="0.15">
      <c r="B302" s="20"/>
      <c r="E302" s="21"/>
      <c r="F302" s="21"/>
    </row>
    <row r="303" spans="2:6" s="19" customFormat="1" x14ac:dyDescent="0.15">
      <c r="B303" s="20"/>
      <c r="E303" s="21"/>
      <c r="F303" s="21"/>
    </row>
    <row r="304" spans="2:6" s="19" customFormat="1" x14ac:dyDescent="0.15">
      <c r="B304" s="20"/>
      <c r="E304" s="21"/>
      <c r="F304" s="21"/>
    </row>
    <row r="305" spans="2:6" s="19" customFormat="1" x14ac:dyDescent="0.15">
      <c r="B305" s="20"/>
      <c r="E305" s="21"/>
      <c r="F305" s="21"/>
    </row>
    <row r="306" spans="2:6" s="19" customFormat="1" x14ac:dyDescent="0.15">
      <c r="B306" s="20"/>
      <c r="E306" s="21"/>
      <c r="F306" s="21"/>
    </row>
    <row r="307" spans="2:6" s="19" customFormat="1" x14ac:dyDescent="0.15">
      <c r="B307" s="20"/>
      <c r="E307" s="21"/>
      <c r="F307" s="21"/>
    </row>
    <row r="308" spans="2:6" s="19" customFormat="1" x14ac:dyDescent="0.15">
      <c r="B308" s="20"/>
      <c r="E308" s="21"/>
      <c r="F308" s="21"/>
    </row>
    <row r="309" spans="2:6" s="19" customFormat="1" x14ac:dyDescent="0.15">
      <c r="B309" s="20"/>
      <c r="E309" s="21"/>
      <c r="F309" s="21"/>
    </row>
    <row r="310" spans="2:6" s="19" customFormat="1" x14ac:dyDescent="0.15">
      <c r="B310" s="20"/>
      <c r="E310" s="21"/>
      <c r="F310" s="21"/>
    </row>
    <row r="311" spans="2:6" s="19" customFormat="1" x14ac:dyDescent="0.15">
      <c r="B311" s="20"/>
      <c r="E311" s="21"/>
      <c r="F311" s="21"/>
    </row>
    <row r="312" spans="2:6" s="19" customFormat="1" x14ac:dyDescent="0.15">
      <c r="B312" s="20"/>
      <c r="E312" s="21"/>
      <c r="F312" s="21"/>
    </row>
    <row r="313" spans="2:6" s="19" customFormat="1" x14ac:dyDescent="0.15">
      <c r="B313" s="20"/>
      <c r="E313" s="21"/>
      <c r="F313" s="21"/>
    </row>
    <row r="314" spans="2:6" s="19" customFormat="1" x14ac:dyDescent="0.15">
      <c r="B314" s="20"/>
      <c r="E314" s="21"/>
      <c r="F314" s="21"/>
    </row>
    <row r="315" spans="2:6" s="19" customFormat="1" x14ac:dyDescent="0.15">
      <c r="B315" s="20"/>
      <c r="E315" s="21"/>
      <c r="F315" s="21"/>
    </row>
    <row r="316" spans="2:6" s="19" customFormat="1" x14ac:dyDescent="0.15">
      <c r="B316" s="20"/>
      <c r="E316" s="21"/>
      <c r="F316" s="21"/>
    </row>
    <row r="317" spans="2:6" s="19" customFormat="1" x14ac:dyDescent="0.15">
      <c r="B317" s="20"/>
      <c r="E317" s="21"/>
      <c r="F317" s="21"/>
    </row>
    <row r="318" spans="2:6" s="19" customFormat="1" x14ac:dyDescent="0.15">
      <c r="B318" s="20"/>
      <c r="E318" s="21"/>
      <c r="F318" s="21"/>
    </row>
    <row r="319" spans="2:6" s="19" customFormat="1" x14ac:dyDescent="0.15">
      <c r="B319" s="20"/>
      <c r="E319" s="21"/>
      <c r="F319" s="21"/>
    </row>
    <row r="320" spans="2:6" s="19" customFormat="1" x14ac:dyDescent="0.15">
      <c r="B320" s="20"/>
      <c r="E320" s="21"/>
      <c r="F320" s="21"/>
    </row>
    <row r="321" spans="2:6" s="19" customFormat="1" x14ac:dyDescent="0.15">
      <c r="B321" s="20"/>
      <c r="E321" s="21"/>
      <c r="F321" s="21"/>
    </row>
    <row r="322" spans="2:6" s="19" customFormat="1" x14ac:dyDescent="0.15">
      <c r="B322" s="20"/>
      <c r="E322" s="21"/>
      <c r="F322" s="21"/>
    </row>
    <row r="323" spans="2:6" s="19" customFormat="1" x14ac:dyDescent="0.15">
      <c r="B323" s="20"/>
      <c r="E323" s="21"/>
      <c r="F323" s="21"/>
    </row>
    <row r="324" spans="2:6" s="19" customFormat="1" x14ac:dyDescent="0.15">
      <c r="B324" s="20"/>
      <c r="E324" s="21"/>
      <c r="F324" s="21"/>
    </row>
    <row r="325" spans="2:6" s="19" customFormat="1" x14ac:dyDescent="0.15">
      <c r="B325" s="20"/>
      <c r="E325" s="21"/>
      <c r="F325" s="21"/>
    </row>
    <row r="326" spans="2:6" s="19" customFormat="1" x14ac:dyDescent="0.15">
      <c r="B326" s="20"/>
      <c r="E326" s="21"/>
      <c r="F326" s="21"/>
    </row>
    <row r="327" spans="2:6" s="19" customFormat="1" x14ac:dyDescent="0.15">
      <c r="B327" s="20"/>
      <c r="E327" s="21"/>
      <c r="F327" s="21"/>
    </row>
    <row r="328" spans="2:6" s="19" customFormat="1" x14ac:dyDescent="0.15">
      <c r="B328" s="20"/>
      <c r="E328" s="21"/>
      <c r="F328" s="21"/>
    </row>
    <row r="329" spans="2:6" s="19" customFormat="1" x14ac:dyDescent="0.15">
      <c r="B329" s="20"/>
      <c r="E329" s="21"/>
      <c r="F329" s="21"/>
    </row>
    <row r="330" spans="2:6" s="19" customFormat="1" x14ac:dyDescent="0.15">
      <c r="B330" s="20"/>
      <c r="E330" s="21"/>
      <c r="F330" s="21"/>
    </row>
    <row r="331" spans="2:6" s="19" customFormat="1" x14ac:dyDescent="0.15">
      <c r="B331" s="20"/>
      <c r="E331" s="21"/>
      <c r="F331" s="21"/>
    </row>
    <row r="332" spans="2:6" s="19" customFormat="1" x14ac:dyDescent="0.15">
      <c r="B332" s="20"/>
      <c r="E332" s="21"/>
      <c r="F332" s="21"/>
    </row>
    <row r="333" spans="2:6" s="19" customFormat="1" x14ac:dyDescent="0.15">
      <c r="B333" s="20"/>
      <c r="E333" s="21"/>
      <c r="F333" s="21"/>
    </row>
    <row r="334" spans="2:6" s="19" customFormat="1" x14ac:dyDescent="0.15">
      <c r="B334" s="20"/>
      <c r="E334" s="21"/>
      <c r="F334" s="21"/>
    </row>
    <row r="335" spans="2:6" s="19" customFormat="1" x14ac:dyDescent="0.15">
      <c r="B335" s="20"/>
      <c r="E335" s="21"/>
      <c r="F335" s="21"/>
    </row>
    <row r="336" spans="2:6" s="19" customFormat="1" x14ac:dyDescent="0.15">
      <c r="B336" s="20"/>
      <c r="E336" s="21"/>
      <c r="F336" s="21"/>
    </row>
    <row r="337" spans="2:6" s="19" customFormat="1" x14ac:dyDescent="0.15">
      <c r="B337" s="20"/>
      <c r="E337" s="21"/>
      <c r="F337" s="21"/>
    </row>
    <row r="338" spans="2:6" s="19" customFormat="1" x14ac:dyDescent="0.15">
      <c r="B338" s="20"/>
      <c r="E338" s="21"/>
      <c r="F338" s="21"/>
    </row>
    <row r="339" spans="2:6" s="19" customFormat="1" x14ac:dyDescent="0.15">
      <c r="B339" s="20"/>
      <c r="E339" s="21"/>
      <c r="F339" s="21"/>
    </row>
    <row r="340" spans="2:6" s="19" customFormat="1" x14ac:dyDescent="0.15">
      <c r="B340" s="20"/>
      <c r="E340" s="21"/>
      <c r="F340" s="21"/>
    </row>
    <row r="341" spans="2:6" s="19" customFormat="1" x14ac:dyDescent="0.15">
      <c r="B341" s="20"/>
      <c r="E341" s="21"/>
      <c r="F341" s="21"/>
    </row>
    <row r="342" spans="2:6" s="19" customFormat="1" x14ac:dyDescent="0.15">
      <c r="B342" s="20"/>
      <c r="E342" s="21"/>
      <c r="F342" s="21"/>
    </row>
    <row r="343" spans="2:6" s="19" customFormat="1" x14ac:dyDescent="0.15">
      <c r="B343" s="20"/>
      <c r="E343" s="21"/>
      <c r="F343" s="21"/>
    </row>
    <row r="344" spans="2:6" s="19" customFormat="1" x14ac:dyDescent="0.15">
      <c r="B344" s="20"/>
      <c r="E344" s="21"/>
      <c r="F344" s="21"/>
    </row>
    <row r="345" spans="2:6" s="19" customFormat="1" x14ac:dyDescent="0.15">
      <c r="B345" s="20"/>
      <c r="E345" s="21"/>
      <c r="F345" s="21"/>
    </row>
    <row r="346" spans="2:6" s="19" customFormat="1" x14ac:dyDescent="0.15">
      <c r="B346" s="20"/>
      <c r="E346" s="21"/>
      <c r="F346" s="21"/>
    </row>
    <row r="347" spans="2:6" s="19" customFormat="1" x14ac:dyDescent="0.15">
      <c r="B347" s="20"/>
      <c r="E347" s="21"/>
      <c r="F347" s="21"/>
    </row>
    <row r="348" spans="2:6" s="19" customFormat="1" x14ac:dyDescent="0.15">
      <c r="B348" s="20"/>
      <c r="E348" s="21"/>
      <c r="F348" s="21"/>
    </row>
    <row r="349" spans="2:6" s="19" customFormat="1" x14ac:dyDescent="0.15">
      <c r="B349" s="20"/>
      <c r="E349" s="21"/>
      <c r="F349" s="21"/>
    </row>
    <row r="350" spans="2:6" s="19" customFormat="1" x14ac:dyDescent="0.15">
      <c r="B350" s="20"/>
      <c r="E350" s="21"/>
      <c r="F350" s="21"/>
    </row>
    <row r="351" spans="2:6" s="19" customFormat="1" x14ac:dyDescent="0.15">
      <c r="B351" s="20"/>
      <c r="E351" s="21"/>
      <c r="F351" s="21"/>
    </row>
    <row r="352" spans="2:6" s="19" customFormat="1" x14ac:dyDescent="0.15">
      <c r="B352" s="20"/>
      <c r="E352" s="21"/>
      <c r="F352" s="21"/>
    </row>
    <row r="353" spans="2:6" s="19" customFormat="1" x14ac:dyDescent="0.15">
      <c r="B353" s="20"/>
      <c r="E353" s="21"/>
      <c r="F353" s="21"/>
    </row>
    <row r="354" spans="2:6" s="19" customFormat="1" x14ac:dyDescent="0.15">
      <c r="B354" s="20"/>
      <c r="E354" s="21"/>
      <c r="F354" s="21"/>
    </row>
    <row r="355" spans="2:6" s="19" customFormat="1" x14ac:dyDescent="0.15">
      <c r="B355" s="20"/>
      <c r="E355" s="21"/>
      <c r="F355" s="21"/>
    </row>
    <row r="356" spans="2:6" s="19" customFormat="1" x14ac:dyDescent="0.15">
      <c r="B356" s="20"/>
      <c r="E356" s="21"/>
      <c r="F356" s="21"/>
    </row>
    <row r="357" spans="2:6" s="19" customFormat="1" x14ac:dyDescent="0.15">
      <c r="B357" s="20"/>
      <c r="E357" s="21"/>
      <c r="F357" s="21"/>
    </row>
    <row r="358" spans="2:6" s="19" customFormat="1" x14ac:dyDescent="0.15">
      <c r="B358" s="20"/>
      <c r="E358" s="21"/>
      <c r="F358" s="21"/>
    </row>
    <row r="359" spans="2:6" s="19" customFormat="1" x14ac:dyDescent="0.15">
      <c r="B359" s="20"/>
      <c r="E359" s="21"/>
      <c r="F359" s="21"/>
    </row>
    <row r="360" spans="2:6" s="19" customFormat="1" x14ac:dyDescent="0.15">
      <c r="B360" s="20"/>
      <c r="E360" s="21"/>
      <c r="F360" s="21"/>
    </row>
    <row r="361" spans="2:6" s="19" customFormat="1" x14ac:dyDescent="0.15">
      <c r="B361" s="20"/>
      <c r="E361" s="21"/>
      <c r="F361" s="21"/>
    </row>
    <row r="362" spans="2:6" s="19" customFormat="1" x14ac:dyDescent="0.15">
      <c r="B362" s="20"/>
      <c r="E362" s="21"/>
      <c r="F362" s="21"/>
    </row>
    <row r="363" spans="2:6" s="19" customFormat="1" x14ac:dyDescent="0.15">
      <c r="B363" s="20"/>
      <c r="E363" s="21"/>
      <c r="F363" s="21"/>
    </row>
    <row r="364" spans="2:6" s="19" customFormat="1" x14ac:dyDescent="0.15">
      <c r="B364" s="20"/>
      <c r="E364" s="21"/>
      <c r="F364" s="21"/>
    </row>
    <row r="365" spans="2:6" s="19" customFormat="1" x14ac:dyDescent="0.15">
      <c r="B365" s="20"/>
      <c r="E365" s="21"/>
      <c r="F365" s="21"/>
    </row>
    <row r="366" spans="2:6" s="19" customFormat="1" x14ac:dyDescent="0.15">
      <c r="B366" s="20"/>
      <c r="E366" s="21"/>
      <c r="F366" s="21"/>
    </row>
    <row r="367" spans="2:6" s="19" customFormat="1" x14ac:dyDescent="0.15">
      <c r="B367" s="20"/>
      <c r="E367" s="21"/>
      <c r="F367" s="21"/>
    </row>
    <row r="368" spans="2:6" s="19" customFormat="1" x14ac:dyDescent="0.15">
      <c r="B368" s="20"/>
      <c r="E368" s="21"/>
      <c r="F368" s="21"/>
    </row>
    <row r="369" spans="2:6" s="19" customFormat="1" x14ac:dyDescent="0.15">
      <c r="B369" s="20"/>
      <c r="E369" s="21"/>
      <c r="F369" s="21"/>
    </row>
    <row r="370" spans="2:6" s="19" customFormat="1" x14ac:dyDescent="0.15">
      <c r="B370" s="20"/>
      <c r="E370" s="21"/>
      <c r="F370" s="21"/>
    </row>
    <row r="371" spans="2:6" s="19" customFormat="1" x14ac:dyDescent="0.15">
      <c r="B371" s="20"/>
      <c r="E371" s="21"/>
      <c r="F371" s="21"/>
    </row>
    <row r="372" spans="2:6" s="19" customFormat="1" x14ac:dyDescent="0.15">
      <c r="B372" s="20"/>
      <c r="E372" s="21"/>
      <c r="F372" s="21"/>
    </row>
    <row r="373" spans="2:6" s="19" customFormat="1" x14ac:dyDescent="0.15">
      <c r="B373" s="20"/>
      <c r="E373" s="21"/>
      <c r="F373" s="21"/>
    </row>
    <row r="374" spans="2:6" s="19" customFormat="1" x14ac:dyDescent="0.15">
      <c r="B374" s="20"/>
      <c r="E374" s="21"/>
      <c r="F374" s="21"/>
    </row>
    <row r="375" spans="2:6" s="19" customFormat="1" x14ac:dyDescent="0.15">
      <c r="B375" s="20"/>
      <c r="E375" s="21"/>
      <c r="F375" s="21"/>
    </row>
    <row r="376" spans="2:6" s="19" customFormat="1" x14ac:dyDescent="0.15">
      <c r="B376" s="20"/>
      <c r="E376" s="21"/>
      <c r="F376" s="21"/>
    </row>
    <row r="377" spans="2:6" s="19" customFormat="1" x14ac:dyDescent="0.15">
      <c r="B377" s="20"/>
      <c r="E377" s="21"/>
      <c r="F377" s="21"/>
    </row>
    <row r="378" spans="2:6" s="19" customFormat="1" x14ac:dyDescent="0.15">
      <c r="B378" s="20"/>
      <c r="E378" s="21"/>
      <c r="F378" s="21"/>
    </row>
    <row r="379" spans="2:6" s="19" customFormat="1" x14ac:dyDescent="0.15">
      <c r="B379" s="20"/>
      <c r="E379" s="21"/>
      <c r="F379" s="21"/>
    </row>
    <row r="380" spans="2:6" s="19" customFormat="1" x14ac:dyDescent="0.15">
      <c r="B380" s="20"/>
      <c r="E380" s="21"/>
      <c r="F380" s="21"/>
    </row>
    <row r="381" spans="2:6" s="19" customFormat="1" x14ac:dyDescent="0.15">
      <c r="B381" s="20"/>
      <c r="E381" s="21"/>
      <c r="F381" s="21"/>
    </row>
    <row r="382" spans="2:6" s="19" customFormat="1" x14ac:dyDescent="0.15">
      <c r="B382" s="20"/>
      <c r="E382" s="21"/>
      <c r="F382" s="21"/>
    </row>
    <row r="383" spans="2:6" s="19" customFormat="1" x14ac:dyDescent="0.15">
      <c r="B383" s="20"/>
      <c r="E383" s="21"/>
      <c r="F383" s="21"/>
    </row>
    <row r="384" spans="2:6" s="19" customFormat="1" x14ac:dyDescent="0.15">
      <c r="B384" s="20"/>
      <c r="E384" s="21"/>
      <c r="F384" s="21"/>
    </row>
    <row r="385" spans="2:6" s="19" customFormat="1" x14ac:dyDescent="0.15">
      <c r="B385" s="20"/>
      <c r="E385" s="21"/>
      <c r="F385" s="21"/>
    </row>
    <row r="386" spans="2:6" s="19" customFormat="1" x14ac:dyDescent="0.15">
      <c r="B386" s="20"/>
      <c r="E386" s="21"/>
      <c r="F386" s="21"/>
    </row>
    <row r="387" spans="2:6" s="19" customFormat="1" x14ac:dyDescent="0.15">
      <c r="B387" s="20"/>
      <c r="E387" s="21"/>
      <c r="F387" s="21"/>
    </row>
    <row r="388" spans="2:6" s="19" customFormat="1" x14ac:dyDescent="0.15">
      <c r="B388" s="20"/>
      <c r="E388" s="21"/>
      <c r="F388" s="21"/>
    </row>
    <row r="389" spans="2:6" s="19" customFormat="1" x14ac:dyDescent="0.15">
      <c r="B389" s="20"/>
      <c r="E389" s="21"/>
      <c r="F389" s="21"/>
    </row>
    <row r="390" spans="2:6" s="19" customFormat="1" x14ac:dyDescent="0.15">
      <c r="B390" s="20"/>
      <c r="E390" s="21"/>
      <c r="F390" s="21"/>
    </row>
    <row r="391" spans="2:6" s="19" customFormat="1" x14ac:dyDescent="0.15">
      <c r="B391" s="20"/>
      <c r="E391" s="21"/>
      <c r="F391" s="21"/>
    </row>
    <row r="392" spans="2:6" s="19" customFormat="1" x14ac:dyDescent="0.15">
      <c r="B392" s="20"/>
      <c r="E392" s="21"/>
      <c r="F392" s="21"/>
    </row>
    <row r="393" spans="2:6" s="19" customFormat="1" x14ac:dyDescent="0.15">
      <c r="B393" s="20"/>
      <c r="E393" s="21"/>
      <c r="F393" s="21"/>
    </row>
    <row r="394" spans="2:6" s="19" customFormat="1" x14ac:dyDescent="0.15">
      <c r="B394" s="20"/>
      <c r="E394" s="21"/>
      <c r="F394" s="21"/>
    </row>
  </sheetData>
  <sortState ref="A24:F34">
    <sortCondition ref="A24:A34"/>
  </sortState>
  <mergeCells count="5">
    <mergeCell ref="A1:F1"/>
    <mergeCell ref="A2:F2"/>
    <mergeCell ref="A3:F3"/>
    <mergeCell ref="A4:F4"/>
    <mergeCell ref="A5:F5"/>
  </mergeCells>
  <pageMargins left="0.7" right="0.7" top="0.75" bottom="0.75" header="0.3" footer="0.3"/>
  <pageSetup scale="69" orientation="portrait" horizontalDpi="90" verticalDpi="90"/>
  <headerFooter>
    <oddFooter>&amp;CPagina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DA7BF14BFA9D4FAB5FCB1EAEE10B33" ma:contentTypeVersion="4" ma:contentTypeDescription="Een nieuw document maken." ma:contentTypeScope="" ma:versionID="6ef5f1bf661c374c52239964b3aaed53">
  <xsd:schema xmlns:xsd="http://www.w3.org/2001/XMLSchema" xmlns:xs="http://www.w3.org/2001/XMLSchema" xmlns:p="http://schemas.microsoft.com/office/2006/metadata/properties" xmlns:ns2="cadbcc29-34b8-46cf-bc89-9b63c73a5bfd" targetNamespace="http://schemas.microsoft.com/office/2006/metadata/properties" ma:root="true" ma:fieldsID="a6b0abf13df5cc7199ba709a2913ce7b" ns2:_="">
    <xsd:import namespace="cadbcc29-34b8-46cf-bc89-9b63c73a5bf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bcc29-34b8-46cf-bc89-9b63c73a5b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E0B3BE0-7D78-4A81-B786-D83546B2745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6162762-73B8-4D38-A565-189E8165B1CC}">
  <ds:schemaRefs>
    <ds:schemaRef ds:uri="http://schemas.microsoft.com/sharepoint/v3/contenttype/forms"/>
  </ds:schemaRefs>
</ds:datastoreItem>
</file>

<file path=customXml/itemProps3.xml><?xml version="1.0" encoding="utf-8"?>
<ds:datastoreItem xmlns:ds="http://schemas.openxmlformats.org/officeDocument/2006/customXml" ds:itemID="{F9156791-A20D-4F55-8B8F-2A4952D419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bcc29-34b8-46cf-bc89-9b63c73a5b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Invulbijlage 3 B</vt:lpstr>
      <vt:lpstr>'Invulbijlage 3 B'!Afdrukbereik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I. Khaoiri</cp:lastModifiedBy>
  <cp:revision/>
  <cp:lastPrinted>2021-01-28T14:56:43Z</cp:lastPrinted>
  <dcterms:created xsi:type="dcterms:W3CDTF">2020-12-09T14:02:35Z</dcterms:created>
  <dcterms:modified xsi:type="dcterms:W3CDTF">2021-01-28T14:57:10Z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0x01010007DA7BF14BFA9D4FAB5FCB1EAEE10B33</vt:lpwstr>
  </property>
</Properties>
</file>