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 NHTV backup D-schijf 2017_06_09\aaa Projecten\2020 lopende trajecten\EA Food non food\6. NVI2 vragen en antwoorden\"/>
    </mc:Choice>
  </mc:AlternateContent>
  <xr:revisionPtr revIDLastSave="0" documentId="8_{159D4EE5-1860-4393-A04B-C253633C4DCD}" xr6:coauthVersionLast="46" xr6:coauthVersionMax="46" xr10:uidLastSave="{00000000-0000-0000-0000-000000000000}"/>
  <bookViews>
    <workbookView xWindow="-120" yWindow="-120" windowWidth="51840" windowHeight="21240" tabRatio="923" activeTab="4" xr2:uid="{00000000-000D-0000-FFFF-FFFF00000000}"/>
  </bookViews>
  <sheets>
    <sheet name="Verzamelblad perceel 2" sheetId="17" r:id="rId1"/>
    <sheet name="afvalafwasschoonmaak" sheetId="4" r:id="rId2"/>
    <sheet name="bestek servies glaswerk" sheetId="13" r:id="rId3"/>
    <sheet name="disposables" sheetId="7" r:id="rId4"/>
    <sheet name="gereed en benodigd" sheetId="8" r:id="rId5"/>
    <sheet name="tafellinnenpapier" sheetId="14" r:id="rId6"/>
    <sheet name="verpakkingsmateriaal" sheetId="11" r:id="rId7"/>
  </sheets>
  <definedNames>
    <definedName name="_xlnm._FilterDatabase" localSheetId="1" hidden="1">afvalafwasschoonmaak!$A$1:$K$6</definedName>
    <definedName name="_xlnm._FilterDatabase" localSheetId="2" hidden="1">'bestek servies glaswerk'!$A$1:$H$29</definedName>
    <definedName name="_xlnm._FilterDatabase" localSheetId="3" hidden="1">disposables!$A$1:$H$31</definedName>
    <definedName name="_xlnm._FilterDatabase" localSheetId="4" hidden="1">'gereed en benodigd'!$A$1:$H$43</definedName>
    <definedName name="_xlnm._FilterDatabase" localSheetId="6" hidden="1">verpakkingsmateriaal!$A$1:$J$1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1" l="1"/>
  <c r="H10" i="11"/>
  <c r="H9" i="11"/>
  <c r="H8" i="11"/>
  <c r="H7" i="11"/>
  <c r="H6" i="11"/>
  <c r="H5" i="11"/>
  <c r="H4" i="11"/>
  <c r="H3" i="11"/>
  <c r="H2" i="11"/>
  <c r="H18" i="14"/>
  <c r="H17" i="14"/>
  <c r="H16" i="14"/>
  <c r="H15" i="14"/>
  <c r="H14" i="14"/>
  <c r="H13" i="14"/>
  <c r="H12" i="14"/>
  <c r="H11" i="14"/>
  <c r="H10" i="14"/>
  <c r="H9" i="14"/>
  <c r="H8" i="14"/>
  <c r="H7" i="14"/>
  <c r="H6" i="14"/>
  <c r="H5" i="14"/>
  <c r="H4" i="14"/>
  <c r="H3" i="14"/>
  <c r="H2" i="14"/>
  <c r="H29" i="13"/>
  <c r="H28" i="13"/>
  <c r="H27" i="13"/>
  <c r="H26" i="13"/>
  <c r="H25" i="13"/>
  <c r="H24" i="13"/>
  <c r="H23" i="13"/>
  <c r="H13" i="11" l="1"/>
  <c r="C10" i="17" s="1"/>
  <c r="H20" i="14"/>
  <c r="C9" i="17" s="1"/>
  <c r="H43" i="8"/>
  <c r="H42" i="8"/>
  <c r="H41" i="8"/>
  <c r="H40" i="8"/>
  <c r="H39" i="8"/>
  <c r="H38" i="8"/>
  <c r="H37" i="8"/>
  <c r="H36" i="8"/>
  <c r="H35" i="8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H7" i="8"/>
  <c r="H6" i="8"/>
  <c r="H5" i="8"/>
  <c r="H4" i="8"/>
  <c r="H3" i="8"/>
  <c r="H2" i="8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H5" i="7"/>
  <c r="H4" i="7"/>
  <c r="H3" i="7"/>
  <c r="H2" i="7"/>
  <c r="H22" i="13"/>
  <c r="H21" i="13"/>
  <c r="H20" i="13"/>
  <c r="H19" i="13"/>
  <c r="H18" i="13"/>
  <c r="H17" i="13"/>
  <c r="H16" i="13"/>
  <c r="H15" i="13"/>
  <c r="H14" i="13"/>
  <c r="H13" i="13"/>
  <c r="H12" i="13"/>
  <c r="H11" i="13"/>
  <c r="H10" i="13"/>
  <c r="H9" i="13"/>
  <c r="H8" i="13"/>
  <c r="H7" i="13"/>
  <c r="H6" i="13"/>
  <c r="H5" i="13"/>
  <c r="H4" i="13"/>
  <c r="H3" i="13"/>
  <c r="H2" i="13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C5" i="17" s="1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H3" i="4"/>
  <c r="H2" i="4"/>
  <c r="H45" i="8" l="1"/>
  <c r="C8" i="17" s="1"/>
  <c r="H33" i="7"/>
  <c r="C7" i="17" s="1"/>
  <c r="H31" i="13"/>
  <c r="H37" i="4"/>
  <c r="C6" i="17"/>
  <c r="C12" i="17" l="1"/>
  <c r="C14" i="17" s="1"/>
</calcChain>
</file>

<file path=xl/sharedStrings.xml><?xml version="1.0" encoding="utf-8"?>
<sst xmlns="http://schemas.openxmlformats.org/spreadsheetml/2006/main" count="735" uniqueCount="231">
  <si>
    <t xml:space="preserve"> </t>
  </si>
  <si>
    <t xml:space="preserve">                   
Artikelomschrijving</t>
  </si>
  <si>
    <t>ST</t>
  </si>
  <si>
    <t>RL</t>
  </si>
  <si>
    <t>ZK</t>
  </si>
  <si>
    <t>TAKE DIS AFVALZAK BLAUW 180L LDPE 50MY</t>
  </si>
  <si>
    <t>DS</t>
  </si>
  <si>
    <t>KOMO HUISVUILZAKKEN 50L 60X80 LDPE 50MY</t>
  </si>
  <si>
    <t>KOMO HUISVUILZAKKEN 50LT 60X80 LDPE 50MY</t>
  </si>
  <si>
    <t>TAKE DIS CONT.ZK LDPE 240L 115X138 49MY</t>
  </si>
  <si>
    <t>PK</t>
  </si>
  <si>
    <t>TAKE DIS KOFFIELEPELS METAL LOOK 100ST</t>
  </si>
  <si>
    <t>KP</t>
  </si>
  <si>
    <t>TAKE DIS BAGASTRO SUIKERRIET BORD 16CM</t>
  </si>
  <si>
    <t>TAKE DIS BAGASTRO SUIKERRIET BORD 18CM</t>
  </si>
  <si>
    <t>TAKE DIS BAKJE A9 BRUIN</t>
  </si>
  <si>
    <t>MT</t>
  </si>
  <si>
    <t>TAKE DIS VACUUMZAK RELIEF 280X400MM</t>
  </si>
  <si>
    <t>TAKE DIS BORREL/SHOTGLAS Z.VOET TRP.40CC</t>
  </si>
  <si>
    <t>TAKE DIS CHAMPAGNEGLAS TRP. 75CC</t>
  </si>
  <si>
    <t>TAKE DIS BORD VIERKANT ZWART 240MM</t>
  </si>
  <si>
    <t>TAKE DIS BRASSERIEGLAS (PS) 200CC</t>
  </si>
  <si>
    <t>TAKE DIS WIJNGLAS (PS) + VOET 150CC</t>
  </si>
  <si>
    <t>TAKE DIS BAGASTRO BORD 160*160*15 40ST</t>
  </si>
  <si>
    <t>TAKE DIS BAGASTRO BORD 200*120*15 40ST</t>
  </si>
  <si>
    <t>TAKE DIS VERSH.F.NAVULLING 45CMX300M 8MY</t>
  </si>
  <si>
    <t>TAKE DIS CATER.FILM GEPERF. 40X40CMX500M</t>
  </si>
  <si>
    <t>TAKE DIS VACUUMZAK PA/PE    20X30CM 90MY</t>
  </si>
  <si>
    <t>TAKE DIS VACUUMZAK 30X40CM 90 MU PA/PE</t>
  </si>
  <si>
    <t>TAKE DIS AMUSEKOM TRANSPARANT</t>
  </si>
  <si>
    <t>DEPA LIM BIERGLAS PET 0.2L 50ST</t>
  </si>
  <si>
    <t>TAKE DIS DESSERTBAKJE KRISTAL TRANSP.</t>
  </si>
  <si>
    <t>K</t>
  </si>
  <si>
    <t>DEPA BIERGLAS MET KRAAG PET       1250ST</t>
  </si>
  <si>
    <t>DEPA BEKER 300CC GLASHELDER</t>
  </si>
  <si>
    <t>TAKE DIS SCHAAL LUXE TRANSPARANT ROND</t>
  </si>
  <si>
    <t>DEPA BRASSERIE GLAS 160CC</t>
  </si>
  <si>
    <t>DEPA LIMONADEGLAS 200CC</t>
  </si>
  <si>
    <t>TAKE DIS KARTONNEN BORD 23CM ROND</t>
  </si>
  <si>
    <t>TAKE DIS PLASTIC LEPEL WIT</t>
  </si>
  <si>
    <t>TAKE DIS PLASTIC VORK WIT</t>
  </si>
  <si>
    <t>TAKE DIS DRAAGPLATEAU 6-GAATS</t>
  </si>
  <si>
    <t>TAKE DIS RIETJE KARTON STREEP WIT/ORANJE</t>
  </si>
  <si>
    <t>TAKE DIS ALUMINIUMFOLIE 40CMX200M 12MY</t>
  </si>
  <si>
    <t>DEPA WIJNGLAS(PS) OP VOET 170CC</t>
  </si>
  <si>
    <t>DUNI NAPPERONS EVOLIN 84X84CM WHITE</t>
  </si>
  <si>
    <t>DUNILIN SERVET 40X40CM CREAM</t>
  </si>
  <si>
    <t>DUNI SERVET AIRLAID 40X40CM WIT</t>
  </si>
  <si>
    <t>TAKE DIS SERVET 1-LGS 23X23CM WIT</t>
  </si>
  <si>
    <t>TORK TAFELPAPIER 80X120CM DAMAST WIT</t>
  </si>
  <si>
    <t>TAKE DIS SERVET 2-LGS 33X33CM WIT</t>
  </si>
  <si>
    <t>DUNILIN SERVET 40X40CM WIT</t>
  </si>
  <si>
    <t>TORK ONDERZETTER TISSUE 8-LGS 9CM WIT</t>
  </si>
  <si>
    <t>DUNI SERVET 3-LAAGS ZWART 24X24CM</t>
  </si>
  <si>
    <t>DUNI SERVET AIRLAID ZWART 24X24</t>
  </si>
  <si>
    <t>DUNI SERVET AIRLAID 40X40CM CHAMPAGNE</t>
  </si>
  <si>
    <t>DUNI PREMIUM SERVET 38X54CM KITCHEN GRYS</t>
  </si>
  <si>
    <t>CN</t>
  </si>
  <si>
    <t>SOFT SEL CHRYSTALS</t>
  </si>
  <si>
    <t>BROXO-ZOUT 6/15MM ONTHARDER</t>
  </si>
  <si>
    <t>BECHER BECHAREIN 2000 SPOELTABLETTEN</t>
  </si>
  <si>
    <t>BX</t>
  </si>
  <si>
    <t>APEX ULTRA</t>
  </si>
  <si>
    <t>TOPMATIC CRISTAL,VAATWASM/GLAZENWASMACH.</t>
  </si>
  <si>
    <t>FL</t>
  </si>
  <si>
    <t>ASSERT LEMON,GECONC.HANDAFWASMIDDEL</t>
  </si>
  <si>
    <t>EM</t>
  </si>
  <si>
    <t>BL</t>
  </si>
  <si>
    <t>SUMA TAB D4 DESINFECTIETABLET</t>
  </si>
  <si>
    <t>GLASSEX MULTIREINIGER</t>
  </si>
  <si>
    <t>ABSORBIT, ONTVETTER VOOR O.A.FRITEUSES</t>
  </si>
  <si>
    <t>RATIONAL CARETABS SCC CARECONTROL</t>
  </si>
  <si>
    <t>PT</t>
  </si>
  <si>
    <t>SUMA ALCOHOL DOEKJES, P.POT 160ST</t>
  </si>
  <si>
    <t>PROPIA POETSPAPIER MIDI 1-LGS</t>
  </si>
  <si>
    <t>TORK M2 STARTPAKKET WIPER CENTERFEED ROLISP.</t>
  </si>
  <si>
    <t>PROPIA POETSPAPIER MIDI</t>
  </si>
  <si>
    <t>LS</t>
  </si>
  <si>
    <t>SUNWARE BOX SQUARE CLOSE 26LTR</t>
  </si>
  <si>
    <t>SUNWARE BASIC VUILNISBAK ZW/GROEN 110LTR</t>
  </si>
  <si>
    <t>SUNWARE Q-LINE OPBERGBOX 25LTR</t>
  </si>
  <si>
    <t>COSY&amp;TRENDY ANANAS BEKER 400ML GOUD</t>
  </si>
  <si>
    <t>LUMINARC CLASSIQUE WATERKAN 1,3LTR</t>
  </si>
  <si>
    <t>INTERMEZZO PORTOFINO BORD APERO 28CM</t>
  </si>
  <si>
    <t>GASTRO BORD SERVEER OVAAL 22X16CM</t>
  </si>
  <si>
    <t>GASTRO SCHAAL KLEIN 8X4,5 CM</t>
  </si>
  <si>
    <t>GASTRO SCHAAL MIDDEL 10X6,5CM</t>
  </si>
  <si>
    <t>GASTRO SCHAAL DINER 16CM</t>
  </si>
  <si>
    <t>TRUYTS GN TRAY MELAMINE 1/1 WIT</t>
  </si>
  <si>
    <t>GASTRO SCHAAL 16 CM ZEEBLAUW</t>
  </si>
  <si>
    <t>GASTRO SCHAAL 26X12CM ZEEBLAUW</t>
  </si>
  <si>
    <t>INTERMEZZO AOSTA RAMEKIN 9CM</t>
  </si>
  <si>
    <t>APS SCHAAL EL.GN 1/1 53X32,5X3,5CM</t>
  </si>
  <si>
    <t>APS SCHAAL EL.GN 1/2 32,5X26.5X3,5CM</t>
  </si>
  <si>
    <t>KAROX BETUWE KOFFIELEPEL</t>
  </si>
  <si>
    <t>KAROX BETUWE GEBAKSVORKJES</t>
  </si>
  <si>
    <t>BOSKA PIZZAPLANK AMIGO XL 42CM</t>
  </si>
  <si>
    <t>SECURIT TAFELSTANDAARD METAAL VOET A4</t>
  </si>
  <si>
    <t>SECURIT TAFELSTANDAARD A4</t>
  </si>
  <si>
    <t>ARTISTIC VARIO HOUT A5 ZWART/Z-4ZIJDEN</t>
  </si>
  <si>
    <t>ALEX MEIJER ISOLEERKAN BALLY BRONS</t>
  </si>
  <si>
    <t>ALEX MEIJER ISOLEERKAN BALLY CARBON</t>
  </si>
  <si>
    <t>EBRO INFRAROOD THERMOMETER TFI 260</t>
  </si>
  <si>
    <t>BONZER STAARTBLIKOPENER 40CM</t>
  </si>
  <si>
    <t>FOODSECURE DAGLABEL BESCHRIJFB 25X25 DINSDAG</t>
  </si>
  <si>
    <t>FOODSECURE DAGLABEL BESCHRIJFB 25X25 WOENSDAG</t>
  </si>
  <si>
    <t>FOODSECURE DAGL BESCHRIJFB 25X25 VRI ZOB</t>
  </si>
  <si>
    <t>FOODSECURE DAGL BESCHRIJFB 25X25 MAA ZOB</t>
  </si>
  <si>
    <t>FOODSECURE DISP DAGLABELS BESCHRIJFB    X25</t>
  </si>
  <si>
    <t>FOODSECURE DAGLABEL BESCHRIJFB25X25 DOND</t>
  </si>
  <si>
    <t>PRO CHEF SNIJPLANK 1/1GN WIT GEUL 15MM</t>
  </si>
  <si>
    <t>PRO CHEF SNIJPLANK 1/1GN GROEN GEUL 15MM</t>
  </si>
  <si>
    <t>PRO CHEF PROF FILEERMES 20CM</t>
  </si>
  <si>
    <t>DE BUYER PORTIONEERTRECHTER 1.5L</t>
  </si>
  <si>
    <t>ESCALI WEEGSCHAAL TABLA RVS</t>
  </si>
  <si>
    <t>SAGA KOOK/BAKPAPIER 32,5X53CM</t>
  </si>
  <si>
    <t>PRO CHEF BAKMAT 600X400MM</t>
  </si>
  <si>
    <t>DENA KLITTENBAND ZELFKKLEVEND 25M WIT</t>
  </si>
  <si>
    <t>SLIMLINE STATAFEL ROK SLFIT ZWART</t>
  </si>
  <si>
    <t>SLIMLINE STATAFEL ROK SLFIT ORANJE</t>
  </si>
  <si>
    <t>SLIMLINE STATAFEL ROK SLFIT BISTRO ZWART</t>
  </si>
  <si>
    <t>TASKI ALLEGRO LIGHT GEEL</t>
  </si>
  <si>
    <t>CATERTECH WOKSPONS METAAL 25G</t>
  </si>
  <si>
    <t>Verpakkingsmateriaal</t>
  </si>
  <si>
    <t>Disposables</t>
  </si>
  <si>
    <t>Gereedschappen en benodigdheden</t>
  </si>
  <si>
    <t>Afwasmiddelen</t>
  </si>
  <si>
    <t>afvalzakken</t>
  </si>
  <si>
    <t>schoonmaakartikelen</t>
  </si>
  <si>
    <t>servies en glaswerk</t>
  </si>
  <si>
    <t>bestek</t>
  </si>
  <si>
    <t>Afvalzakken afwas en schoonmaakartikelen</t>
  </si>
  <si>
    <t>Bestek, servies en glaswerk</t>
  </si>
  <si>
    <t>disposables</t>
  </si>
  <si>
    <t>gereedschap en benodigdheden</t>
  </si>
  <si>
    <t>tafelpapier</t>
  </si>
  <si>
    <t>tafellinnen</t>
  </si>
  <si>
    <t>verpakkingsmaterialen</t>
  </si>
  <si>
    <t xml:space="preserve">   </t>
  </si>
  <si>
    <t>Totalen</t>
  </si>
  <si>
    <t>Tafellinnen en-papier</t>
  </si>
  <si>
    <t>Tabblad:</t>
  </si>
  <si>
    <t>FELICIAHANDSCHOEN.NITRIL.ZWART M</t>
  </si>
  <si>
    <t>FELILCIAHANDSCHOEN.NITRIL.ZWART L</t>
  </si>
  <si>
    <t>FELICIA HANDSCHOEN.NITRIL.ZWART S</t>
  </si>
  <si>
    <t>GREASE STRIP PLUS, GEL GRILL/OVENREINIGER</t>
  </si>
  <si>
    <t>FELICIA HANDSCHOEN.NITRIL.ZWART XL</t>
  </si>
  <si>
    <t>Rational CLEANERTABS SCC ROOD</t>
  </si>
  <si>
    <t>UNBRANBDED AFVALZAKKEN LDPE WIT 90X120CM 100MY</t>
  </si>
  <si>
    <t>ECOLBA GREASECUTTER FAST FOAM</t>
  </si>
  <si>
    <t>CATERTECH HACCP HANDTREKKER 30CM WIT</t>
  </si>
  <si>
    <t>UNBRANDED POLY AFVALZAKKEN LDPE BLAUW 80X110X60MY</t>
  </si>
  <si>
    <t>ECOLAB ECOSAFE VERV.RUBBER VLOERTREK.60CM WIT</t>
  </si>
  <si>
    <t>cmt FOOD DESINFECTIE WIPES</t>
  </si>
  <si>
    <t>ECOLAB CHROMOL, ONDERHOUDSPRODUCT VOOR RVS</t>
  </si>
  <si>
    <t>stuks</t>
  </si>
  <si>
    <t>kg</t>
  </si>
  <si>
    <t>liter</t>
  </si>
  <si>
    <t>st</t>
  </si>
  <si>
    <t>meter</t>
  </si>
  <si>
    <t>evt. aantal in verpakking</t>
  </si>
  <si>
    <t>verpakking</t>
  </si>
  <si>
    <t>hoeveelheid per verpakking</t>
  </si>
  <si>
    <t xml:space="preserve">     
eenheid per verpakking</t>
  </si>
  <si>
    <t>Aantal  eenheden
( liter/kg/stuks/colli)</t>
  </si>
  <si>
    <t>all-in tarief exclusief btw per eenheid</t>
  </si>
  <si>
    <t>all-in prijs (all-in tarief per eenheid x aantal eenheden)</t>
  </si>
  <si>
    <t>Totaal van het tabblad</t>
  </si>
  <si>
    <t>Wordt overgenomen in het verzamelblad perceel 2</t>
  </si>
  <si>
    <t>som afzonderlijk tabblad</t>
  </si>
  <si>
    <t>Scott Zwiesel MONDIAL WIJNGLAS 25CL</t>
  </si>
  <si>
    <t>Royal Leerdam L'ESPRIT CHAMPAGNE FLUTE 21CL</t>
  </si>
  <si>
    <t>COSY&amp;TERENDY  URBAN PLAT BORD 28CM</t>
  </si>
  <si>
    <t>ROYAL LEERDAM SPEC ANDER BIERGLAS 1.0 0.25L</t>
  </si>
  <si>
    <t>ROYAL LEERDAM ALLURE PORT/SHERRY 15CL</t>
  </si>
  <si>
    <t>SCOTT ZWIESEL MONDIAL WIJNGLAS 32CL</t>
  </si>
  <si>
    <t>SCOTT ZWIESEL MONDIAL WATERGLAS 42CL</t>
  </si>
  <si>
    <t>ROYAL LEERDAM LIBBEY SPECIALS CHAMPAGNE COUPE 23CL</t>
  </si>
  <si>
    <t>Invulinstructies en overige opmerkingen:</t>
  </si>
  <si>
    <t>U dient alle geel gemarkeerde cellen op elk tabblad in te vullen.</t>
  </si>
  <si>
    <t>Indien u geel gemarkeerde cellen niet invult en/of wijzigingen aanbrengt leidt dit tot uitsluiting.</t>
  </si>
  <si>
    <t>Ondertekening dient alleen op het voorblad gedaan te worden (zie hierboven).</t>
  </si>
  <si>
    <t>Ondertekning dient door de daartoe rechtsgeldig bevoegde persoon te woprden uitgevoerd.</t>
  </si>
  <si>
    <t>De totaalsom zoals hierboven weergegeven zal door Opdrachtgever in de beeoordeling worden verwerkt.</t>
  </si>
  <si>
    <t>Te beoordelen inschrijvingssom:</t>
  </si>
  <si>
    <t>Alle artikelen zoals oppgenomen in dit Standaardformulier 5 vertegenwoordigen een totale waarde van ruim 80% op de gehele afname voor het onderwijs.</t>
  </si>
  <si>
    <t>Nummer</t>
  </si>
  <si>
    <t>SABERT MOZAIKBIO LEPEL WIT 16CM CPLA</t>
  </si>
  <si>
    <t>SOLIA AMUSE BLIK ZILVER 72MM/220ML</t>
  </si>
  <si>
    <t>SABERT MOZAIK BIO VORK WIT 16CM CPLA</t>
  </si>
  <si>
    <t>SABERT MOZAIK BIO MES WIT 16CM CPLA</t>
  </si>
  <si>
    <t>SABERT MOZAIK LEPEL METAL LOOK</t>
  </si>
  <si>
    <t>THE GOOD FOOF FACTORY GN BAK 1/6X150 RVS</t>
  </si>
  <si>
    <t>COSY &amp;TRENDY THEEPOT GIETIJZER CREAM 0.65L</t>
  </si>
  <si>
    <t>STOCKEL IJSPORT LEPEL 80 NO8</t>
  </si>
  <si>
    <t>THE GOOD FOOD FACTORY PROFI KOEKENPAN 32CM</t>
  </si>
  <si>
    <t>HENDI PASTAKOKER INZET 1.5 LTR</t>
  </si>
  <si>
    <t>INNO CUISINE FORSTA SNIJPLANKENREK</t>
  </si>
  <si>
    <t>THE GOOD FOOD FACTORY  KOOKPAN 30CM 21,5H 15LTR</t>
  </si>
  <si>
    <t>THE GOOD FOOD FACTORY  GN BAK 1/1X20 RVS</t>
  </si>
  <si>
    <t>LE CREAUSET FAITOUT BRAADPAN 32CM ROOD</t>
  </si>
  <si>
    <t>THE GOOD FOOD FACTORY  GN BAK 1/1X65 RVS</t>
  </si>
  <si>
    <t>COSY&amp;TRENDY THEEPOT GIETIJZER CREAM 0.35L</t>
  </si>
  <si>
    <t>THE GOOD FOOD FACTORY GN VERSHOUDDOOS 1/3 2,5LTR</t>
  </si>
  <si>
    <t>LE CREUSET FAITOUT BRAADPAN 32CM ZWART</t>
  </si>
  <si>
    <t>THE GOOD FOOD FACTORY GN VERSHOUDDOOS 1/2 12,5LTR</t>
  </si>
  <si>
    <t>THE GOOD FOOD FACYTORY  GN VERSHOUDDOOS 1/3 6LTR</t>
  </si>
  <si>
    <t>CAMBOR CAMRACK VOETGLAZENKORF 25VAKS WIJN</t>
  </si>
  <si>
    <t>ds</t>
  </si>
  <si>
    <t>Paardekooper beker wit karton 250ml/8oz</t>
  </si>
  <si>
    <t>paardekoper conisch bakje bruin</t>
  </si>
  <si>
    <t>Paardekooper karton hot cup wit 8oz</t>
  </si>
  <si>
    <t>Paardekooper hot cup soup to go 16oz</t>
  </si>
  <si>
    <t>Paardekooper karton hot cup witb6oz</t>
  </si>
  <si>
    <t>Paardekooper hot cup soup to go 8oz</t>
  </si>
  <si>
    <t>Paardekooper Shoarma/grill zakjes 15 x 15 cm</t>
  </si>
  <si>
    <t>DEOPA REFILL FOLIE TBV WRAPMASTER 45CMX300M</t>
  </si>
  <si>
    <t>UNBRANDED VENSTERZAK BRUIN 10/6X32CM</t>
  </si>
  <si>
    <t>HEVEL VACUUMZAKKEN 30X50CM 70C</t>
  </si>
  <si>
    <t>Standaardformulier 5 Verzamelblad perceel 2</t>
  </si>
  <si>
    <t>De alle tabbladen aangegeven hoeveelheden zijn gebaseerd op een heel kalenderjaar (2019).</t>
  </si>
  <si>
    <t>Ondertekening door Inschrijver (handtekening en naam voluit):</t>
  </si>
  <si>
    <t>Bij de rood gemarkeerde regels dient u geen prijzen te vermelden.</t>
  </si>
  <si>
    <t>Zie 2de Nota van Inlichtingen t.a.v. Prijzenbladen:</t>
  </si>
  <si>
    <t>Bij het invullen van dit formulier dient u rekening te houden met onderstaande (zie regel 36 en verder).</t>
  </si>
  <si>
    <t>"bestek"</t>
  </si>
  <si>
    <t>"disposables</t>
  </si>
  <si>
    <t>ter informatie:  van alle vermelde producten zijn er uiteindelijk 6 vervallen. Deze zijn rood gemarkeerd en kunt u terug vinden op de tabbladen:</t>
  </si>
  <si>
    <t>"bestek servies glaswerk"</t>
  </si>
  <si>
    <t>"gereed en benodigd"</t>
  </si>
  <si>
    <t>VERVALT, HIER GEEN PRIJS VERMELDEN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</si>
</sst>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0.00"/>
    <numFmt numFmtId="165" formatCode="##,##0.00"/>
    <numFmt numFmtId="166" formatCode="&quot;€&quot;\ #,##0.00"/>
    <numFmt numFmtId="167" formatCode="0.000"/>
    <numFmt numFmtId="168" formatCode="_ &quot;€&quot;\ * #,##0.000_ ;_ &quot;€&quot;\ * \-#,##0.0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7"/>
      <color rgb="FF424649"/>
      <name val="Arial"/>
      <family val="2"/>
    </font>
    <font>
      <sz val="7"/>
      <color rgb="FF424649"/>
      <name val="Arial"/>
      <family val="2"/>
    </font>
    <font>
      <sz val="9"/>
      <color theme="1"/>
      <name val="Arial"/>
      <family val="2"/>
    </font>
    <font>
      <b/>
      <sz val="9"/>
      <color rgb="FFFFFFFF"/>
      <name val="Arial"/>
      <family val="2"/>
    </font>
    <font>
      <sz val="9"/>
      <color rgb="FF424649"/>
      <name val="Arial"/>
      <family val="2"/>
    </font>
    <font>
      <b/>
      <sz val="9"/>
      <color rgb="FFFF0000"/>
      <name val="Arial"/>
      <family val="2"/>
    </font>
    <font>
      <u/>
      <sz val="9"/>
      <color theme="1"/>
      <name val="Arial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BEBF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4" borderId="0" xfId="0" applyFill="1"/>
    <xf numFmtId="1" fontId="1" fillId="4" borderId="1" xfId="0" applyNumberFormat="1" applyFont="1" applyFill="1" applyBorder="1" applyAlignment="1">
      <alignment horizontal="right"/>
    </xf>
    <xf numFmtId="168" fontId="3" fillId="5" borderId="1" xfId="0" applyNumberFormat="1" applyFont="1" applyFill="1" applyBorder="1"/>
    <xf numFmtId="0" fontId="4" fillId="6" borderId="0" xfId="0" applyNumberFormat="1" applyFont="1" applyFill="1" applyAlignment="1">
      <alignment horizontal="center" wrapText="1"/>
    </xf>
    <xf numFmtId="167" fontId="4" fillId="6" borderId="0" xfId="0" applyNumberFormat="1" applyFont="1" applyFill="1" applyAlignment="1">
      <alignment horizontal="center" wrapText="1"/>
    </xf>
    <xf numFmtId="0" fontId="4" fillId="6" borderId="0" xfId="0" applyNumberFormat="1" applyFont="1" applyFill="1" applyAlignment="1">
      <alignment horizontal="left" wrapText="1"/>
    </xf>
    <xf numFmtId="0" fontId="4" fillId="6" borderId="0" xfId="0" applyNumberFormat="1" applyFont="1" applyFill="1" applyAlignment="1">
      <alignment horizontal="right" wrapText="1"/>
    </xf>
    <xf numFmtId="1" fontId="5" fillId="4" borderId="1" xfId="0" applyNumberFormat="1" applyFont="1" applyFill="1" applyBorder="1" applyAlignment="1">
      <alignment horizontal="right"/>
    </xf>
    <xf numFmtId="0" fontId="5" fillId="4" borderId="1" xfId="0" applyFont="1" applyFill="1" applyBorder="1" applyAlignment="1">
      <alignment horizontal="left" wrapText="1"/>
    </xf>
    <xf numFmtId="164" fontId="5" fillId="4" borderId="1" xfId="0" applyNumberFormat="1" applyFont="1" applyFill="1" applyBorder="1" applyAlignment="1">
      <alignment horizontal="right"/>
    </xf>
    <xf numFmtId="165" fontId="5" fillId="4" borderId="1" xfId="0" applyNumberFormat="1" applyFont="1" applyFill="1" applyBorder="1" applyAlignment="1">
      <alignment horizontal="right"/>
    </xf>
    <xf numFmtId="0" fontId="5" fillId="4" borderId="1" xfId="0" applyNumberFormat="1" applyFont="1" applyFill="1" applyBorder="1" applyAlignment="1">
      <alignment horizontal="left" wrapText="1"/>
    </xf>
    <xf numFmtId="0" fontId="3" fillId="0" borderId="0" xfId="0" applyFont="1"/>
    <xf numFmtId="0" fontId="3" fillId="4" borderId="0" xfId="0" applyFont="1" applyFill="1"/>
    <xf numFmtId="166" fontId="3" fillId="0" borderId="1" xfId="0" applyNumberFormat="1" applyFont="1" applyBorder="1"/>
    <xf numFmtId="0" fontId="5" fillId="4" borderId="0" xfId="0" applyFont="1" applyFill="1" applyBorder="1" applyAlignment="1">
      <alignment horizontal="left" wrapText="1"/>
    </xf>
    <xf numFmtId="1" fontId="2" fillId="4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/>
    </xf>
    <xf numFmtId="165" fontId="5" fillId="2" borderId="1" xfId="0" applyNumberFormat="1" applyFont="1" applyFill="1" applyBorder="1" applyAlignment="1">
      <alignment horizontal="right"/>
    </xf>
    <xf numFmtId="0" fontId="3" fillId="0" borderId="1" xfId="0" applyFont="1" applyBorder="1"/>
    <xf numFmtId="1" fontId="5" fillId="3" borderId="1" xfId="0" applyNumberFormat="1" applyFont="1" applyFill="1" applyBorder="1" applyAlignment="1">
      <alignment horizontal="right"/>
    </xf>
    <xf numFmtId="0" fontId="5" fillId="3" borderId="1" xfId="0" applyNumberFormat="1" applyFont="1" applyFill="1" applyBorder="1" applyAlignment="1">
      <alignment horizontal="left" wrapText="1"/>
    </xf>
    <xf numFmtId="164" fontId="5" fillId="3" borderId="1" xfId="0" applyNumberFormat="1" applyFont="1" applyFill="1" applyBorder="1" applyAlignment="1">
      <alignment horizontal="right"/>
    </xf>
    <xf numFmtId="165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left" wrapText="1"/>
    </xf>
    <xf numFmtId="167" fontId="3" fillId="0" borderId="0" xfId="0" applyNumberFormat="1" applyFont="1"/>
    <xf numFmtId="166" fontId="3" fillId="0" borderId="7" xfId="0" applyNumberFormat="1" applyFont="1" applyBorder="1"/>
    <xf numFmtId="0" fontId="3" fillId="0" borderId="1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9" xfId="0" applyFont="1" applyBorder="1"/>
    <xf numFmtId="0" fontId="3" fillId="0" borderId="0" xfId="0" applyFont="1" applyBorder="1"/>
    <xf numFmtId="166" fontId="3" fillId="0" borderId="0" xfId="0" applyNumberFormat="1" applyFont="1" applyBorder="1"/>
    <xf numFmtId="0" fontId="3" fillId="0" borderId="6" xfId="0" applyFont="1" applyBorder="1"/>
    <xf numFmtId="166" fontId="3" fillId="4" borderId="7" xfId="0" applyNumberFormat="1" applyFont="1" applyFill="1" applyBorder="1"/>
    <xf numFmtId="0" fontId="3" fillId="0" borderId="0" xfId="0" applyFont="1" applyFill="1" applyBorder="1"/>
    <xf numFmtId="0" fontId="6" fillId="0" borderId="0" xfId="0" applyFont="1"/>
    <xf numFmtId="0" fontId="7" fillId="0" borderId="0" xfId="0" applyFont="1"/>
    <xf numFmtId="1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left" wrapText="1"/>
    </xf>
    <xf numFmtId="164" fontId="1" fillId="0" borderId="1" xfId="0" applyNumberFormat="1" applyFont="1" applyFill="1" applyBorder="1" applyAlignment="1">
      <alignment horizontal="right"/>
    </xf>
    <xf numFmtId="165" fontId="1" fillId="0" borderId="1" xfId="0" applyNumberFormat="1" applyFont="1" applyFill="1" applyBorder="1" applyAlignment="1">
      <alignment horizontal="right"/>
    </xf>
    <xf numFmtId="0" fontId="1" fillId="0" borderId="1" xfId="0" applyNumberFormat="1" applyFont="1" applyFill="1" applyBorder="1" applyAlignment="1">
      <alignment horizontal="left" wrapText="1"/>
    </xf>
    <xf numFmtId="0" fontId="3" fillId="0" borderId="2" xfId="0" applyFont="1" applyBorder="1"/>
    <xf numFmtId="0" fontId="0" fillId="0" borderId="10" xfId="0" applyBorder="1"/>
    <xf numFmtId="0" fontId="0" fillId="0" borderId="3" xfId="0" applyBorder="1"/>
    <xf numFmtId="0" fontId="3" fillId="0" borderId="11" xfId="0" applyFont="1" applyBorder="1"/>
    <xf numFmtId="0" fontId="0" fillId="0" borderId="0" xfId="0" applyBorder="1"/>
    <xf numFmtId="0" fontId="0" fillId="0" borderId="12" xfId="0" applyBorder="1"/>
    <xf numFmtId="0" fontId="0" fillId="0" borderId="11" xfId="0" applyBorder="1"/>
    <xf numFmtId="0" fontId="3" fillId="0" borderId="4" xfId="0" applyFont="1" applyBorder="1"/>
    <xf numFmtId="0" fontId="0" fillId="0" borderId="13" xfId="0" applyBorder="1"/>
    <xf numFmtId="0" fontId="0" fillId="0" borderId="5" xfId="0" applyBorder="1"/>
    <xf numFmtId="0" fontId="8" fillId="0" borderId="7" xfId="0" applyFont="1" applyBorder="1"/>
    <xf numFmtId="1" fontId="1" fillId="7" borderId="1" xfId="0" applyNumberFormat="1" applyFont="1" applyFill="1" applyBorder="1" applyAlignment="1">
      <alignment horizontal="right"/>
    </xf>
    <xf numFmtId="0" fontId="5" fillId="7" borderId="1" xfId="0" applyFont="1" applyFill="1" applyBorder="1" applyAlignment="1">
      <alignment horizontal="left" wrapText="1"/>
    </xf>
    <xf numFmtId="164" fontId="5" fillId="7" borderId="1" xfId="0" applyNumberFormat="1" applyFont="1" applyFill="1" applyBorder="1" applyAlignment="1">
      <alignment horizontal="right"/>
    </xf>
    <xf numFmtId="165" fontId="5" fillId="7" borderId="1" xfId="0" applyNumberFormat="1" applyFont="1" applyFill="1" applyBorder="1" applyAlignment="1">
      <alignment horizontal="right"/>
    </xf>
    <xf numFmtId="168" fontId="3" fillId="7" borderId="1" xfId="0" applyNumberFormat="1" applyFont="1" applyFill="1" applyBorder="1"/>
    <xf numFmtId="166" fontId="3" fillId="7" borderId="1" xfId="0" applyNumberFormat="1" applyFont="1" applyFill="1" applyBorder="1"/>
    <xf numFmtId="0" fontId="5" fillId="7" borderId="1" xfId="0" applyNumberFormat="1" applyFont="1" applyFill="1" applyBorder="1" applyAlignment="1">
      <alignment horizontal="left" wrapText="1"/>
    </xf>
    <xf numFmtId="1" fontId="2" fillId="7" borderId="1" xfId="0" applyNumberFormat="1" applyFont="1" applyFill="1" applyBorder="1" applyAlignment="1">
      <alignment horizontal="right"/>
    </xf>
    <xf numFmtId="1" fontId="5" fillId="7" borderId="1" xfId="0" applyNumberFormat="1" applyFont="1" applyFill="1" applyBorder="1" applyAlignment="1">
      <alignment horizontal="right"/>
    </xf>
    <xf numFmtId="0" fontId="3" fillId="5" borderId="2" xfId="0" applyFont="1" applyFill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12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3" fillId="0" borderId="5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946BC-A2C7-4B86-8947-3CD225512E4B}">
  <dimension ref="A1:K43"/>
  <sheetViews>
    <sheetView workbookViewId="0">
      <selection activeCell="B45" sqref="B45"/>
    </sheetView>
  </sheetViews>
  <sheetFormatPr defaultRowHeight="15" x14ac:dyDescent="0.25"/>
  <cols>
    <col min="2" max="2" width="48.42578125" customWidth="1"/>
    <col min="3" max="3" width="20.42578125" customWidth="1"/>
  </cols>
  <sheetData>
    <row r="1" spans="1:11" x14ac:dyDescent="0.25">
      <c r="A1" s="13"/>
      <c r="B1" s="13" t="s">
        <v>219</v>
      </c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x14ac:dyDescent="0.25">
      <c r="A3" s="13"/>
      <c r="B3" s="13"/>
      <c r="C3" s="13"/>
      <c r="D3" s="13"/>
      <c r="E3" s="13" t="s">
        <v>224</v>
      </c>
      <c r="F3" s="13"/>
      <c r="G3" s="13"/>
      <c r="H3" s="13"/>
      <c r="I3" s="13"/>
      <c r="J3" s="13"/>
      <c r="K3" s="13"/>
    </row>
    <row r="4" spans="1:11" x14ac:dyDescent="0.25">
      <c r="A4" s="31" t="s">
        <v>186</v>
      </c>
      <c r="B4" s="32" t="s">
        <v>141</v>
      </c>
      <c r="C4" s="31" t="s">
        <v>169</v>
      </c>
      <c r="D4" s="13"/>
      <c r="E4" s="33"/>
      <c r="F4" s="33"/>
      <c r="G4" s="33"/>
      <c r="H4" s="33"/>
      <c r="I4" s="13"/>
      <c r="J4" s="13"/>
      <c r="K4" s="13"/>
    </row>
    <row r="5" spans="1:11" x14ac:dyDescent="0.25">
      <c r="A5" s="22">
        <v>1</v>
      </c>
      <c r="B5" s="22" t="s">
        <v>131</v>
      </c>
      <c r="C5" s="15">
        <f>SUM(afvalafwasschoonmaak!H21)</f>
        <v>0</v>
      </c>
      <c r="D5" s="13"/>
      <c r="E5" s="13"/>
      <c r="F5" s="13"/>
      <c r="G5" s="13"/>
      <c r="H5" s="13"/>
      <c r="I5" s="13"/>
      <c r="J5" s="13"/>
      <c r="K5" s="13"/>
    </row>
    <row r="6" spans="1:11" x14ac:dyDescent="0.25">
      <c r="A6" s="22">
        <v>2</v>
      </c>
      <c r="B6" s="22" t="s">
        <v>132</v>
      </c>
      <c r="C6" s="15">
        <f>SUM('bestek servies glaswerk'!H31)</f>
        <v>0</v>
      </c>
      <c r="D6" s="13"/>
      <c r="E6" s="13"/>
      <c r="F6" s="13"/>
      <c r="G6" s="13"/>
      <c r="H6" s="13"/>
      <c r="I6" s="13"/>
      <c r="J6" s="13"/>
      <c r="K6" s="13"/>
    </row>
    <row r="7" spans="1:11" x14ac:dyDescent="0.25">
      <c r="A7" s="22">
        <v>3</v>
      </c>
      <c r="B7" s="34" t="s">
        <v>124</v>
      </c>
      <c r="C7" s="15">
        <f>SUM(disposables!H33)</f>
        <v>0</v>
      </c>
      <c r="D7" s="13"/>
      <c r="E7" s="13"/>
      <c r="F7" s="13"/>
      <c r="G7" s="13"/>
      <c r="H7" s="13"/>
      <c r="I7" s="13"/>
      <c r="J7" s="13"/>
      <c r="K7" s="13"/>
    </row>
    <row r="8" spans="1:11" x14ac:dyDescent="0.25">
      <c r="A8" s="22">
        <v>4</v>
      </c>
      <c r="B8" s="22" t="s">
        <v>125</v>
      </c>
      <c r="C8" s="15">
        <f>SUM('gereed en benodigd'!H45)</f>
        <v>0</v>
      </c>
      <c r="D8" s="13"/>
      <c r="E8" s="13"/>
      <c r="F8" s="13"/>
      <c r="G8" s="13"/>
      <c r="H8" s="13"/>
      <c r="I8" s="13"/>
      <c r="J8" s="13"/>
      <c r="K8" s="13"/>
    </row>
    <row r="9" spans="1:11" x14ac:dyDescent="0.25">
      <c r="A9" s="22">
        <v>5</v>
      </c>
      <c r="B9" s="22" t="s">
        <v>140</v>
      </c>
      <c r="C9" s="15">
        <f>SUM(tafellinnenpapier!H20)</f>
        <v>0</v>
      </c>
      <c r="D9" s="13"/>
      <c r="E9" s="13"/>
      <c r="F9" s="13"/>
      <c r="G9" s="13"/>
      <c r="H9" s="13"/>
      <c r="I9" s="13"/>
      <c r="J9" s="13"/>
      <c r="K9" s="13"/>
    </row>
    <row r="10" spans="1:11" x14ac:dyDescent="0.25">
      <c r="A10" s="22">
        <v>6</v>
      </c>
      <c r="B10" s="22" t="s">
        <v>123</v>
      </c>
      <c r="C10" s="15">
        <f>SUM(verpakkingsmateriaal!H13)</f>
        <v>0</v>
      </c>
      <c r="D10" s="13"/>
      <c r="E10" s="13"/>
      <c r="F10" s="13"/>
      <c r="G10" s="13"/>
      <c r="H10" s="13"/>
      <c r="I10" s="13"/>
      <c r="J10" s="13"/>
      <c r="K10" s="13"/>
    </row>
    <row r="11" spans="1:11" x14ac:dyDescent="0.25">
      <c r="A11" s="13"/>
      <c r="B11" s="35"/>
      <c r="C11" s="36"/>
      <c r="D11" s="13"/>
      <c r="E11" s="13"/>
      <c r="F11" s="13"/>
      <c r="G11" s="13"/>
      <c r="H11" s="13"/>
      <c r="I11" s="13"/>
      <c r="J11" s="13"/>
      <c r="K11" s="13"/>
    </row>
    <row r="12" spans="1:11" x14ac:dyDescent="0.25">
      <c r="A12" s="13"/>
      <c r="B12" s="37" t="s">
        <v>139</v>
      </c>
      <c r="C12" s="15">
        <f>SUM(C5:C10)</f>
        <v>0</v>
      </c>
      <c r="D12" s="13"/>
      <c r="E12" s="13"/>
      <c r="F12" s="13"/>
      <c r="G12" s="13"/>
      <c r="H12" s="13"/>
      <c r="I12" s="13"/>
      <c r="J12" s="13"/>
      <c r="K12" s="13"/>
    </row>
    <row r="13" spans="1:11" ht="15.75" thickBot="1" x14ac:dyDescent="0.3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1" ht="15.75" thickBot="1" x14ac:dyDescent="0.3">
      <c r="A14" s="13"/>
      <c r="B14" s="37" t="s">
        <v>184</v>
      </c>
      <c r="C14" s="38">
        <f>SUM(C12)</f>
        <v>0</v>
      </c>
      <c r="D14" s="13"/>
      <c r="E14" s="13"/>
      <c r="F14" s="13"/>
      <c r="G14" s="13"/>
      <c r="H14" s="13"/>
      <c r="I14" s="13"/>
      <c r="J14" s="13"/>
      <c r="K14" s="13"/>
    </row>
    <row r="15" spans="1:1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spans="1:11" x14ac:dyDescent="0.25">
      <c r="A16" s="13"/>
      <c r="B16" s="39"/>
      <c r="C16" s="35"/>
      <c r="D16" s="35"/>
      <c r="E16" s="13"/>
      <c r="F16" s="13"/>
      <c r="G16" s="13"/>
      <c r="H16" s="13"/>
      <c r="I16" s="13"/>
      <c r="J16" s="13"/>
      <c r="K16" s="13"/>
    </row>
    <row r="17" spans="1:11" ht="15.75" thickBot="1" x14ac:dyDescent="0.3">
      <c r="A17" s="13"/>
      <c r="B17" s="39"/>
      <c r="C17" s="13"/>
      <c r="D17" s="13"/>
      <c r="E17" s="13"/>
      <c r="F17" s="13"/>
      <c r="G17" s="13"/>
      <c r="H17" s="13"/>
      <c r="I17" s="13"/>
      <c r="J17" s="13"/>
      <c r="K17" s="13"/>
    </row>
    <row r="18" spans="1:11" x14ac:dyDescent="0.25">
      <c r="A18" s="13"/>
      <c r="B18" s="67" t="s">
        <v>221</v>
      </c>
      <c r="C18" s="68"/>
      <c r="D18" s="68"/>
      <c r="E18" s="68"/>
      <c r="F18" s="68"/>
      <c r="G18" s="69"/>
      <c r="H18" s="13"/>
      <c r="I18" s="13"/>
      <c r="J18" s="13"/>
      <c r="K18" s="13"/>
    </row>
    <row r="19" spans="1:11" x14ac:dyDescent="0.25">
      <c r="A19" s="13"/>
      <c r="B19" s="70"/>
      <c r="C19" s="71"/>
      <c r="D19" s="71"/>
      <c r="E19" s="71"/>
      <c r="F19" s="71"/>
      <c r="G19" s="72"/>
      <c r="H19" s="13"/>
      <c r="I19" s="13"/>
      <c r="J19" s="13"/>
      <c r="K19" s="13"/>
    </row>
    <row r="20" spans="1:11" x14ac:dyDescent="0.25">
      <c r="A20" s="13"/>
      <c r="B20" s="70"/>
      <c r="C20" s="71"/>
      <c r="D20" s="71"/>
      <c r="E20" s="71"/>
      <c r="F20" s="71"/>
      <c r="G20" s="72"/>
      <c r="H20" s="13"/>
      <c r="I20" s="13"/>
      <c r="J20" s="13"/>
      <c r="K20" s="13"/>
    </row>
    <row r="21" spans="1:11" x14ac:dyDescent="0.25">
      <c r="A21" s="13"/>
      <c r="B21" s="70"/>
      <c r="C21" s="71"/>
      <c r="D21" s="71"/>
      <c r="E21" s="71"/>
      <c r="F21" s="71"/>
      <c r="G21" s="72"/>
      <c r="H21" s="13"/>
      <c r="I21" s="13"/>
      <c r="J21" s="13"/>
      <c r="K21" s="13"/>
    </row>
    <row r="22" spans="1:11" x14ac:dyDescent="0.25">
      <c r="A22" s="13"/>
      <c r="B22" s="70"/>
      <c r="C22" s="71"/>
      <c r="D22" s="71"/>
      <c r="E22" s="71"/>
      <c r="F22" s="71"/>
      <c r="G22" s="72"/>
      <c r="H22" s="13"/>
      <c r="I22" s="13"/>
      <c r="J22" s="13"/>
      <c r="K22" s="13"/>
    </row>
    <row r="23" spans="1:11" x14ac:dyDescent="0.25">
      <c r="A23" s="13"/>
      <c r="B23" s="70"/>
      <c r="C23" s="71"/>
      <c r="D23" s="71"/>
      <c r="E23" s="71"/>
      <c r="F23" s="71"/>
      <c r="G23" s="72"/>
      <c r="H23" s="13"/>
      <c r="I23" s="13"/>
      <c r="J23" s="13"/>
      <c r="K23" s="13"/>
    </row>
    <row r="24" spans="1:11" ht="15.75" thickBot="1" x14ac:dyDescent="0.3">
      <c r="A24" s="13"/>
      <c r="B24" s="73"/>
      <c r="C24" s="74"/>
      <c r="D24" s="74"/>
      <c r="E24" s="74"/>
      <c r="F24" s="74"/>
      <c r="G24" s="75"/>
      <c r="H24" s="13"/>
      <c r="I24" s="13"/>
      <c r="J24" s="13"/>
      <c r="K24" s="13"/>
    </row>
    <row r="25" spans="1:11" x14ac:dyDescent="0.25">
      <c r="A25" s="13"/>
      <c r="B25" s="13"/>
      <c r="C25" s="13"/>
      <c r="D25" s="13"/>
      <c r="E25" s="40" t="s">
        <v>0</v>
      </c>
      <c r="F25" s="40"/>
      <c r="G25" s="40"/>
      <c r="H25" s="40"/>
      <c r="I25" s="13"/>
      <c r="J25" s="13"/>
      <c r="K25" s="13"/>
    </row>
    <row r="26" spans="1:11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1" x14ac:dyDescent="0.25">
      <c r="A27" s="13"/>
      <c r="B27" s="41" t="s">
        <v>178</v>
      </c>
      <c r="C27" s="41"/>
      <c r="D27" s="41"/>
      <c r="E27" s="41"/>
      <c r="F27" s="13"/>
      <c r="G27" s="13"/>
      <c r="H27" s="13"/>
      <c r="I27" s="13"/>
      <c r="J27" s="13"/>
      <c r="K27" s="13"/>
    </row>
    <row r="28" spans="1:11" x14ac:dyDescent="0.25">
      <c r="A28" s="13"/>
      <c r="B28" s="13" t="s">
        <v>179</v>
      </c>
      <c r="C28" s="13"/>
      <c r="D28" s="13"/>
      <c r="E28" s="13"/>
      <c r="F28" s="13"/>
      <c r="G28" s="13"/>
      <c r="H28" s="13"/>
      <c r="I28" s="13"/>
      <c r="J28" s="13"/>
      <c r="K28" s="13"/>
    </row>
    <row r="29" spans="1:11" x14ac:dyDescent="0.25">
      <c r="A29" s="13"/>
      <c r="B29" s="13" t="s">
        <v>180</v>
      </c>
      <c r="C29" s="13"/>
      <c r="D29" s="13"/>
      <c r="E29" s="13"/>
      <c r="F29" s="13"/>
      <c r="G29" s="13"/>
      <c r="H29" s="13"/>
      <c r="I29" s="13"/>
      <c r="J29" s="13"/>
      <c r="K29" s="13"/>
    </row>
    <row r="30" spans="1:11" x14ac:dyDescent="0.25">
      <c r="A30" s="13"/>
      <c r="B30" s="13" t="s">
        <v>181</v>
      </c>
      <c r="C30" s="13"/>
      <c r="D30" s="13"/>
      <c r="E30" s="13"/>
      <c r="F30" s="13"/>
      <c r="G30" s="13"/>
      <c r="H30" s="13"/>
      <c r="I30" s="13"/>
      <c r="J30" s="13"/>
      <c r="K30" s="13"/>
    </row>
    <row r="31" spans="1:11" x14ac:dyDescent="0.25">
      <c r="A31" s="13"/>
      <c r="B31" s="13" t="s">
        <v>182</v>
      </c>
      <c r="C31" s="13"/>
      <c r="D31" s="13"/>
      <c r="E31" s="13"/>
      <c r="F31" s="13"/>
      <c r="G31" s="13"/>
      <c r="H31" s="13"/>
      <c r="I31" s="13"/>
      <c r="J31" s="13"/>
      <c r="K31" s="13"/>
    </row>
    <row r="32" spans="1:11" x14ac:dyDescent="0.25">
      <c r="A32" s="13"/>
      <c r="B32" s="13" t="s">
        <v>183</v>
      </c>
      <c r="C32" s="13"/>
      <c r="D32" s="13"/>
      <c r="E32" s="13"/>
      <c r="F32" s="13"/>
      <c r="G32" s="13"/>
      <c r="H32" s="13"/>
      <c r="I32" s="13"/>
      <c r="J32" s="13"/>
      <c r="K32" s="13"/>
    </row>
    <row r="33" spans="1:11" x14ac:dyDescent="0.25">
      <c r="A33" s="13"/>
      <c r="B33" s="13" t="s">
        <v>220</v>
      </c>
      <c r="C33" s="13"/>
      <c r="D33" s="13"/>
      <c r="E33" s="13"/>
      <c r="F33" s="13"/>
      <c r="G33" s="13"/>
      <c r="H33" s="13"/>
      <c r="I33" s="13"/>
      <c r="J33" s="13"/>
      <c r="K33" s="13"/>
    </row>
    <row r="34" spans="1:11" x14ac:dyDescent="0.25">
      <c r="A34" s="13"/>
      <c r="B34" s="13" t="s">
        <v>185</v>
      </c>
      <c r="C34" s="13"/>
      <c r="D34" s="13"/>
      <c r="E34" s="13"/>
      <c r="F34" s="13"/>
      <c r="G34" s="13"/>
      <c r="H34" s="13"/>
      <c r="I34" s="13"/>
      <c r="J34" s="13"/>
      <c r="K34" s="13"/>
    </row>
    <row r="35" spans="1:11" ht="15.75" thickBot="1" x14ac:dyDescent="0.3"/>
    <row r="36" spans="1:11" ht="15.75" thickBot="1" x14ac:dyDescent="0.3">
      <c r="B36" s="57" t="s">
        <v>223</v>
      </c>
    </row>
    <row r="37" spans="1:11" x14ac:dyDescent="0.25">
      <c r="B37" s="47" t="s">
        <v>227</v>
      </c>
      <c r="C37" s="48"/>
      <c r="D37" s="48"/>
      <c r="E37" s="48"/>
      <c r="F37" s="48"/>
      <c r="G37" s="48"/>
      <c r="H37" s="49"/>
    </row>
    <row r="38" spans="1:11" x14ac:dyDescent="0.25">
      <c r="B38" s="50" t="s">
        <v>228</v>
      </c>
      <c r="C38" s="51"/>
      <c r="D38" s="51"/>
      <c r="E38" s="51"/>
      <c r="F38" s="51"/>
      <c r="G38" s="51"/>
      <c r="H38" s="52"/>
    </row>
    <row r="39" spans="1:11" x14ac:dyDescent="0.25">
      <c r="B39" s="50" t="s">
        <v>225</v>
      </c>
      <c r="C39" s="51"/>
      <c r="D39" s="51"/>
      <c r="E39" s="51"/>
      <c r="F39" s="51"/>
      <c r="G39" s="51"/>
      <c r="H39" s="52"/>
    </row>
    <row r="40" spans="1:11" x14ac:dyDescent="0.25">
      <c r="B40" s="50" t="s">
        <v>226</v>
      </c>
      <c r="C40" s="51"/>
      <c r="D40" s="51"/>
      <c r="E40" s="51"/>
      <c r="F40" s="51"/>
      <c r="G40" s="51"/>
      <c r="H40" s="52"/>
    </row>
    <row r="41" spans="1:11" x14ac:dyDescent="0.25">
      <c r="B41" s="50" t="s">
        <v>229</v>
      </c>
      <c r="C41" s="51"/>
      <c r="D41" s="51"/>
      <c r="E41" s="51"/>
      <c r="F41" s="51"/>
      <c r="G41" s="51"/>
      <c r="H41" s="52"/>
    </row>
    <row r="42" spans="1:11" x14ac:dyDescent="0.25">
      <c r="B42" s="53"/>
      <c r="C42" s="51"/>
      <c r="D42" s="51"/>
      <c r="E42" s="51"/>
      <c r="F42" s="51"/>
      <c r="G42" s="51"/>
      <c r="H42" s="52"/>
    </row>
    <row r="43" spans="1:11" ht="15.75" thickBot="1" x14ac:dyDescent="0.3">
      <c r="B43" s="54" t="s">
        <v>222</v>
      </c>
      <c r="C43" s="55"/>
      <c r="D43" s="55"/>
      <c r="E43" s="55"/>
      <c r="F43" s="55"/>
      <c r="G43" s="55"/>
      <c r="H43" s="56"/>
    </row>
  </sheetData>
  <mergeCells count="1">
    <mergeCell ref="B18:G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7"/>
  <sheetViews>
    <sheetView topLeftCell="A28" workbookViewId="0">
      <selection activeCell="K42" sqref="K42"/>
    </sheetView>
  </sheetViews>
  <sheetFormatPr defaultRowHeight="15" x14ac:dyDescent="0.25"/>
  <cols>
    <col min="7" max="7" width="10.85546875" customWidth="1"/>
    <col min="8" max="8" width="10.5703125" bestFit="1" customWidth="1"/>
  </cols>
  <sheetData>
    <row r="1" spans="1:14" ht="60.75" x14ac:dyDescent="0.25">
      <c r="A1" s="4" t="s">
        <v>160</v>
      </c>
      <c r="B1" s="4" t="s">
        <v>161</v>
      </c>
      <c r="C1" s="5" t="s">
        <v>162</v>
      </c>
      <c r="D1" s="4" t="s">
        <v>163</v>
      </c>
      <c r="E1" s="6" t="s">
        <v>1</v>
      </c>
      <c r="F1" s="7" t="s">
        <v>164</v>
      </c>
      <c r="G1" s="6" t="s">
        <v>165</v>
      </c>
      <c r="H1" s="6" t="s">
        <v>166</v>
      </c>
      <c r="I1" s="13"/>
      <c r="J1" s="14"/>
      <c r="K1" s="14"/>
      <c r="L1" s="14"/>
      <c r="M1" s="13"/>
      <c r="N1" s="13"/>
    </row>
    <row r="2" spans="1:14" ht="24.75" x14ac:dyDescent="0.25">
      <c r="A2" s="8">
        <v>1</v>
      </c>
      <c r="B2" s="9" t="s">
        <v>61</v>
      </c>
      <c r="C2" s="10">
        <v>12.4</v>
      </c>
      <c r="D2" s="9" t="s">
        <v>156</v>
      </c>
      <c r="E2" s="9" t="s">
        <v>62</v>
      </c>
      <c r="F2" s="11">
        <v>124</v>
      </c>
      <c r="G2" s="3">
        <v>0</v>
      </c>
      <c r="H2" s="15">
        <f>SUM(G2*F2)</f>
        <v>0</v>
      </c>
      <c r="I2" s="13"/>
      <c r="J2" s="14" t="s">
        <v>126</v>
      </c>
      <c r="K2" s="14"/>
      <c r="L2" s="14"/>
      <c r="M2" s="13"/>
      <c r="N2" s="13"/>
    </row>
    <row r="3" spans="1:14" ht="60.75" x14ac:dyDescent="0.25">
      <c r="A3" s="8">
        <v>1</v>
      </c>
      <c r="B3" s="9" t="s">
        <v>6</v>
      </c>
      <c r="C3" s="10">
        <v>100</v>
      </c>
      <c r="D3" s="9" t="s">
        <v>155</v>
      </c>
      <c r="E3" s="9" t="s">
        <v>142</v>
      </c>
      <c r="F3" s="11">
        <v>7400</v>
      </c>
      <c r="G3" s="3">
        <v>0</v>
      </c>
      <c r="H3" s="15">
        <f t="shared" ref="H3:H35" si="0">SUM(G3*F3)</f>
        <v>0</v>
      </c>
      <c r="I3" s="13"/>
      <c r="J3" s="14" t="s">
        <v>128</v>
      </c>
      <c r="K3" s="14"/>
      <c r="L3" s="14"/>
      <c r="M3" s="13"/>
      <c r="N3" s="13"/>
    </row>
    <row r="4" spans="1:14" ht="60.75" x14ac:dyDescent="0.25">
      <c r="A4" s="8">
        <v>1</v>
      </c>
      <c r="B4" s="9" t="s">
        <v>6</v>
      </c>
      <c r="C4" s="10">
        <v>100</v>
      </c>
      <c r="D4" s="9" t="s">
        <v>155</v>
      </c>
      <c r="E4" s="9" t="s">
        <v>143</v>
      </c>
      <c r="F4" s="11">
        <v>5100</v>
      </c>
      <c r="G4" s="3">
        <v>0</v>
      </c>
      <c r="H4" s="15">
        <f t="shared" si="0"/>
        <v>0</v>
      </c>
      <c r="I4" s="13"/>
      <c r="J4" s="14" t="s">
        <v>128</v>
      </c>
      <c r="K4" s="14"/>
      <c r="L4" s="14"/>
      <c r="M4" s="13"/>
      <c r="N4" s="13"/>
    </row>
    <row r="5" spans="1:14" ht="36.75" x14ac:dyDescent="0.25">
      <c r="A5" s="8">
        <v>6</v>
      </c>
      <c r="B5" s="12" t="s">
        <v>3</v>
      </c>
      <c r="C5" s="10">
        <v>300</v>
      </c>
      <c r="D5" s="12" t="s">
        <v>159</v>
      </c>
      <c r="E5" s="12" t="s">
        <v>76</v>
      </c>
      <c r="F5" s="11">
        <v>8100</v>
      </c>
      <c r="G5" s="3">
        <v>0</v>
      </c>
      <c r="H5" s="15">
        <f t="shared" si="0"/>
        <v>0</v>
      </c>
      <c r="I5" s="13"/>
      <c r="J5" s="14" t="s">
        <v>128</v>
      </c>
      <c r="K5" s="14"/>
      <c r="L5" s="14"/>
      <c r="M5" s="13"/>
      <c r="N5" s="13"/>
    </row>
    <row r="6" spans="1:14" ht="84.75" x14ac:dyDescent="0.25">
      <c r="A6" s="8">
        <v>1</v>
      </c>
      <c r="B6" s="12" t="s">
        <v>4</v>
      </c>
      <c r="C6" s="10">
        <v>1</v>
      </c>
      <c r="D6" s="12" t="s">
        <v>155</v>
      </c>
      <c r="E6" s="12" t="s">
        <v>75</v>
      </c>
      <c r="F6" s="11">
        <v>5</v>
      </c>
      <c r="G6" s="3">
        <v>0</v>
      </c>
      <c r="H6" s="15">
        <f t="shared" si="0"/>
        <v>0</v>
      </c>
      <c r="I6" s="13"/>
      <c r="J6" s="14" t="s">
        <v>128</v>
      </c>
      <c r="K6" s="14"/>
      <c r="L6" s="14"/>
      <c r="M6" s="13"/>
      <c r="N6" s="13"/>
    </row>
    <row r="7" spans="1:14" ht="72.75" x14ac:dyDescent="0.25">
      <c r="A7" s="8">
        <v>3</v>
      </c>
      <c r="B7" s="9" t="s">
        <v>3</v>
      </c>
      <c r="C7" s="10">
        <v>10</v>
      </c>
      <c r="D7" s="9" t="s">
        <v>4</v>
      </c>
      <c r="E7" s="9" t="s">
        <v>9</v>
      </c>
      <c r="F7" s="11">
        <v>190</v>
      </c>
      <c r="G7" s="3">
        <v>0</v>
      </c>
      <c r="H7" s="15">
        <f t="shared" si="0"/>
        <v>0</v>
      </c>
      <c r="I7" s="13"/>
      <c r="J7" s="14" t="s">
        <v>127</v>
      </c>
      <c r="K7" s="14"/>
      <c r="L7" s="14"/>
      <c r="M7" s="13"/>
      <c r="N7" s="13"/>
    </row>
    <row r="8" spans="1:14" ht="60.75" x14ac:dyDescent="0.25">
      <c r="A8" s="8">
        <v>1</v>
      </c>
      <c r="B8" s="9" t="s">
        <v>6</v>
      </c>
      <c r="C8" s="10">
        <v>100</v>
      </c>
      <c r="D8" s="9" t="s">
        <v>155</v>
      </c>
      <c r="E8" s="9" t="s">
        <v>144</v>
      </c>
      <c r="F8" s="11">
        <v>2200</v>
      </c>
      <c r="G8" s="3">
        <v>0</v>
      </c>
      <c r="H8" s="15">
        <f t="shared" si="0"/>
        <v>0</v>
      </c>
      <c r="I8" s="13"/>
      <c r="J8" s="14" t="s">
        <v>128</v>
      </c>
      <c r="K8" s="14"/>
      <c r="L8" s="14"/>
      <c r="M8" s="13"/>
      <c r="N8" s="13"/>
    </row>
    <row r="9" spans="1:14" ht="84.75" x14ac:dyDescent="0.25">
      <c r="A9" s="8">
        <v>1</v>
      </c>
      <c r="B9" s="9" t="s">
        <v>57</v>
      </c>
      <c r="C9" s="10">
        <v>5</v>
      </c>
      <c r="D9" s="9" t="s">
        <v>157</v>
      </c>
      <c r="E9" s="9" t="s">
        <v>145</v>
      </c>
      <c r="F9" s="11">
        <v>25</v>
      </c>
      <c r="G9" s="3">
        <v>0</v>
      </c>
      <c r="H9" s="15">
        <f t="shared" si="0"/>
        <v>0</v>
      </c>
      <c r="I9" s="13"/>
      <c r="J9" s="14" t="s">
        <v>128</v>
      </c>
      <c r="K9" s="14"/>
      <c r="L9" s="14"/>
      <c r="M9" s="13"/>
      <c r="N9" s="13"/>
    </row>
    <row r="10" spans="1:14" ht="60.75" x14ac:dyDescent="0.25">
      <c r="A10" s="8">
        <v>1</v>
      </c>
      <c r="B10" s="9" t="s">
        <v>6</v>
      </c>
      <c r="C10" s="10">
        <v>100</v>
      </c>
      <c r="D10" s="9" t="s">
        <v>155</v>
      </c>
      <c r="E10" s="9" t="s">
        <v>146</v>
      </c>
      <c r="F10" s="11">
        <v>1900</v>
      </c>
      <c r="G10" s="3">
        <v>0</v>
      </c>
      <c r="H10" s="15">
        <f t="shared" si="0"/>
        <v>0</v>
      </c>
      <c r="I10" s="13"/>
      <c r="J10" s="14" t="s">
        <v>128</v>
      </c>
      <c r="K10" s="14"/>
      <c r="L10" s="14"/>
      <c r="M10" s="13"/>
      <c r="N10" s="13"/>
    </row>
    <row r="11" spans="1:14" ht="48.75" customHeight="1" x14ac:dyDescent="0.25">
      <c r="A11" s="8">
        <v>1</v>
      </c>
      <c r="B11" s="12" t="s">
        <v>66</v>
      </c>
      <c r="C11" s="10">
        <v>100</v>
      </c>
      <c r="D11" s="12" t="s">
        <v>155</v>
      </c>
      <c r="E11" s="12" t="s">
        <v>147</v>
      </c>
      <c r="F11" s="11">
        <v>200</v>
      </c>
      <c r="G11" s="3">
        <v>0</v>
      </c>
      <c r="H11" s="15">
        <f t="shared" si="0"/>
        <v>0</v>
      </c>
      <c r="I11" s="13"/>
      <c r="J11" s="14" t="s">
        <v>128</v>
      </c>
      <c r="K11" s="14"/>
      <c r="L11" s="14"/>
      <c r="M11" s="13"/>
      <c r="N11" s="13"/>
    </row>
    <row r="12" spans="1:14" ht="48.75" customHeight="1" x14ac:dyDescent="0.25">
      <c r="A12" s="8">
        <v>6</v>
      </c>
      <c r="B12" s="9" t="s">
        <v>3</v>
      </c>
      <c r="C12" s="10">
        <v>300</v>
      </c>
      <c r="D12" s="9" t="s">
        <v>159</v>
      </c>
      <c r="E12" s="9" t="s">
        <v>74</v>
      </c>
      <c r="F12" s="11">
        <v>3600</v>
      </c>
      <c r="G12" s="3">
        <v>0</v>
      </c>
      <c r="H12" s="15">
        <f t="shared" si="0"/>
        <v>0</v>
      </c>
      <c r="I12" s="13"/>
      <c r="J12" s="14" t="s">
        <v>128</v>
      </c>
      <c r="K12" s="14"/>
      <c r="L12" s="14"/>
      <c r="M12" s="13"/>
      <c r="N12" s="13"/>
    </row>
    <row r="13" spans="1:14" ht="60.75" x14ac:dyDescent="0.25">
      <c r="A13" s="8">
        <v>1</v>
      </c>
      <c r="B13" s="9" t="s">
        <v>64</v>
      </c>
      <c r="C13" s="10">
        <v>1</v>
      </c>
      <c r="D13" s="9" t="s">
        <v>157</v>
      </c>
      <c r="E13" s="9" t="s">
        <v>65</v>
      </c>
      <c r="F13" s="11">
        <v>27</v>
      </c>
      <c r="G13" s="3">
        <v>0</v>
      </c>
      <c r="H13" s="15">
        <f t="shared" si="0"/>
        <v>0</v>
      </c>
      <c r="I13" s="13"/>
      <c r="J13" s="14" t="s">
        <v>126</v>
      </c>
      <c r="K13" s="14"/>
      <c r="L13" s="14"/>
      <c r="M13" s="13"/>
      <c r="N13" s="13"/>
    </row>
    <row r="14" spans="1:14" ht="84.75" x14ac:dyDescent="0.25">
      <c r="A14" s="8">
        <v>15</v>
      </c>
      <c r="B14" s="12" t="s">
        <v>3</v>
      </c>
      <c r="C14" s="10">
        <v>20</v>
      </c>
      <c r="D14" s="12" t="s">
        <v>158</v>
      </c>
      <c r="E14" s="12" t="s">
        <v>7</v>
      </c>
      <c r="F14" s="11">
        <v>220</v>
      </c>
      <c r="G14" s="3">
        <v>0</v>
      </c>
      <c r="H14" s="15">
        <f t="shared" si="0"/>
        <v>0</v>
      </c>
      <c r="I14" s="13"/>
      <c r="J14" s="14" t="s">
        <v>127</v>
      </c>
      <c r="K14" s="14"/>
      <c r="L14" s="14"/>
      <c r="M14" s="13"/>
      <c r="N14" s="13"/>
    </row>
    <row r="15" spans="1:14" ht="84.75" x14ac:dyDescent="0.25">
      <c r="A15" s="8">
        <v>1</v>
      </c>
      <c r="B15" s="9" t="s">
        <v>6</v>
      </c>
      <c r="C15" s="10">
        <v>100</v>
      </c>
      <c r="D15" s="9" t="s">
        <v>155</v>
      </c>
      <c r="E15" s="9" t="s">
        <v>148</v>
      </c>
      <c r="F15" s="11">
        <v>300</v>
      </c>
      <c r="G15" s="3">
        <v>0</v>
      </c>
      <c r="H15" s="15">
        <f t="shared" si="0"/>
        <v>0</v>
      </c>
      <c r="I15" s="13"/>
      <c r="J15" s="14" t="s">
        <v>127</v>
      </c>
      <c r="K15" s="14"/>
      <c r="L15" s="14"/>
      <c r="M15" s="13"/>
      <c r="N15" s="13"/>
    </row>
    <row r="16" spans="1:14" ht="72.75" x14ac:dyDescent="0.25">
      <c r="A16" s="8">
        <v>1</v>
      </c>
      <c r="B16" s="12" t="s">
        <v>66</v>
      </c>
      <c r="C16" s="10">
        <v>150</v>
      </c>
      <c r="D16" s="12" t="s">
        <v>158</v>
      </c>
      <c r="E16" s="12" t="s">
        <v>71</v>
      </c>
      <c r="F16" s="11">
        <v>150</v>
      </c>
      <c r="G16" s="3">
        <v>0</v>
      </c>
      <c r="H16" s="15">
        <f t="shared" si="0"/>
        <v>0</v>
      </c>
      <c r="I16" s="13"/>
      <c r="J16" s="14" t="s">
        <v>128</v>
      </c>
      <c r="K16" s="14"/>
      <c r="L16" s="14"/>
      <c r="M16" s="13"/>
      <c r="N16" s="13"/>
    </row>
    <row r="17" spans="1:14" ht="84.75" x14ac:dyDescent="0.25">
      <c r="A17" s="8">
        <v>1</v>
      </c>
      <c r="B17" s="9" t="s">
        <v>57</v>
      </c>
      <c r="C17" s="10">
        <v>12</v>
      </c>
      <c r="D17" s="9" t="s">
        <v>156</v>
      </c>
      <c r="E17" s="9" t="s">
        <v>63</v>
      </c>
      <c r="F17" s="11">
        <v>12</v>
      </c>
      <c r="G17" s="3">
        <v>0</v>
      </c>
      <c r="H17" s="15">
        <f t="shared" si="0"/>
        <v>0</v>
      </c>
      <c r="I17" s="13"/>
      <c r="J17" s="14" t="s">
        <v>126</v>
      </c>
      <c r="K17" s="14"/>
      <c r="L17" s="14"/>
      <c r="M17" s="13"/>
      <c r="N17" s="13"/>
    </row>
    <row r="18" spans="1:14" ht="60.75" x14ac:dyDescent="0.25">
      <c r="A18" s="8">
        <v>1</v>
      </c>
      <c r="B18" s="9" t="s">
        <v>67</v>
      </c>
      <c r="C18" s="10">
        <v>300</v>
      </c>
      <c r="D18" s="9" t="s">
        <v>155</v>
      </c>
      <c r="E18" s="9" t="s">
        <v>68</v>
      </c>
      <c r="F18" s="11">
        <v>900</v>
      </c>
      <c r="G18" s="3">
        <v>0</v>
      </c>
      <c r="H18" s="15">
        <f t="shared" si="0"/>
        <v>0</v>
      </c>
      <c r="I18" s="13"/>
      <c r="J18" s="14" t="s">
        <v>128</v>
      </c>
      <c r="K18" s="14"/>
      <c r="L18" s="14"/>
      <c r="M18" s="13"/>
      <c r="N18" s="13"/>
    </row>
    <row r="19" spans="1:14" ht="60.75" x14ac:dyDescent="0.25">
      <c r="A19" s="8">
        <v>1</v>
      </c>
      <c r="B19" s="12" t="s">
        <v>4</v>
      </c>
      <c r="C19" s="10">
        <v>10</v>
      </c>
      <c r="D19" s="12" t="s">
        <v>156</v>
      </c>
      <c r="E19" s="12" t="s">
        <v>59</v>
      </c>
      <c r="F19" s="11">
        <v>200</v>
      </c>
      <c r="G19" s="3">
        <v>0</v>
      </c>
      <c r="H19" s="15">
        <f t="shared" si="0"/>
        <v>0</v>
      </c>
      <c r="I19" s="13"/>
      <c r="J19" s="14" t="s">
        <v>126</v>
      </c>
      <c r="K19" s="14"/>
      <c r="L19" s="14"/>
      <c r="M19" s="13"/>
      <c r="N19" s="13"/>
    </row>
    <row r="20" spans="1:14" ht="60.75" x14ac:dyDescent="0.25">
      <c r="A20" s="8">
        <v>1</v>
      </c>
      <c r="B20" s="12" t="s">
        <v>64</v>
      </c>
      <c r="C20" s="10">
        <v>0.75</v>
      </c>
      <c r="D20" s="12" t="s">
        <v>157</v>
      </c>
      <c r="E20" s="12" t="s">
        <v>149</v>
      </c>
      <c r="F20" s="11">
        <v>3.75</v>
      </c>
      <c r="G20" s="3">
        <v>0</v>
      </c>
      <c r="H20" s="15">
        <f t="shared" si="0"/>
        <v>0</v>
      </c>
      <c r="I20" s="13"/>
      <c r="J20" s="14" t="s">
        <v>128</v>
      </c>
      <c r="K20" s="14"/>
      <c r="L20" s="14"/>
      <c r="M20" s="13"/>
      <c r="N20" s="13"/>
    </row>
    <row r="21" spans="1:14" ht="72.75" x14ac:dyDescent="0.25">
      <c r="A21" s="8">
        <v>1</v>
      </c>
      <c r="B21" s="12" t="s">
        <v>77</v>
      </c>
      <c r="C21" s="10">
        <v>1</v>
      </c>
      <c r="D21" s="12" t="s">
        <v>155</v>
      </c>
      <c r="E21" s="12" t="s">
        <v>150</v>
      </c>
      <c r="F21" s="11">
        <v>4</v>
      </c>
      <c r="G21" s="3">
        <v>0</v>
      </c>
      <c r="H21" s="15">
        <f t="shared" si="0"/>
        <v>0</v>
      </c>
      <c r="I21" s="13"/>
      <c r="J21" s="14" t="s">
        <v>128</v>
      </c>
      <c r="K21" s="14"/>
      <c r="L21" s="14"/>
      <c r="M21" s="13"/>
      <c r="N21" s="13"/>
    </row>
    <row r="22" spans="1:14" ht="72.75" x14ac:dyDescent="0.25">
      <c r="A22" s="8">
        <v>1</v>
      </c>
      <c r="B22" s="9" t="s">
        <v>10</v>
      </c>
      <c r="C22" s="10">
        <v>1</v>
      </c>
      <c r="D22" s="9" t="s">
        <v>155</v>
      </c>
      <c r="E22" s="9" t="s">
        <v>122</v>
      </c>
      <c r="F22" s="11">
        <v>9</v>
      </c>
      <c r="G22" s="3">
        <v>0</v>
      </c>
      <c r="H22" s="15">
        <f t="shared" si="0"/>
        <v>0</v>
      </c>
      <c r="I22" s="13"/>
      <c r="J22" s="14" t="s">
        <v>128</v>
      </c>
      <c r="K22" s="14"/>
      <c r="L22" s="14"/>
      <c r="M22" s="13"/>
      <c r="N22" s="13"/>
    </row>
    <row r="23" spans="1:14" ht="60.75" x14ac:dyDescent="0.25">
      <c r="A23" s="8">
        <v>6</v>
      </c>
      <c r="B23" s="12" t="s">
        <v>72</v>
      </c>
      <c r="C23" s="10">
        <v>160</v>
      </c>
      <c r="D23" s="12" t="s">
        <v>155</v>
      </c>
      <c r="E23" s="12" t="s">
        <v>73</v>
      </c>
      <c r="F23" s="11">
        <v>960</v>
      </c>
      <c r="G23" s="3">
        <v>0</v>
      </c>
      <c r="H23" s="15">
        <f t="shared" si="0"/>
        <v>0</v>
      </c>
      <c r="I23" s="13"/>
      <c r="J23" s="14" t="s">
        <v>128</v>
      </c>
      <c r="K23" s="14"/>
      <c r="L23" s="14"/>
      <c r="M23" s="13"/>
      <c r="N23" s="13"/>
    </row>
    <row r="24" spans="1:14" ht="72.75" x14ac:dyDescent="0.25">
      <c r="A24" s="8">
        <v>1</v>
      </c>
      <c r="B24" s="9" t="s">
        <v>57</v>
      </c>
      <c r="C24" s="10">
        <v>2.2000000000000002</v>
      </c>
      <c r="D24" s="9" t="s">
        <v>156</v>
      </c>
      <c r="E24" s="9" t="s">
        <v>70</v>
      </c>
      <c r="F24" s="11">
        <v>6.6</v>
      </c>
      <c r="G24" s="3">
        <v>0</v>
      </c>
      <c r="H24" s="15">
        <f t="shared" si="0"/>
        <v>0</v>
      </c>
      <c r="I24" s="13"/>
      <c r="J24" s="14" t="s">
        <v>128</v>
      </c>
      <c r="K24" s="14"/>
      <c r="L24" s="14"/>
      <c r="M24" s="13"/>
      <c r="N24" s="13"/>
    </row>
    <row r="25" spans="1:14" ht="108.75" x14ac:dyDescent="0.25">
      <c r="A25" s="8">
        <v>200</v>
      </c>
      <c r="B25" s="12" t="s">
        <v>2</v>
      </c>
      <c r="C25" s="10">
        <v>1</v>
      </c>
      <c r="D25" s="12" t="s">
        <v>155</v>
      </c>
      <c r="E25" s="12" t="s">
        <v>151</v>
      </c>
      <c r="F25" s="11">
        <v>200</v>
      </c>
      <c r="G25" s="3">
        <v>0</v>
      </c>
      <c r="H25" s="15">
        <f t="shared" si="0"/>
        <v>0</v>
      </c>
      <c r="I25" s="13"/>
      <c r="J25" s="14" t="s">
        <v>127</v>
      </c>
      <c r="K25" s="14"/>
      <c r="L25" s="14"/>
      <c r="M25" s="13"/>
      <c r="N25" s="13"/>
    </row>
    <row r="26" spans="1:14" ht="48.75" x14ac:dyDescent="0.25">
      <c r="A26" s="8">
        <v>1</v>
      </c>
      <c r="B26" s="9" t="s">
        <v>6</v>
      </c>
      <c r="C26" s="10">
        <v>1</v>
      </c>
      <c r="D26" s="9" t="s">
        <v>155</v>
      </c>
      <c r="E26" s="9" t="s">
        <v>121</v>
      </c>
      <c r="F26" s="11">
        <v>1</v>
      </c>
      <c r="G26" s="3">
        <v>0</v>
      </c>
      <c r="H26" s="15">
        <f t="shared" si="0"/>
        <v>0</v>
      </c>
      <c r="I26" s="13"/>
      <c r="J26" s="14" t="s">
        <v>128</v>
      </c>
      <c r="K26" s="14"/>
      <c r="L26" s="14"/>
      <c r="M26" s="13"/>
      <c r="N26" s="13"/>
    </row>
    <row r="27" spans="1:14" ht="84.75" x14ac:dyDescent="0.25">
      <c r="A27" s="8">
        <v>1</v>
      </c>
      <c r="B27" s="12" t="s">
        <v>2</v>
      </c>
      <c r="C27" s="10">
        <v>1</v>
      </c>
      <c r="D27" s="12" t="s">
        <v>155</v>
      </c>
      <c r="E27" s="12" t="s">
        <v>152</v>
      </c>
      <c r="F27" s="11">
        <v>2</v>
      </c>
      <c r="G27" s="3">
        <v>0</v>
      </c>
      <c r="H27" s="15">
        <f t="shared" si="0"/>
        <v>0</v>
      </c>
      <c r="I27" s="13"/>
      <c r="J27" s="14" t="s">
        <v>128</v>
      </c>
      <c r="K27" s="14"/>
      <c r="L27" s="14"/>
      <c r="M27" s="13"/>
      <c r="N27" s="13"/>
    </row>
    <row r="28" spans="1:14" ht="36.75" x14ac:dyDescent="0.25">
      <c r="A28" s="8">
        <v>1</v>
      </c>
      <c r="B28" s="9" t="s">
        <v>4</v>
      </c>
      <c r="C28" s="10">
        <v>10</v>
      </c>
      <c r="D28" s="9" t="s">
        <v>156</v>
      </c>
      <c r="E28" s="9" t="s">
        <v>58</v>
      </c>
      <c r="F28" s="11">
        <v>90</v>
      </c>
      <c r="G28" s="3">
        <v>0</v>
      </c>
      <c r="H28" s="15">
        <f t="shared" si="0"/>
        <v>0</v>
      </c>
      <c r="I28" s="13"/>
      <c r="J28" s="14" t="s">
        <v>126</v>
      </c>
      <c r="K28" s="14"/>
      <c r="L28" s="14"/>
      <c r="M28" s="13"/>
      <c r="N28" s="13"/>
    </row>
    <row r="29" spans="1:14" ht="48.75" x14ac:dyDescent="0.25">
      <c r="A29" s="8">
        <v>1</v>
      </c>
      <c r="B29" s="9" t="s">
        <v>6</v>
      </c>
      <c r="C29" s="10">
        <v>200</v>
      </c>
      <c r="D29" s="9" t="s">
        <v>155</v>
      </c>
      <c r="E29" s="9" t="s">
        <v>153</v>
      </c>
      <c r="F29" s="11">
        <v>600</v>
      </c>
      <c r="G29" s="3">
        <v>0</v>
      </c>
      <c r="H29" s="15">
        <f t="shared" si="0"/>
        <v>0</v>
      </c>
      <c r="I29" s="13"/>
      <c r="J29" s="14" t="s">
        <v>128</v>
      </c>
      <c r="K29" s="14"/>
      <c r="L29" s="14"/>
      <c r="M29" s="13"/>
      <c r="N29" s="13"/>
    </row>
    <row r="30" spans="1:14" ht="96.75" x14ac:dyDescent="0.25">
      <c r="A30" s="8">
        <v>1</v>
      </c>
      <c r="B30" s="9" t="s">
        <v>64</v>
      </c>
      <c r="C30" s="10">
        <v>0.5</v>
      </c>
      <c r="D30" s="9" t="s">
        <v>157</v>
      </c>
      <c r="E30" s="9" t="s">
        <v>154</v>
      </c>
      <c r="F30" s="11">
        <v>1</v>
      </c>
      <c r="G30" s="3">
        <v>0</v>
      </c>
      <c r="H30" s="15">
        <f t="shared" si="0"/>
        <v>0</v>
      </c>
      <c r="I30" s="13"/>
      <c r="J30" s="14" t="s">
        <v>128</v>
      </c>
      <c r="K30" s="14"/>
      <c r="L30" s="14"/>
      <c r="M30" s="13"/>
      <c r="N30" s="13"/>
    </row>
    <row r="31" spans="1:14" ht="72.75" x14ac:dyDescent="0.25">
      <c r="A31" s="8">
        <v>1</v>
      </c>
      <c r="B31" s="9" t="s">
        <v>3</v>
      </c>
      <c r="C31" s="10">
        <v>30</v>
      </c>
      <c r="D31" s="9" t="s">
        <v>4</v>
      </c>
      <c r="E31" s="9" t="s">
        <v>5</v>
      </c>
      <c r="F31" s="11">
        <v>90</v>
      </c>
      <c r="G31" s="3">
        <v>0</v>
      </c>
      <c r="H31" s="15">
        <f t="shared" si="0"/>
        <v>0</v>
      </c>
      <c r="I31" s="13"/>
      <c r="J31" s="14" t="s">
        <v>127</v>
      </c>
      <c r="K31" s="14"/>
      <c r="L31" s="14"/>
      <c r="M31" s="13"/>
      <c r="N31" s="13"/>
    </row>
    <row r="32" spans="1:14" ht="60.75" x14ac:dyDescent="0.25">
      <c r="A32" s="8">
        <v>1</v>
      </c>
      <c r="B32" s="9" t="s">
        <v>4</v>
      </c>
      <c r="C32" s="10">
        <v>25</v>
      </c>
      <c r="D32" s="9" t="s">
        <v>156</v>
      </c>
      <c r="E32" s="9" t="s">
        <v>59</v>
      </c>
      <c r="F32" s="11">
        <v>75</v>
      </c>
      <c r="G32" s="3">
        <v>0</v>
      </c>
      <c r="H32" s="15">
        <f t="shared" si="0"/>
        <v>0</v>
      </c>
      <c r="I32" s="13"/>
      <c r="J32" s="14" t="s">
        <v>126</v>
      </c>
      <c r="K32" s="14"/>
      <c r="L32" s="14"/>
      <c r="M32" s="13"/>
      <c r="N32" s="13"/>
    </row>
    <row r="33" spans="1:14" ht="60.75" x14ac:dyDescent="0.25">
      <c r="A33" s="8">
        <v>1</v>
      </c>
      <c r="B33" s="9" t="s">
        <v>6</v>
      </c>
      <c r="C33" s="10">
        <v>75</v>
      </c>
      <c r="D33" s="9" t="s">
        <v>155</v>
      </c>
      <c r="E33" s="9" t="s">
        <v>60</v>
      </c>
      <c r="F33" s="11">
        <v>75</v>
      </c>
      <c r="G33" s="3">
        <v>0</v>
      </c>
      <c r="H33" s="15">
        <f t="shared" si="0"/>
        <v>0</v>
      </c>
      <c r="I33" s="13"/>
      <c r="J33" s="14" t="s">
        <v>126</v>
      </c>
      <c r="K33" s="14"/>
      <c r="L33" s="14"/>
      <c r="M33" s="13"/>
      <c r="N33" s="13"/>
    </row>
    <row r="34" spans="1:14" ht="84.75" x14ac:dyDescent="0.25">
      <c r="A34" s="8">
        <v>3</v>
      </c>
      <c r="B34" s="12" t="s">
        <v>3</v>
      </c>
      <c r="C34" s="10">
        <v>20</v>
      </c>
      <c r="D34" s="12" t="s">
        <v>155</v>
      </c>
      <c r="E34" s="12" t="s">
        <v>8</v>
      </c>
      <c r="F34" s="11">
        <v>360</v>
      </c>
      <c r="G34" s="3">
        <v>0</v>
      </c>
      <c r="H34" s="15">
        <f t="shared" si="0"/>
        <v>0</v>
      </c>
      <c r="I34" s="13"/>
      <c r="J34" s="14" t="s">
        <v>127</v>
      </c>
      <c r="K34" s="14"/>
      <c r="L34" s="14"/>
      <c r="M34" s="13"/>
      <c r="N34" s="13"/>
    </row>
    <row r="35" spans="1:14" ht="36.75" x14ac:dyDescent="0.25">
      <c r="A35" s="8">
        <v>2</v>
      </c>
      <c r="B35" s="9" t="s">
        <v>64</v>
      </c>
      <c r="C35" s="10">
        <v>0.75</v>
      </c>
      <c r="D35" s="9" t="s">
        <v>157</v>
      </c>
      <c r="E35" s="9" t="s">
        <v>69</v>
      </c>
      <c r="F35" s="11">
        <v>4.5</v>
      </c>
      <c r="G35" s="3">
        <v>0</v>
      </c>
      <c r="H35" s="15">
        <f t="shared" si="0"/>
        <v>0</v>
      </c>
      <c r="I35" s="13"/>
      <c r="J35" s="14" t="s">
        <v>128</v>
      </c>
      <c r="K35" s="14"/>
      <c r="L35" s="14"/>
      <c r="M35" s="13"/>
      <c r="N35" s="13"/>
    </row>
    <row r="36" spans="1:14" ht="15.75" thickBot="1" x14ac:dyDescent="0.3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1:14" ht="37.5" thickBot="1" x14ac:dyDescent="0.3">
      <c r="A37" s="13"/>
      <c r="B37" s="13"/>
      <c r="C37" s="29"/>
      <c r="D37" s="13"/>
      <c r="E37" s="16" t="s">
        <v>167</v>
      </c>
      <c r="F37" s="29"/>
      <c r="G37" s="13"/>
      <c r="H37" s="30">
        <f>SUM(H2:H35)</f>
        <v>0</v>
      </c>
      <c r="I37" s="13"/>
      <c r="J37" s="13" t="s">
        <v>168</v>
      </c>
      <c r="K37" s="13"/>
      <c r="L37" s="13"/>
      <c r="M37" s="13"/>
      <c r="N37" s="1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80"/>
  <sheetViews>
    <sheetView workbookViewId="0">
      <selection activeCell="P39" sqref="P39"/>
    </sheetView>
  </sheetViews>
  <sheetFormatPr defaultRowHeight="15" x14ac:dyDescent="0.25"/>
  <sheetData>
    <row r="1" spans="1:16" ht="84.75" x14ac:dyDescent="0.25">
      <c r="A1" s="4" t="s">
        <v>160</v>
      </c>
      <c r="B1" s="4" t="s">
        <v>161</v>
      </c>
      <c r="C1" s="5" t="s">
        <v>162</v>
      </c>
      <c r="D1" s="4" t="s">
        <v>163</v>
      </c>
      <c r="E1" s="6" t="s">
        <v>1</v>
      </c>
      <c r="F1" s="7" t="s">
        <v>164</v>
      </c>
      <c r="G1" s="6" t="s">
        <v>165</v>
      </c>
      <c r="H1" s="6" t="s">
        <v>166</v>
      </c>
      <c r="I1" s="13"/>
      <c r="J1" s="13"/>
      <c r="K1" s="13"/>
      <c r="L1" s="13"/>
      <c r="M1" s="13"/>
      <c r="N1" s="13"/>
    </row>
    <row r="2" spans="1:16" ht="60.75" x14ac:dyDescent="0.25">
      <c r="A2" s="2">
        <v>1</v>
      </c>
      <c r="B2" s="9" t="s">
        <v>6</v>
      </c>
      <c r="C2" s="10">
        <v>6</v>
      </c>
      <c r="D2" s="9" t="s">
        <v>155</v>
      </c>
      <c r="E2" s="9" t="s">
        <v>170</v>
      </c>
      <c r="F2" s="11">
        <v>264</v>
      </c>
      <c r="G2" s="3">
        <v>0</v>
      </c>
      <c r="H2" s="15">
        <f t="shared" ref="H2:H22" si="0">SUM(G2*F2)</f>
        <v>0</v>
      </c>
      <c r="I2" s="13"/>
      <c r="J2" s="14" t="s">
        <v>129</v>
      </c>
      <c r="K2" s="14"/>
      <c r="L2" s="13"/>
      <c r="M2" s="13"/>
      <c r="N2" s="13"/>
    </row>
    <row r="3" spans="1:16" ht="84.75" x14ac:dyDescent="0.25">
      <c r="A3" s="2">
        <v>1</v>
      </c>
      <c r="B3" s="9" t="s">
        <v>6</v>
      </c>
      <c r="C3" s="10">
        <v>6</v>
      </c>
      <c r="D3" s="9" t="s">
        <v>155</v>
      </c>
      <c r="E3" s="9" t="s">
        <v>171</v>
      </c>
      <c r="F3" s="11">
        <v>366</v>
      </c>
      <c r="G3" s="3">
        <v>0</v>
      </c>
      <c r="H3" s="15">
        <f t="shared" si="0"/>
        <v>0</v>
      </c>
      <c r="I3" s="13"/>
      <c r="J3" s="14" t="s">
        <v>129</v>
      </c>
      <c r="K3" s="14"/>
      <c r="L3" s="13"/>
      <c r="M3" s="13"/>
      <c r="N3" s="13"/>
    </row>
    <row r="4" spans="1:16" ht="48.75" x14ac:dyDescent="0.25">
      <c r="A4" s="2">
        <v>1</v>
      </c>
      <c r="B4" s="12" t="s">
        <v>10</v>
      </c>
      <c r="C4" s="10">
        <v>1</v>
      </c>
      <c r="D4" s="9" t="s">
        <v>155</v>
      </c>
      <c r="E4" s="12" t="s">
        <v>88</v>
      </c>
      <c r="F4" s="11">
        <v>15</v>
      </c>
      <c r="G4" s="3">
        <v>0</v>
      </c>
      <c r="H4" s="15">
        <f t="shared" si="0"/>
        <v>0</v>
      </c>
      <c r="I4" s="13"/>
      <c r="J4" s="14" t="s">
        <v>129</v>
      </c>
      <c r="K4" s="14"/>
      <c r="L4" s="13"/>
      <c r="M4" s="13"/>
      <c r="N4" s="13"/>
    </row>
    <row r="5" spans="1:16" ht="72.75" x14ac:dyDescent="0.25">
      <c r="A5" s="2">
        <v>1</v>
      </c>
      <c r="B5" s="9" t="s">
        <v>77</v>
      </c>
      <c r="C5" s="10">
        <v>1</v>
      </c>
      <c r="D5" s="9" t="s">
        <v>155</v>
      </c>
      <c r="E5" s="9" t="s">
        <v>172</v>
      </c>
      <c r="F5" s="11">
        <v>50</v>
      </c>
      <c r="G5" s="3">
        <v>0</v>
      </c>
      <c r="H5" s="15">
        <f t="shared" si="0"/>
        <v>0</v>
      </c>
      <c r="I5" s="13"/>
      <c r="J5" s="14" t="s">
        <v>129</v>
      </c>
      <c r="K5" s="14"/>
      <c r="L5" s="13"/>
      <c r="M5" s="13"/>
      <c r="N5" s="13"/>
    </row>
    <row r="6" spans="1:16" ht="60.75" x14ac:dyDescent="0.25">
      <c r="A6" s="2">
        <v>1</v>
      </c>
      <c r="B6" s="12" t="s">
        <v>77</v>
      </c>
      <c r="C6" s="10">
        <v>1</v>
      </c>
      <c r="D6" s="9" t="s">
        <v>155</v>
      </c>
      <c r="E6" s="12" t="s">
        <v>84</v>
      </c>
      <c r="F6" s="11">
        <v>16</v>
      </c>
      <c r="G6" s="3">
        <v>0</v>
      </c>
      <c r="H6" s="15">
        <f t="shared" si="0"/>
        <v>0</v>
      </c>
      <c r="I6" s="13"/>
      <c r="J6" s="14" t="s">
        <v>129</v>
      </c>
      <c r="K6" s="14"/>
      <c r="L6" s="13"/>
      <c r="M6" s="13"/>
      <c r="N6" s="13"/>
    </row>
    <row r="7" spans="1:16" ht="72.75" x14ac:dyDescent="0.25">
      <c r="A7" s="2">
        <v>1</v>
      </c>
      <c r="B7" s="9" t="s">
        <v>77</v>
      </c>
      <c r="C7" s="10">
        <v>1</v>
      </c>
      <c r="D7" s="9" t="s">
        <v>155</v>
      </c>
      <c r="E7" s="9" t="s">
        <v>81</v>
      </c>
      <c r="F7" s="11">
        <v>20</v>
      </c>
      <c r="G7" s="3">
        <v>0</v>
      </c>
      <c r="H7" s="15">
        <f t="shared" si="0"/>
        <v>0</v>
      </c>
      <c r="I7" s="13"/>
      <c r="J7" s="14" t="s">
        <v>129</v>
      </c>
      <c r="K7" s="14"/>
      <c r="L7" s="13"/>
      <c r="M7" s="13"/>
      <c r="N7" s="13"/>
    </row>
    <row r="8" spans="1:16" ht="60.75" x14ac:dyDescent="0.25">
      <c r="A8" s="2">
        <v>1</v>
      </c>
      <c r="B8" s="12" t="s">
        <v>77</v>
      </c>
      <c r="C8" s="10">
        <v>1</v>
      </c>
      <c r="D8" s="9" t="s">
        <v>155</v>
      </c>
      <c r="E8" s="12" t="s">
        <v>89</v>
      </c>
      <c r="F8" s="11">
        <v>20</v>
      </c>
      <c r="G8" s="3">
        <v>0</v>
      </c>
      <c r="H8" s="15">
        <f t="shared" si="0"/>
        <v>0</v>
      </c>
      <c r="I8" s="13"/>
      <c r="J8" s="14" t="s">
        <v>129</v>
      </c>
      <c r="K8" s="14"/>
      <c r="L8" s="13"/>
      <c r="M8" s="13"/>
      <c r="N8" s="13"/>
    </row>
    <row r="9" spans="1:16" ht="60.75" x14ac:dyDescent="0.25">
      <c r="A9" s="2">
        <v>1</v>
      </c>
      <c r="B9" s="12" t="s">
        <v>77</v>
      </c>
      <c r="C9" s="10">
        <v>1</v>
      </c>
      <c r="D9" s="9" t="s">
        <v>155</v>
      </c>
      <c r="E9" s="12" t="s">
        <v>90</v>
      </c>
      <c r="F9" s="11">
        <v>15</v>
      </c>
      <c r="G9" s="3">
        <v>0</v>
      </c>
      <c r="H9" s="15">
        <f t="shared" si="0"/>
        <v>0</v>
      </c>
      <c r="I9" s="13"/>
      <c r="J9" s="14" t="s">
        <v>129</v>
      </c>
      <c r="K9" s="14"/>
      <c r="L9" s="13"/>
      <c r="M9" s="13"/>
      <c r="N9" s="13"/>
    </row>
    <row r="10" spans="1:16" ht="84.75" x14ac:dyDescent="0.25">
      <c r="A10" s="2">
        <v>1</v>
      </c>
      <c r="B10" s="9" t="s">
        <v>6</v>
      </c>
      <c r="C10" s="10">
        <v>6</v>
      </c>
      <c r="D10" s="9" t="s">
        <v>155</v>
      </c>
      <c r="E10" s="9" t="s">
        <v>173</v>
      </c>
      <c r="F10" s="11">
        <v>60</v>
      </c>
      <c r="G10" s="3">
        <v>0</v>
      </c>
      <c r="H10" s="15">
        <f t="shared" si="0"/>
        <v>0</v>
      </c>
      <c r="I10" s="13"/>
      <c r="J10" s="14" t="s">
        <v>129</v>
      </c>
      <c r="K10" s="14"/>
      <c r="L10" s="13"/>
      <c r="M10" s="13"/>
      <c r="N10" s="13"/>
    </row>
    <row r="11" spans="1:16" ht="48.75" x14ac:dyDescent="0.25">
      <c r="A11" s="2">
        <v>1</v>
      </c>
      <c r="B11" s="9" t="s">
        <v>77</v>
      </c>
      <c r="C11" s="10">
        <v>1</v>
      </c>
      <c r="D11" s="9" t="s">
        <v>155</v>
      </c>
      <c r="E11" s="9" t="s">
        <v>85</v>
      </c>
      <c r="F11" s="11">
        <v>36</v>
      </c>
      <c r="G11" s="3">
        <v>0</v>
      </c>
      <c r="H11" s="15">
        <f t="shared" si="0"/>
        <v>0</v>
      </c>
      <c r="I11" s="13"/>
      <c r="J11" s="14" t="s">
        <v>129</v>
      </c>
      <c r="K11" s="14"/>
      <c r="L11" s="13"/>
      <c r="M11" s="13"/>
      <c r="N11" s="13"/>
    </row>
    <row r="12" spans="1:16" ht="72.75" x14ac:dyDescent="0.25">
      <c r="A12" s="2">
        <v>6</v>
      </c>
      <c r="B12" s="9" t="s">
        <v>2</v>
      </c>
      <c r="C12" s="10">
        <v>1</v>
      </c>
      <c r="D12" s="9" t="s">
        <v>155</v>
      </c>
      <c r="E12" s="9" t="s">
        <v>174</v>
      </c>
      <c r="F12" s="11">
        <v>9</v>
      </c>
      <c r="G12" s="3">
        <v>0</v>
      </c>
      <c r="H12" s="15">
        <f t="shared" si="0"/>
        <v>0</v>
      </c>
      <c r="I12" s="13"/>
      <c r="J12" s="14" t="s">
        <v>129</v>
      </c>
      <c r="K12" s="14"/>
      <c r="L12" s="13"/>
      <c r="M12" s="13"/>
      <c r="N12" s="13"/>
    </row>
    <row r="13" spans="1:16" ht="72.75" x14ac:dyDescent="0.25">
      <c r="A13" s="2">
        <v>1</v>
      </c>
      <c r="B13" s="12" t="s">
        <v>77</v>
      </c>
      <c r="C13" s="10">
        <v>1</v>
      </c>
      <c r="D13" s="9" t="s">
        <v>155</v>
      </c>
      <c r="E13" s="12" t="s">
        <v>82</v>
      </c>
      <c r="F13" s="11">
        <v>12</v>
      </c>
      <c r="G13" s="3">
        <v>0</v>
      </c>
      <c r="H13" s="15">
        <f t="shared" si="0"/>
        <v>0</v>
      </c>
      <c r="I13" s="13"/>
      <c r="J13" s="14" t="s">
        <v>129</v>
      </c>
      <c r="K13" s="14"/>
      <c r="L13" s="13"/>
      <c r="M13" s="13"/>
      <c r="N13" s="13"/>
    </row>
    <row r="14" spans="1:16" ht="60.75" x14ac:dyDescent="0.25">
      <c r="A14" s="2">
        <v>1</v>
      </c>
      <c r="B14" s="9" t="s">
        <v>6</v>
      </c>
      <c r="C14" s="10">
        <v>6</v>
      </c>
      <c r="D14" s="9" t="s">
        <v>155</v>
      </c>
      <c r="E14" s="9" t="s">
        <v>175</v>
      </c>
      <c r="F14" s="11">
        <v>24</v>
      </c>
      <c r="G14" s="3">
        <v>0</v>
      </c>
      <c r="H14" s="15">
        <f t="shared" si="0"/>
        <v>0</v>
      </c>
      <c r="I14" s="13"/>
      <c r="J14" s="14" t="s">
        <v>129</v>
      </c>
      <c r="K14" s="14"/>
      <c r="L14" s="13"/>
      <c r="M14" s="13"/>
      <c r="N14" s="13"/>
    </row>
    <row r="15" spans="1:16" ht="48.75" x14ac:dyDescent="0.25">
      <c r="A15" s="2">
        <v>1</v>
      </c>
      <c r="B15" s="9" t="s">
        <v>77</v>
      </c>
      <c r="C15" s="10">
        <v>1</v>
      </c>
      <c r="D15" s="9" t="s">
        <v>155</v>
      </c>
      <c r="E15" s="9" t="s">
        <v>87</v>
      </c>
      <c r="F15" s="11">
        <v>10</v>
      </c>
      <c r="G15" s="3">
        <v>0</v>
      </c>
      <c r="H15" s="15">
        <f t="shared" si="0"/>
        <v>0</v>
      </c>
      <c r="I15" s="13"/>
      <c r="J15" s="14" t="s">
        <v>129</v>
      </c>
      <c r="K15" s="14"/>
      <c r="L15" s="13"/>
      <c r="M15" s="13"/>
      <c r="N15" s="13"/>
    </row>
    <row r="16" spans="1:16" ht="72.75" x14ac:dyDescent="0.25">
      <c r="A16" s="58">
        <v>1</v>
      </c>
      <c r="B16" s="59" t="s">
        <v>77</v>
      </c>
      <c r="C16" s="60">
        <v>1</v>
      </c>
      <c r="D16" s="59" t="s">
        <v>155</v>
      </c>
      <c r="E16" s="59" t="s">
        <v>83</v>
      </c>
      <c r="F16" s="61">
        <v>15</v>
      </c>
      <c r="G16" s="62">
        <v>0</v>
      </c>
      <c r="H16" s="63">
        <f t="shared" si="0"/>
        <v>0</v>
      </c>
      <c r="I16" s="13"/>
      <c r="J16" s="14" t="s">
        <v>129</v>
      </c>
      <c r="K16" s="14"/>
      <c r="L16" s="13"/>
      <c r="M16" s="13"/>
      <c r="N16" s="13"/>
      <c r="P16" t="s">
        <v>230</v>
      </c>
    </row>
    <row r="17" spans="1:14" ht="48.75" x14ac:dyDescent="0.25">
      <c r="A17" s="2">
        <v>1</v>
      </c>
      <c r="B17" s="9" t="s">
        <v>77</v>
      </c>
      <c r="C17" s="10">
        <v>1</v>
      </c>
      <c r="D17" s="9" t="s">
        <v>155</v>
      </c>
      <c r="E17" s="9" t="s">
        <v>86</v>
      </c>
      <c r="F17" s="11">
        <v>15</v>
      </c>
      <c r="G17" s="3">
        <v>0</v>
      </c>
      <c r="H17" s="15">
        <f t="shared" si="0"/>
        <v>0</v>
      </c>
      <c r="I17" s="13"/>
      <c r="J17" s="14" t="s">
        <v>129</v>
      </c>
      <c r="K17" s="14"/>
      <c r="L17" s="13"/>
      <c r="M17" s="13"/>
      <c r="N17" s="13"/>
    </row>
    <row r="18" spans="1:14" ht="60.75" x14ac:dyDescent="0.25">
      <c r="A18" s="2">
        <v>1</v>
      </c>
      <c r="B18" s="12" t="s">
        <v>6</v>
      </c>
      <c r="C18" s="10">
        <v>6</v>
      </c>
      <c r="D18" s="9" t="s">
        <v>155</v>
      </c>
      <c r="E18" s="12" t="s">
        <v>176</v>
      </c>
      <c r="F18" s="11">
        <v>18</v>
      </c>
      <c r="G18" s="3">
        <v>0</v>
      </c>
      <c r="H18" s="15">
        <f t="shared" si="0"/>
        <v>0</v>
      </c>
      <c r="I18" s="13"/>
      <c r="J18" s="14" t="s">
        <v>129</v>
      </c>
      <c r="K18" s="14"/>
      <c r="L18" s="13"/>
      <c r="M18" s="13"/>
      <c r="N18" s="13"/>
    </row>
    <row r="19" spans="1:14" ht="60.75" x14ac:dyDescent="0.25">
      <c r="A19" s="58">
        <v>1</v>
      </c>
      <c r="B19" s="59" t="s">
        <v>12</v>
      </c>
      <c r="C19" s="60">
        <v>3</v>
      </c>
      <c r="D19" s="59" t="s">
        <v>155</v>
      </c>
      <c r="E19" s="59" t="s">
        <v>91</v>
      </c>
      <c r="F19" s="61">
        <v>24</v>
      </c>
      <c r="G19" s="62">
        <v>0</v>
      </c>
      <c r="H19" s="63">
        <f t="shared" si="0"/>
        <v>0</v>
      </c>
      <c r="I19" s="13"/>
      <c r="J19" s="14" t="s">
        <v>129</v>
      </c>
      <c r="K19" s="14"/>
      <c r="L19" s="13"/>
      <c r="M19" s="13"/>
      <c r="N19" s="13"/>
    </row>
    <row r="20" spans="1:14" ht="108.75" x14ac:dyDescent="0.25">
      <c r="A20" s="2">
        <v>1</v>
      </c>
      <c r="B20" s="9" t="s">
        <v>6</v>
      </c>
      <c r="C20" s="10">
        <v>6</v>
      </c>
      <c r="D20" s="9" t="s">
        <v>155</v>
      </c>
      <c r="E20" s="9" t="s">
        <v>177</v>
      </c>
      <c r="F20" s="11">
        <v>24</v>
      </c>
      <c r="G20" s="3">
        <v>0</v>
      </c>
      <c r="H20" s="15">
        <f t="shared" si="0"/>
        <v>0</v>
      </c>
      <c r="I20" s="13"/>
      <c r="J20" s="14" t="s">
        <v>129</v>
      </c>
      <c r="K20" s="14"/>
      <c r="L20" s="13"/>
      <c r="M20" s="13"/>
      <c r="N20" s="13"/>
    </row>
    <row r="21" spans="1:14" ht="48.75" x14ac:dyDescent="0.25">
      <c r="A21" s="58">
        <v>1</v>
      </c>
      <c r="B21" s="64" t="s">
        <v>67</v>
      </c>
      <c r="C21" s="60">
        <v>12</v>
      </c>
      <c r="D21" s="59" t="s">
        <v>155</v>
      </c>
      <c r="E21" s="64" t="s">
        <v>94</v>
      </c>
      <c r="F21" s="61">
        <v>504</v>
      </c>
      <c r="G21" s="62">
        <v>0</v>
      </c>
      <c r="H21" s="63">
        <f t="shared" si="0"/>
        <v>0</v>
      </c>
      <c r="I21" s="13"/>
      <c r="J21" s="14" t="s">
        <v>130</v>
      </c>
      <c r="K21" s="14"/>
      <c r="L21" s="13"/>
      <c r="M21" s="13"/>
      <c r="N21" s="13"/>
    </row>
    <row r="22" spans="1:14" ht="48.75" x14ac:dyDescent="0.25">
      <c r="A22" s="65">
        <v>1</v>
      </c>
      <c r="B22" s="59" t="s">
        <v>67</v>
      </c>
      <c r="C22" s="60">
        <v>12</v>
      </c>
      <c r="D22" s="59" t="s">
        <v>155</v>
      </c>
      <c r="E22" s="59" t="s">
        <v>95</v>
      </c>
      <c r="F22" s="61">
        <v>420</v>
      </c>
      <c r="G22" s="62">
        <v>0</v>
      </c>
      <c r="H22" s="63">
        <f t="shared" si="0"/>
        <v>0</v>
      </c>
      <c r="I22" s="13"/>
      <c r="J22" s="14" t="s">
        <v>130</v>
      </c>
      <c r="K22" s="14"/>
      <c r="L22" s="13"/>
      <c r="M22" s="13"/>
      <c r="N22" s="13"/>
    </row>
    <row r="23" spans="1:14" ht="60.75" x14ac:dyDescent="0.25">
      <c r="A23" s="17">
        <v>1</v>
      </c>
      <c r="B23" s="9" t="s">
        <v>208</v>
      </c>
      <c r="C23" s="10">
        <v>1000</v>
      </c>
      <c r="D23" s="9" t="s">
        <v>155</v>
      </c>
      <c r="E23" s="9" t="s">
        <v>209</v>
      </c>
      <c r="F23" s="11">
        <v>50000</v>
      </c>
      <c r="G23" s="3">
        <v>0</v>
      </c>
      <c r="H23" s="15">
        <f t="shared" ref="H23:H29" si="1">SUM(G23*F23)</f>
        <v>0</v>
      </c>
      <c r="I23" s="13"/>
      <c r="J23" s="14" t="s">
        <v>129</v>
      </c>
      <c r="K23" s="14"/>
      <c r="L23" s="13"/>
      <c r="M23" s="13"/>
      <c r="N23" s="13"/>
    </row>
    <row r="24" spans="1:14" ht="60.75" x14ac:dyDescent="0.25">
      <c r="A24" s="17">
        <v>1</v>
      </c>
      <c r="B24" s="9" t="s">
        <v>208</v>
      </c>
      <c r="C24" s="10">
        <v>250</v>
      </c>
      <c r="D24" s="9" t="s">
        <v>155</v>
      </c>
      <c r="E24" s="9" t="s">
        <v>210</v>
      </c>
      <c r="F24" s="11">
        <v>4500</v>
      </c>
      <c r="G24" s="3">
        <v>0</v>
      </c>
      <c r="H24" s="15">
        <f t="shared" si="1"/>
        <v>0</v>
      </c>
      <c r="I24" s="13"/>
      <c r="J24" s="14" t="s">
        <v>129</v>
      </c>
      <c r="K24" s="14"/>
      <c r="L24" s="13"/>
      <c r="M24" s="13"/>
      <c r="N24" s="13"/>
    </row>
    <row r="25" spans="1:14" ht="60.75" x14ac:dyDescent="0.25">
      <c r="A25" s="17">
        <v>1</v>
      </c>
      <c r="B25" s="9" t="s">
        <v>208</v>
      </c>
      <c r="C25" s="10">
        <v>1000</v>
      </c>
      <c r="D25" s="9" t="s">
        <v>155</v>
      </c>
      <c r="E25" s="9" t="s">
        <v>211</v>
      </c>
      <c r="F25" s="11">
        <v>18000</v>
      </c>
      <c r="G25" s="3">
        <v>0</v>
      </c>
      <c r="H25" s="15">
        <f t="shared" si="1"/>
        <v>0</v>
      </c>
      <c r="I25" s="13"/>
      <c r="J25" s="14" t="s">
        <v>129</v>
      </c>
      <c r="K25" s="14"/>
      <c r="L25" s="13"/>
      <c r="M25" s="13"/>
      <c r="N25" s="13"/>
    </row>
    <row r="26" spans="1:14" ht="48.75" x14ac:dyDescent="0.25">
      <c r="A26" s="17">
        <v>1</v>
      </c>
      <c r="B26" s="9" t="s">
        <v>208</v>
      </c>
      <c r="C26" s="10">
        <v>500</v>
      </c>
      <c r="D26" s="9" t="s">
        <v>155</v>
      </c>
      <c r="E26" s="9" t="s">
        <v>212</v>
      </c>
      <c r="F26" s="11">
        <v>6500</v>
      </c>
      <c r="G26" s="3">
        <v>0</v>
      </c>
      <c r="H26" s="15">
        <f t="shared" si="1"/>
        <v>0</v>
      </c>
      <c r="I26" s="13"/>
      <c r="J26" s="14" t="s">
        <v>129</v>
      </c>
      <c r="K26" s="14"/>
      <c r="L26" s="13"/>
      <c r="M26" s="13"/>
      <c r="N26" s="13"/>
    </row>
    <row r="27" spans="1:14" ht="60.75" x14ac:dyDescent="0.25">
      <c r="A27" s="17">
        <v>1</v>
      </c>
      <c r="B27" s="9" t="s">
        <v>208</v>
      </c>
      <c r="C27" s="10">
        <v>1000</v>
      </c>
      <c r="D27" s="9" t="s">
        <v>155</v>
      </c>
      <c r="E27" s="9" t="s">
        <v>213</v>
      </c>
      <c r="F27" s="11">
        <v>13000</v>
      </c>
      <c r="G27" s="3">
        <v>0</v>
      </c>
      <c r="H27" s="15">
        <f t="shared" si="1"/>
        <v>0</v>
      </c>
      <c r="I27" s="13"/>
      <c r="J27" s="14"/>
      <c r="K27" s="14"/>
      <c r="L27" s="13"/>
      <c r="M27" s="13"/>
      <c r="N27" s="13"/>
    </row>
    <row r="28" spans="1:14" ht="48.75" x14ac:dyDescent="0.25">
      <c r="A28" s="17">
        <v>1</v>
      </c>
      <c r="B28" s="9" t="s">
        <v>208</v>
      </c>
      <c r="C28" s="10">
        <v>500</v>
      </c>
      <c r="D28" s="9" t="s">
        <v>155</v>
      </c>
      <c r="E28" s="9" t="s">
        <v>214</v>
      </c>
      <c r="F28" s="11">
        <v>5500</v>
      </c>
      <c r="G28" s="3">
        <v>0</v>
      </c>
      <c r="H28" s="15">
        <f t="shared" si="1"/>
        <v>0</v>
      </c>
      <c r="I28" s="13"/>
      <c r="J28" s="14"/>
      <c r="K28" s="14"/>
      <c r="L28" s="13"/>
      <c r="M28" s="13"/>
      <c r="N28" s="13"/>
    </row>
    <row r="29" spans="1:14" ht="72.75" x14ac:dyDescent="0.25">
      <c r="A29" s="17">
        <v>1</v>
      </c>
      <c r="B29" s="9" t="s">
        <v>208</v>
      </c>
      <c r="C29" s="10">
        <v>2000</v>
      </c>
      <c r="D29" s="9" t="s">
        <v>155</v>
      </c>
      <c r="E29" s="9" t="s">
        <v>215</v>
      </c>
      <c r="F29" s="11">
        <v>30000</v>
      </c>
      <c r="G29" s="3">
        <v>0</v>
      </c>
      <c r="H29" s="15">
        <f t="shared" si="1"/>
        <v>0</v>
      </c>
      <c r="I29" s="13"/>
      <c r="J29" s="14"/>
      <c r="K29" s="14"/>
      <c r="L29" s="13"/>
      <c r="M29" s="13"/>
      <c r="N29" s="13"/>
    </row>
    <row r="30" spans="1:14" ht="15.75" thickBot="1" x14ac:dyDescent="0.3">
      <c r="B30" s="13"/>
      <c r="C30" s="13"/>
      <c r="D30" s="13"/>
      <c r="E30" s="13"/>
      <c r="F30" s="13"/>
      <c r="G30" s="13"/>
      <c r="H30" s="13"/>
      <c r="I30" s="13"/>
      <c r="J30" s="14"/>
      <c r="K30" s="14"/>
      <c r="L30" s="13"/>
      <c r="M30" s="13"/>
      <c r="N30" s="13"/>
    </row>
    <row r="31" spans="1:14" ht="37.5" thickBot="1" x14ac:dyDescent="0.3">
      <c r="B31" s="13"/>
      <c r="C31" s="29"/>
      <c r="D31" s="13"/>
      <c r="E31" s="16" t="s">
        <v>167</v>
      </c>
      <c r="F31" s="29"/>
      <c r="G31" s="13"/>
      <c r="H31" s="30">
        <f>SUM(H2:H29)</f>
        <v>0</v>
      </c>
      <c r="I31" s="13"/>
      <c r="J31" s="13" t="s">
        <v>168</v>
      </c>
      <c r="K31" s="13"/>
      <c r="L31" s="13"/>
      <c r="M31" s="13"/>
      <c r="N31" s="13"/>
    </row>
    <row r="32" spans="1:14" x14ac:dyDescent="0.25">
      <c r="J32" s="1"/>
      <c r="K32" s="1"/>
    </row>
    <row r="33" spans="10:11" x14ac:dyDescent="0.25">
      <c r="J33" s="1"/>
      <c r="K33" s="1"/>
    </row>
    <row r="34" spans="10:11" x14ac:dyDescent="0.25">
      <c r="J34" s="1"/>
      <c r="K34" s="1"/>
    </row>
    <row r="35" spans="10:11" x14ac:dyDescent="0.25">
      <c r="J35" s="1"/>
      <c r="K35" s="1"/>
    </row>
    <row r="36" spans="10:11" x14ac:dyDescent="0.25">
      <c r="J36" s="1"/>
      <c r="K36" s="1"/>
    </row>
    <row r="37" spans="10:11" x14ac:dyDescent="0.25">
      <c r="J37" s="1"/>
      <c r="K37" s="1"/>
    </row>
    <row r="38" spans="10:11" x14ac:dyDescent="0.25">
      <c r="J38" s="1"/>
      <c r="K38" s="1"/>
    </row>
    <row r="39" spans="10:11" x14ac:dyDescent="0.25">
      <c r="J39" s="1"/>
      <c r="K39" s="1"/>
    </row>
    <row r="40" spans="10:11" x14ac:dyDescent="0.25">
      <c r="J40" s="1"/>
      <c r="K40" s="1"/>
    </row>
    <row r="41" spans="10:11" x14ac:dyDescent="0.25">
      <c r="J41" s="1"/>
      <c r="K41" s="1"/>
    </row>
    <row r="42" spans="10:11" x14ac:dyDescent="0.25">
      <c r="J42" s="1"/>
      <c r="K42" s="1"/>
    </row>
    <row r="43" spans="10:11" x14ac:dyDescent="0.25">
      <c r="J43" s="1"/>
      <c r="K43" s="1"/>
    </row>
    <row r="44" spans="10:11" x14ac:dyDescent="0.25">
      <c r="J44" s="1"/>
      <c r="K44" s="1"/>
    </row>
    <row r="45" spans="10:11" x14ac:dyDescent="0.25">
      <c r="J45" s="1"/>
      <c r="K45" s="1"/>
    </row>
    <row r="46" spans="10:11" x14ac:dyDescent="0.25">
      <c r="J46" s="1"/>
      <c r="K46" s="1"/>
    </row>
    <row r="47" spans="10:11" x14ac:dyDescent="0.25">
      <c r="J47" s="1"/>
      <c r="K47" s="1"/>
    </row>
    <row r="48" spans="10:11" x14ac:dyDescent="0.25">
      <c r="J48" s="1"/>
      <c r="K48" s="1"/>
    </row>
    <row r="49" spans="10:11" x14ac:dyDescent="0.25">
      <c r="J49" s="1"/>
      <c r="K49" s="1"/>
    </row>
    <row r="50" spans="10:11" x14ac:dyDescent="0.25">
      <c r="J50" s="1"/>
      <c r="K50" s="1"/>
    </row>
    <row r="51" spans="10:11" x14ac:dyDescent="0.25">
      <c r="J51" s="1"/>
      <c r="K51" s="1"/>
    </row>
    <row r="52" spans="10:11" x14ac:dyDescent="0.25">
      <c r="J52" s="1"/>
      <c r="K52" s="1"/>
    </row>
    <row r="53" spans="10:11" x14ac:dyDescent="0.25">
      <c r="J53" s="1"/>
      <c r="K53" s="1"/>
    </row>
    <row r="54" spans="10:11" x14ac:dyDescent="0.25">
      <c r="J54" s="1"/>
      <c r="K54" s="1"/>
    </row>
    <row r="55" spans="10:11" x14ac:dyDescent="0.25">
      <c r="J55" s="1"/>
      <c r="K55" s="1"/>
    </row>
    <row r="56" spans="10:11" x14ac:dyDescent="0.25">
      <c r="J56" s="1"/>
      <c r="K56" s="1"/>
    </row>
    <row r="57" spans="10:11" x14ac:dyDescent="0.25">
      <c r="J57" s="1"/>
      <c r="K57" s="1"/>
    </row>
    <row r="58" spans="10:11" x14ac:dyDescent="0.25">
      <c r="J58" s="1"/>
      <c r="K58" s="1"/>
    </row>
    <row r="59" spans="10:11" x14ac:dyDescent="0.25">
      <c r="J59" s="1"/>
      <c r="K59" s="1"/>
    </row>
    <row r="60" spans="10:11" x14ac:dyDescent="0.25">
      <c r="J60" s="1"/>
      <c r="K60" s="1"/>
    </row>
    <row r="61" spans="10:11" x14ac:dyDescent="0.25">
      <c r="J61" s="1"/>
      <c r="K61" s="1"/>
    </row>
    <row r="62" spans="10:11" x14ac:dyDescent="0.25">
      <c r="J62" s="1"/>
      <c r="K62" s="1"/>
    </row>
    <row r="63" spans="10:11" x14ac:dyDescent="0.25">
      <c r="J63" s="1"/>
      <c r="K63" s="1"/>
    </row>
    <row r="64" spans="10:11" x14ac:dyDescent="0.25">
      <c r="J64" s="1"/>
      <c r="K64" s="1"/>
    </row>
    <row r="65" spans="10:11" x14ac:dyDescent="0.25">
      <c r="J65" s="1"/>
      <c r="K65" s="1"/>
    </row>
    <row r="66" spans="10:11" x14ac:dyDescent="0.25">
      <c r="J66" s="1"/>
      <c r="K66" s="1"/>
    </row>
    <row r="67" spans="10:11" x14ac:dyDescent="0.25">
      <c r="J67" s="1"/>
      <c r="K67" s="1"/>
    </row>
    <row r="68" spans="10:11" x14ac:dyDescent="0.25">
      <c r="J68" s="1"/>
      <c r="K68" s="1"/>
    </row>
    <row r="69" spans="10:11" x14ac:dyDescent="0.25">
      <c r="J69" s="1"/>
      <c r="K69" s="1"/>
    </row>
    <row r="70" spans="10:11" x14ac:dyDescent="0.25">
      <c r="J70" s="1"/>
      <c r="K70" s="1"/>
    </row>
    <row r="71" spans="10:11" x14ac:dyDescent="0.25">
      <c r="J71" s="1"/>
      <c r="K71" s="1"/>
    </row>
    <row r="72" spans="10:11" x14ac:dyDescent="0.25">
      <c r="J72" s="1"/>
      <c r="K72" s="1"/>
    </row>
    <row r="73" spans="10:11" x14ac:dyDescent="0.25">
      <c r="J73" s="1"/>
      <c r="K73" s="1"/>
    </row>
    <row r="74" spans="10:11" x14ac:dyDescent="0.25">
      <c r="J74" s="1"/>
      <c r="K74" s="1"/>
    </row>
    <row r="75" spans="10:11" x14ac:dyDescent="0.25">
      <c r="J75" s="1"/>
      <c r="K75" s="1"/>
    </row>
    <row r="76" spans="10:11" x14ac:dyDescent="0.25">
      <c r="J76" s="1"/>
      <c r="K76" s="1"/>
    </row>
    <row r="77" spans="10:11" x14ac:dyDescent="0.25">
      <c r="J77" s="1"/>
      <c r="K77" s="1"/>
    </row>
    <row r="78" spans="10:11" x14ac:dyDescent="0.25">
      <c r="J78" s="1"/>
      <c r="K78" s="1"/>
    </row>
    <row r="79" spans="10:11" x14ac:dyDescent="0.25">
      <c r="J79" s="1"/>
      <c r="K79" s="1"/>
    </row>
    <row r="80" spans="10:11" x14ac:dyDescent="0.25">
      <c r="J80" s="1"/>
      <c r="K80" s="1"/>
    </row>
    <row r="81" spans="10:11" x14ac:dyDescent="0.25">
      <c r="J81" s="1"/>
      <c r="K81" s="1"/>
    </row>
    <row r="82" spans="10:11" x14ac:dyDescent="0.25">
      <c r="J82" s="1"/>
      <c r="K82" s="1"/>
    </row>
    <row r="83" spans="10:11" x14ac:dyDescent="0.25">
      <c r="J83" s="1"/>
      <c r="K83" s="1"/>
    </row>
    <row r="84" spans="10:11" x14ac:dyDescent="0.25">
      <c r="J84" s="1"/>
      <c r="K84" s="1"/>
    </row>
    <row r="85" spans="10:11" x14ac:dyDescent="0.25">
      <c r="J85" s="1"/>
      <c r="K85" s="1"/>
    </row>
    <row r="86" spans="10:11" x14ac:dyDescent="0.25">
      <c r="J86" s="1"/>
      <c r="K86" s="1"/>
    </row>
    <row r="87" spans="10:11" x14ac:dyDescent="0.25">
      <c r="J87" s="1"/>
      <c r="K87" s="1"/>
    </row>
    <row r="88" spans="10:11" x14ac:dyDescent="0.25">
      <c r="J88" s="1"/>
      <c r="K88" s="1"/>
    </row>
    <row r="89" spans="10:11" x14ac:dyDescent="0.25">
      <c r="J89" s="1"/>
      <c r="K89" s="1"/>
    </row>
    <row r="90" spans="10:11" x14ac:dyDescent="0.25">
      <c r="J90" s="1"/>
      <c r="K90" s="1"/>
    </row>
    <row r="91" spans="10:11" x14ac:dyDescent="0.25">
      <c r="J91" s="1"/>
      <c r="K91" s="1"/>
    </row>
    <row r="92" spans="10:11" x14ac:dyDescent="0.25">
      <c r="J92" s="1"/>
      <c r="K92" s="1"/>
    </row>
    <row r="93" spans="10:11" x14ac:dyDescent="0.25">
      <c r="J93" s="1"/>
      <c r="K93" s="1"/>
    </row>
    <row r="94" spans="10:11" x14ac:dyDescent="0.25">
      <c r="J94" s="1"/>
      <c r="K94" s="1"/>
    </row>
    <row r="95" spans="10:11" x14ac:dyDescent="0.25">
      <c r="J95" s="1"/>
      <c r="K95" s="1"/>
    </row>
    <row r="96" spans="10:11" x14ac:dyDescent="0.25">
      <c r="J96" s="1"/>
      <c r="K96" s="1"/>
    </row>
    <row r="97" spans="10:11" x14ac:dyDescent="0.25">
      <c r="J97" s="1"/>
      <c r="K97" s="1"/>
    </row>
    <row r="98" spans="10:11" x14ac:dyDescent="0.25">
      <c r="J98" s="1"/>
      <c r="K98" s="1"/>
    </row>
    <row r="99" spans="10:11" x14ac:dyDescent="0.25">
      <c r="J99" s="1"/>
      <c r="K99" s="1"/>
    </row>
    <row r="100" spans="10:11" x14ac:dyDescent="0.25">
      <c r="J100" s="1"/>
      <c r="K100" s="1"/>
    </row>
    <row r="101" spans="10:11" x14ac:dyDescent="0.25">
      <c r="J101" s="1"/>
      <c r="K101" s="1"/>
    </row>
    <row r="102" spans="10:11" x14ac:dyDescent="0.25">
      <c r="J102" s="1"/>
      <c r="K102" s="1"/>
    </row>
    <row r="103" spans="10:11" x14ac:dyDescent="0.25">
      <c r="J103" s="1"/>
      <c r="K103" s="1"/>
    </row>
    <row r="104" spans="10:11" x14ac:dyDescent="0.25">
      <c r="J104" s="1"/>
      <c r="K104" s="1"/>
    </row>
    <row r="105" spans="10:11" x14ac:dyDescent="0.25">
      <c r="J105" s="1"/>
      <c r="K105" s="1"/>
    </row>
    <row r="106" spans="10:11" x14ac:dyDescent="0.25">
      <c r="J106" s="1"/>
      <c r="K106" s="1"/>
    </row>
    <row r="107" spans="10:11" x14ac:dyDescent="0.25">
      <c r="J107" s="1"/>
      <c r="K107" s="1"/>
    </row>
    <row r="108" spans="10:11" x14ac:dyDescent="0.25">
      <c r="J108" s="1"/>
      <c r="K108" s="1"/>
    </row>
    <row r="109" spans="10:11" x14ac:dyDescent="0.25">
      <c r="J109" s="1"/>
      <c r="K109" s="1"/>
    </row>
    <row r="110" spans="10:11" x14ac:dyDescent="0.25">
      <c r="J110" s="1"/>
      <c r="K110" s="1"/>
    </row>
    <row r="111" spans="10:11" x14ac:dyDescent="0.25">
      <c r="J111" s="1"/>
      <c r="K111" s="1"/>
    </row>
    <row r="112" spans="10:11" x14ac:dyDescent="0.25">
      <c r="J112" s="1"/>
      <c r="K112" s="1"/>
    </row>
    <row r="113" spans="10:11" x14ac:dyDescent="0.25">
      <c r="J113" s="1"/>
      <c r="K113" s="1"/>
    </row>
    <row r="114" spans="10:11" x14ac:dyDescent="0.25">
      <c r="J114" s="1"/>
      <c r="K114" s="1"/>
    </row>
    <row r="115" spans="10:11" x14ac:dyDescent="0.25">
      <c r="J115" s="1"/>
      <c r="K115" s="1"/>
    </row>
    <row r="116" spans="10:11" x14ac:dyDescent="0.25">
      <c r="J116" s="1"/>
      <c r="K116" s="1"/>
    </row>
    <row r="117" spans="10:11" x14ac:dyDescent="0.25">
      <c r="J117" s="1"/>
      <c r="K117" s="1"/>
    </row>
    <row r="118" spans="10:11" x14ac:dyDescent="0.25">
      <c r="J118" s="1"/>
      <c r="K118" s="1"/>
    </row>
    <row r="119" spans="10:11" x14ac:dyDescent="0.25">
      <c r="J119" s="1"/>
      <c r="K119" s="1"/>
    </row>
    <row r="120" spans="10:11" x14ac:dyDescent="0.25">
      <c r="J120" s="1"/>
      <c r="K120" s="1"/>
    </row>
    <row r="121" spans="10:11" x14ac:dyDescent="0.25">
      <c r="J121" s="1"/>
      <c r="K121" s="1"/>
    </row>
    <row r="122" spans="10:11" x14ac:dyDescent="0.25">
      <c r="J122" s="1"/>
      <c r="K122" s="1"/>
    </row>
    <row r="123" spans="10:11" x14ac:dyDescent="0.25">
      <c r="J123" s="1"/>
      <c r="K123" s="1"/>
    </row>
    <row r="124" spans="10:11" x14ac:dyDescent="0.25">
      <c r="J124" s="1"/>
      <c r="K124" s="1"/>
    </row>
    <row r="125" spans="10:11" x14ac:dyDescent="0.25">
      <c r="J125" s="1"/>
      <c r="K125" s="1"/>
    </row>
    <row r="126" spans="10:11" x14ac:dyDescent="0.25">
      <c r="J126" s="1"/>
      <c r="K126" s="1"/>
    </row>
    <row r="127" spans="10:11" x14ac:dyDescent="0.25">
      <c r="J127" s="1"/>
      <c r="K127" s="1"/>
    </row>
    <row r="128" spans="10:11" x14ac:dyDescent="0.25">
      <c r="J128" s="1"/>
      <c r="K128" s="1"/>
    </row>
    <row r="129" spans="10:11" x14ac:dyDescent="0.25">
      <c r="J129" s="1"/>
      <c r="K129" s="1"/>
    </row>
    <row r="130" spans="10:11" x14ac:dyDescent="0.25">
      <c r="J130" s="1"/>
      <c r="K130" s="1"/>
    </row>
    <row r="131" spans="10:11" x14ac:dyDescent="0.25">
      <c r="J131" s="1"/>
      <c r="K131" s="1"/>
    </row>
    <row r="132" spans="10:11" x14ac:dyDescent="0.25">
      <c r="J132" s="1"/>
      <c r="K132" s="1"/>
    </row>
    <row r="133" spans="10:11" x14ac:dyDescent="0.25">
      <c r="J133" s="1"/>
      <c r="K133" s="1"/>
    </row>
    <row r="134" spans="10:11" x14ac:dyDescent="0.25">
      <c r="J134" s="1"/>
      <c r="K134" s="1"/>
    </row>
    <row r="135" spans="10:11" x14ac:dyDescent="0.25">
      <c r="J135" s="1"/>
      <c r="K135" s="1"/>
    </row>
    <row r="136" spans="10:11" x14ac:dyDescent="0.25">
      <c r="J136" s="1"/>
      <c r="K136" s="1"/>
    </row>
    <row r="137" spans="10:11" x14ac:dyDescent="0.25">
      <c r="J137" s="1"/>
      <c r="K137" s="1"/>
    </row>
    <row r="138" spans="10:11" x14ac:dyDescent="0.25">
      <c r="J138" s="1"/>
      <c r="K138" s="1"/>
    </row>
    <row r="139" spans="10:11" x14ac:dyDescent="0.25">
      <c r="J139" s="1"/>
      <c r="K139" s="1"/>
    </row>
    <row r="140" spans="10:11" x14ac:dyDescent="0.25">
      <c r="J140" s="1"/>
      <c r="K140" s="1"/>
    </row>
    <row r="141" spans="10:11" x14ac:dyDescent="0.25">
      <c r="J141" s="1"/>
      <c r="K141" s="1"/>
    </row>
    <row r="142" spans="10:11" x14ac:dyDescent="0.25">
      <c r="J142" s="1"/>
      <c r="K142" s="1"/>
    </row>
    <row r="143" spans="10:11" x14ac:dyDescent="0.25">
      <c r="J143" s="1"/>
      <c r="K143" s="1"/>
    </row>
    <row r="144" spans="10:11" x14ac:dyDescent="0.25">
      <c r="J144" s="1"/>
      <c r="K144" s="1"/>
    </row>
    <row r="145" spans="10:11" x14ac:dyDescent="0.25">
      <c r="J145" s="1"/>
      <c r="K145" s="1"/>
    </row>
    <row r="146" spans="10:11" x14ac:dyDescent="0.25">
      <c r="J146" s="1"/>
      <c r="K146" s="1"/>
    </row>
    <row r="147" spans="10:11" x14ac:dyDescent="0.25">
      <c r="J147" s="1"/>
      <c r="K147" s="1"/>
    </row>
    <row r="148" spans="10:11" x14ac:dyDescent="0.25">
      <c r="J148" s="1"/>
      <c r="K148" s="1"/>
    </row>
    <row r="149" spans="10:11" x14ac:dyDescent="0.25">
      <c r="J149" s="1"/>
      <c r="K149" s="1"/>
    </row>
    <row r="150" spans="10:11" x14ac:dyDescent="0.25">
      <c r="J150" s="1"/>
      <c r="K150" s="1"/>
    </row>
    <row r="151" spans="10:11" x14ac:dyDescent="0.25">
      <c r="J151" s="1"/>
      <c r="K151" s="1"/>
    </row>
    <row r="152" spans="10:11" x14ac:dyDescent="0.25">
      <c r="J152" s="1"/>
      <c r="K152" s="1"/>
    </row>
    <row r="153" spans="10:11" x14ac:dyDescent="0.25">
      <c r="J153" s="1"/>
      <c r="K153" s="1"/>
    </row>
    <row r="154" spans="10:11" x14ac:dyDescent="0.25">
      <c r="J154" s="1"/>
      <c r="K154" s="1"/>
    </row>
    <row r="155" spans="10:11" x14ac:dyDescent="0.25">
      <c r="J155" s="1"/>
      <c r="K155" s="1"/>
    </row>
    <row r="156" spans="10:11" x14ac:dyDescent="0.25">
      <c r="J156" s="1"/>
      <c r="K156" s="1"/>
    </row>
    <row r="157" spans="10:11" x14ac:dyDescent="0.25">
      <c r="J157" s="1"/>
      <c r="K157" s="1"/>
    </row>
    <row r="158" spans="10:11" x14ac:dyDescent="0.25">
      <c r="J158" s="1"/>
      <c r="K158" s="1"/>
    </row>
    <row r="159" spans="10:11" x14ac:dyDescent="0.25">
      <c r="J159" s="1"/>
      <c r="K159" s="1"/>
    </row>
    <row r="160" spans="10:11" x14ac:dyDescent="0.25">
      <c r="J160" s="1"/>
      <c r="K160" s="1"/>
    </row>
    <row r="161" spans="10:11" x14ac:dyDescent="0.25">
      <c r="J161" s="1"/>
      <c r="K161" s="1"/>
    </row>
    <row r="162" spans="10:11" x14ac:dyDescent="0.25">
      <c r="J162" s="1"/>
      <c r="K162" s="1"/>
    </row>
    <row r="163" spans="10:11" x14ac:dyDescent="0.25">
      <c r="J163" s="1"/>
      <c r="K163" s="1"/>
    </row>
    <row r="164" spans="10:11" x14ac:dyDescent="0.25">
      <c r="J164" s="1"/>
      <c r="K164" s="1"/>
    </row>
    <row r="165" spans="10:11" x14ac:dyDescent="0.25">
      <c r="J165" s="1"/>
      <c r="K165" s="1"/>
    </row>
    <row r="166" spans="10:11" x14ac:dyDescent="0.25">
      <c r="J166" s="1"/>
      <c r="K166" s="1"/>
    </row>
    <row r="167" spans="10:11" x14ac:dyDescent="0.25">
      <c r="J167" s="1"/>
      <c r="K167" s="1"/>
    </row>
    <row r="168" spans="10:11" x14ac:dyDescent="0.25">
      <c r="J168" s="1"/>
      <c r="K168" s="1"/>
    </row>
    <row r="169" spans="10:11" x14ac:dyDescent="0.25">
      <c r="J169" s="1"/>
      <c r="K169" s="1"/>
    </row>
    <row r="170" spans="10:11" x14ac:dyDescent="0.25">
      <c r="J170" s="1"/>
      <c r="K170" s="1"/>
    </row>
    <row r="171" spans="10:11" x14ac:dyDescent="0.25">
      <c r="J171" s="1"/>
      <c r="K171" s="1"/>
    </row>
    <row r="172" spans="10:11" x14ac:dyDescent="0.25">
      <c r="J172" s="1"/>
      <c r="K172" s="1"/>
    </row>
    <row r="173" spans="10:11" x14ac:dyDescent="0.25">
      <c r="J173" s="1"/>
      <c r="K173" s="1"/>
    </row>
    <row r="174" spans="10:11" x14ac:dyDescent="0.25">
      <c r="J174" s="1"/>
      <c r="K174" s="1"/>
    </row>
    <row r="175" spans="10:11" x14ac:dyDescent="0.25">
      <c r="J175" s="1"/>
      <c r="K175" s="1"/>
    </row>
    <row r="176" spans="10:11" x14ac:dyDescent="0.25">
      <c r="J176" s="1"/>
      <c r="K176" s="1"/>
    </row>
    <row r="177" spans="10:11" x14ac:dyDescent="0.25">
      <c r="J177" s="1"/>
      <c r="K177" s="1"/>
    </row>
    <row r="178" spans="10:11" x14ac:dyDescent="0.25">
      <c r="J178" s="1"/>
      <c r="K178" s="1"/>
    </row>
    <row r="179" spans="10:11" x14ac:dyDescent="0.25">
      <c r="J179" s="1"/>
      <c r="K179" s="1"/>
    </row>
    <row r="180" spans="10:11" x14ac:dyDescent="0.25">
      <c r="J180" s="1"/>
      <c r="K180" s="1"/>
    </row>
    <row r="181" spans="10:11" x14ac:dyDescent="0.25">
      <c r="J181" s="1"/>
      <c r="K181" s="1"/>
    </row>
    <row r="182" spans="10:11" x14ac:dyDescent="0.25">
      <c r="J182" s="1"/>
      <c r="K182" s="1"/>
    </row>
    <row r="183" spans="10:11" x14ac:dyDescent="0.25">
      <c r="J183" s="1"/>
      <c r="K183" s="1"/>
    </row>
    <row r="184" spans="10:11" x14ac:dyDescent="0.25">
      <c r="J184" s="1"/>
      <c r="K184" s="1"/>
    </row>
    <row r="185" spans="10:11" x14ac:dyDescent="0.25">
      <c r="J185" s="1"/>
      <c r="K185" s="1"/>
    </row>
    <row r="186" spans="10:11" x14ac:dyDescent="0.25">
      <c r="J186" s="1"/>
      <c r="K186" s="1"/>
    </row>
    <row r="187" spans="10:11" x14ac:dyDescent="0.25">
      <c r="J187" s="1"/>
      <c r="K187" s="1"/>
    </row>
    <row r="188" spans="10:11" x14ac:dyDescent="0.25">
      <c r="J188" s="1"/>
      <c r="K188" s="1"/>
    </row>
    <row r="189" spans="10:11" x14ac:dyDescent="0.25">
      <c r="J189" s="1"/>
      <c r="K189" s="1"/>
    </row>
    <row r="190" spans="10:11" x14ac:dyDescent="0.25">
      <c r="J190" s="1"/>
      <c r="K190" s="1"/>
    </row>
    <row r="191" spans="10:11" x14ac:dyDescent="0.25">
      <c r="J191" s="1"/>
      <c r="K191" s="1"/>
    </row>
    <row r="192" spans="10:11" x14ac:dyDescent="0.25">
      <c r="J192" s="1"/>
      <c r="K192" s="1"/>
    </row>
    <row r="193" spans="10:11" x14ac:dyDescent="0.25">
      <c r="J193" s="1"/>
      <c r="K193" s="1"/>
    </row>
    <row r="194" spans="10:11" x14ac:dyDescent="0.25">
      <c r="J194" s="1"/>
      <c r="K194" s="1"/>
    </row>
    <row r="195" spans="10:11" x14ac:dyDescent="0.25">
      <c r="J195" s="1"/>
      <c r="K195" s="1"/>
    </row>
    <row r="196" spans="10:11" x14ac:dyDescent="0.25">
      <c r="J196" s="1"/>
      <c r="K196" s="1"/>
    </row>
    <row r="197" spans="10:11" x14ac:dyDescent="0.25">
      <c r="J197" s="1"/>
      <c r="K197" s="1"/>
    </row>
    <row r="198" spans="10:11" x14ac:dyDescent="0.25">
      <c r="J198" s="1"/>
      <c r="K198" s="1"/>
    </row>
    <row r="199" spans="10:11" x14ac:dyDescent="0.25">
      <c r="J199" s="1"/>
      <c r="K199" s="1"/>
    </row>
    <row r="200" spans="10:11" x14ac:dyDescent="0.25">
      <c r="J200" s="1"/>
      <c r="K200" s="1"/>
    </row>
    <row r="201" spans="10:11" x14ac:dyDescent="0.25">
      <c r="J201" s="1"/>
      <c r="K201" s="1"/>
    </row>
    <row r="202" spans="10:11" x14ac:dyDescent="0.25">
      <c r="J202" s="1"/>
      <c r="K202" s="1"/>
    </row>
    <row r="203" spans="10:11" x14ac:dyDescent="0.25">
      <c r="J203" s="1"/>
      <c r="K203" s="1"/>
    </row>
    <row r="204" spans="10:11" x14ac:dyDescent="0.25">
      <c r="J204" s="1"/>
      <c r="K204" s="1"/>
    </row>
    <row r="205" spans="10:11" x14ac:dyDescent="0.25">
      <c r="J205" s="1"/>
      <c r="K205" s="1"/>
    </row>
    <row r="206" spans="10:11" x14ac:dyDescent="0.25">
      <c r="J206" s="1"/>
      <c r="K206" s="1"/>
    </row>
    <row r="207" spans="10:11" x14ac:dyDescent="0.25">
      <c r="J207" s="1"/>
      <c r="K207" s="1"/>
    </row>
    <row r="208" spans="10:11" x14ac:dyDescent="0.25">
      <c r="J208" s="1"/>
      <c r="K208" s="1"/>
    </row>
    <row r="209" spans="10:11" x14ac:dyDescent="0.25">
      <c r="J209" s="1"/>
      <c r="K209" s="1"/>
    </row>
    <row r="210" spans="10:11" x14ac:dyDescent="0.25">
      <c r="J210" s="1"/>
      <c r="K210" s="1"/>
    </row>
    <row r="211" spans="10:11" x14ac:dyDescent="0.25">
      <c r="J211" s="1"/>
      <c r="K211" s="1"/>
    </row>
    <row r="212" spans="10:11" x14ac:dyDescent="0.25">
      <c r="J212" s="1"/>
      <c r="K212" s="1"/>
    </row>
    <row r="213" spans="10:11" x14ac:dyDescent="0.25">
      <c r="J213" s="1"/>
      <c r="K213" s="1"/>
    </row>
    <row r="214" spans="10:11" x14ac:dyDescent="0.25">
      <c r="J214" s="1"/>
      <c r="K214" s="1"/>
    </row>
    <row r="215" spans="10:11" x14ac:dyDescent="0.25">
      <c r="J215" s="1"/>
      <c r="K215" s="1"/>
    </row>
    <row r="216" spans="10:11" x14ac:dyDescent="0.25">
      <c r="J216" s="1"/>
      <c r="K216" s="1"/>
    </row>
    <row r="217" spans="10:11" x14ac:dyDescent="0.25">
      <c r="J217" s="1"/>
      <c r="K217" s="1"/>
    </row>
    <row r="218" spans="10:11" x14ac:dyDescent="0.25">
      <c r="J218" s="1"/>
      <c r="K218" s="1"/>
    </row>
    <row r="219" spans="10:11" x14ac:dyDescent="0.25">
      <c r="J219" s="1"/>
      <c r="K219" s="1"/>
    </row>
    <row r="220" spans="10:11" x14ac:dyDescent="0.25">
      <c r="J220" s="1"/>
      <c r="K220" s="1"/>
    </row>
    <row r="221" spans="10:11" x14ac:dyDescent="0.25">
      <c r="J221" s="1"/>
      <c r="K221" s="1"/>
    </row>
    <row r="222" spans="10:11" x14ac:dyDescent="0.25">
      <c r="J222" s="1"/>
      <c r="K222" s="1"/>
    </row>
    <row r="223" spans="10:11" x14ac:dyDescent="0.25">
      <c r="J223" s="1"/>
      <c r="K223" s="1"/>
    </row>
    <row r="224" spans="10:11" x14ac:dyDescent="0.25">
      <c r="J224" s="1"/>
      <c r="K224" s="1"/>
    </row>
    <row r="225" spans="10:11" x14ac:dyDescent="0.25">
      <c r="J225" s="1"/>
      <c r="K225" s="1"/>
    </row>
    <row r="226" spans="10:11" x14ac:dyDescent="0.25">
      <c r="J226" s="1"/>
      <c r="K226" s="1"/>
    </row>
    <row r="227" spans="10:11" x14ac:dyDescent="0.25">
      <c r="J227" s="1"/>
      <c r="K227" s="1"/>
    </row>
    <row r="228" spans="10:11" x14ac:dyDescent="0.25">
      <c r="J228" s="1"/>
      <c r="K228" s="1"/>
    </row>
    <row r="229" spans="10:11" x14ac:dyDescent="0.25">
      <c r="J229" s="1"/>
      <c r="K229" s="1"/>
    </row>
    <row r="230" spans="10:11" x14ac:dyDescent="0.25">
      <c r="J230" s="1"/>
      <c r="K230" s="1"/>
    </row>
    <row r="231" spans="10:11" x14ac:dyDescent="0.25">
      <c r="J231" s="1"/>
      <c r="K231" s="1"/>
    </row>
    <row r="232" spans="10:11" x14ac:dyDescent="0.25">
      <c r="J232" s="1"/>
      <c r="K232" s="1"/>
    </row>
    <row r="233" spans="10:11" x14ac:dyDescent="0.25">
      <c r="J233" s="1"/>
      <c r="K233" s="1"/>
    </row>
    <row r="234" spans="10:11" x14ac:dyDescent="0.25">
      <c r="J234" s="1"/>
      <c r="K234" s="1"/>
    </row>
    <row r="235" spans="10:11" x14ac:dyDescent="0.25">
      <c r="J235" s="1"/>
      <c r="K235" s="1"/>
    </row>
    <row r="236" spans="10:11" x14ac:dyDescent="0.25">
      <c r="J236" s="1"/>
      <c r="K236" s="1"/>
    </row>
    <row r="237" spans="10:11" x14ac:dyDescent="0.25">
      <c r="J237" s="1"/>
      <c r="K237" s="1"/>
    </row>
    <row r="238" spans="10:11" x14ac:dyDescent="0.25">
      <c r="J238" s="1"/>
      <c r="K238" s="1"/>
    </row>
    <row r="239" spans="10:11" x14ac:dyDescent="0.25">
      <c r="J239" s="1"/>
      <c r="K239" s="1"/>
    </row>
    <row r="240" spans="10:11" x14ac:dyDescent="0.25">
      <c r="J240" s="1"/>
      <c r="K240" s="1"/>
    </row>
    <row r="241" spans="10:11" x14ac:dyDescent="0.25">
      <c r="J241" s="1"/>
      <c r="K241" s="1"/>
    </row>
    <row r="242" spans="10:11" x14ac:dyDescent="0.25">
      <c r="J242" s="1"/>
      <c r="K242" s="1"/>
    </row>
    <row r="243" spans="10:11" x14ac:dyDescent="0.25">
      <c r="J243" s="1"/>
      <c r="K243" s="1"/>
    </row>
    <row r="244" spans="10:11" x14ac:dyDescent="0.25">
      <c r="J244" s="1"/>
      <c r="K244" s="1"/>
    </row>
    <row r="245" spans="10:11" x14ac:dyDescent="0.25">
      <c r="J245" s="1"/>
      <c r="K245" s="1"/>
    </row>
    <row r="246" spans="10:11" x14ac:dyDescent="0.25">
      <c r="J246" s="1"/>
      <c r="K246" s="1"/>
    </row>
    <row r="247" spans="10:11" x14ac:dyDescent="0.25">
      <c r="J247" s="1"/>
      <c r="K247" s="1"/>
    </row>
    <row r="248" spans="10:11" x14ac:dyDescent="0.25">
      <c r="J248" s="1"/>
      <c r="K248" s="1"/>
    </row>
    <row r="249" spans="10:11" x14ac:dyDescent="0.25">
      <c r="J249" s="1"/>
      <c r="K249" s="1"/>
    </row>
    <row r="250" spans="10:11" x14ac:dyDescent="0.25">
      <c r="J250" s="1"/>
      <c r="K250" s="1"/>
    </row>
    <row r="251" spans="10:11" x14ac:dyDescent="0.25">
      <c r="J251" s="1"/>
      <c r="K251" s="1"/>
    </row>
    <row r="252" spans="10:11" x14ac:dyDescent="0.25">
      <c r="J252" s="1"/>
      <c r="K252" s="1"/>
    </row>
    <row r="253" spans="10:11" x14ac:dyDescent="0.25">
      <c r="J253" s="1"/>
      <c r="K253" s="1"/>
    </row>
    <row r="254" spans="10:11" x14ac:dyDescent="0.25">
      <c r="J254" s="1"/>
      <c r="K254" s="1"/>
    </row>
    <row r="255" spans="10:11" x14ac:dyDescent="0.25">
      <c r="J255" s="1"/>
      <c r="K255" s="1"/>
    </row>
    <row r="256" spans="10:11" x14ac:dyDescent="0.25">
      <c r="J256" s="1"/>
      <c r="K256" s="1"/>
    </row>
    <row r="257" spans="10:11" x14ac:dyDescent="0.25">
      <c r="J257" s="1"/>
      <c r="K257" s="1"/>
    </row>
    <row r="258" spans="10:11" x14ac:dyDescent="0.25">
      <c r="J258" s="1"/>
      <c r="K258" s="1"/>
    </row>
    <row r="259" spans="10:11" x14ac:dyDescent="0.25">
      <c r="J259" s="1"/>
      <c r="K259" s="1"/>
    </row>
    <row r="260" spans="10:11" x14ac:dyDescent="0.25">
      <c r="J260" s="1"/>
      <c r="K260" s="1"/>
    </row>
    <row r="261" spans="10:11" x14ac:dyDescent="0.25">
      <c r="J261" s="1"/>
      <c r="K261" s="1"/>
    </row>
    <row r="262" spans="10:11" x14ac:dyDescent="0.25">
      <c r="J262" s="1"/>
      <c r="K262" s="1"/>
    </row>
    <row r="263" spans="10:11" x14ac:dyDescent="0.25">
      <c r="J263" s="1"/>
      <c r="K263" s="1"/>
    </row>
    <row r="264" spans="10:11" x14ac:dyDescent="0.25">
      <c r="J264" s="1"/>
      <c r="K264" s="1"/>
    </row>
    <row r="265" spans="10:11" x14ac:dyDescent="0.25">
      <c r="J265" s="1"/>
      <c r="K265" s="1"/>
    </row>
    <row r="266" spans="10:11" x14ac:dyDescent="0.25">
      <c r="J266" s="1"/>
      <c r="K266" s="1"/>
    </row>
    <row r="267" spans="10:11" x14ac:dyDescent="0.25">
      <c r="J267" s="1"/>
      <c r="K267" s="1"/>
    </row>
    <row r="268" spans="10:11" x14ac:dyDescent="0.25">
      <c r="J268" s="1"/>
      <c r="K268" s="1"/>
    </row>
    <row r="269" spans="10:11" x14ac:dyDescent="0.25">
      <c r="J269" s="1"/>
      <c r="K269" s="1"/>
    </row>
    <row r="270" spans="10:11" x14ac:dyDescent="0.25">
      <c r="J270" s="1"/>
      <c r="K270" s="1"/>
    </row>
    <row r="271" spans="10:11" x14ac:dyDescent="0.25">
      <c r="J271" s="1"/>
      <c r="K271" s="1"/>
    </row>
    <row r="272" spans="10:11" x14ac:dyDescent="0.25">
      <c r="J272" s="1"/>
      <c r="K272" s="1"/>
    </row>
    <row r="273" spans="10:11" x14ac:dyDescent="0.25">
      <c r="J273" s="1"/>
      <c r="K273" s="1"/>
    </row>
    <row r="274" spans="10:11" x14ac:dyDescent="0.25">
      <c r="J274" s="1"/>
      <c r="K274" s="1"/>
    </row>
    <row r="275" spans="10:11" x14ac:dyDescent="0.25">
      <c r="J275" s="1"/>
      <c r="K275" s="1"/>
    </row>
    <row r="276" spans="10:11" x14ac:dyDescent="0.25">
      <c r="J276" s="1"/>
      <c r="K276" s="1"/>
    </row>
    <row r="277" spans="10:11" x14ac:dyDescent="0.25">
      <c r="J277" s="1"/>
      <c r="K277" s="1"/>
    </row>
    <row r="278" spans="10:11" x14ac:dyDescent="0.25">
      <c r="J278" s="1"/>
      <c r="K278" s="1"/>
    </row>
    <row r="279" spans="10:11" x14ac:dyDescent="0.25">
      <c r="J279" s="1"/>
      <c r="K279" s="1"/>
    </row>
    <row r="280" spans="10:11" x14ac:dyDescent="0.25">
      <c r="J280" s="1"/>
      <c r="K280" s="1"/>
    </row>
  </sheetData>
  <autoFilter ref="A1:H29" xr:uid="{D51D89FA-EB74-4C1C-9564-4F5FE5211F29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3"/>
  <sheetViews>
    <sheetView workbookViewId="0">
      <selection activeCell="P4" sqref="P4"/>
    </sheetView>
  </sheetViews>
  <sheetFormatPr defaultRowHeight="15" x14ac:dyDescent="0.25"/>
  <sheetData>
    <row r="1" spans="1:16" ht="84.75" x14ac:dyDescent="0.25">
      <c r="A1" s="4" t="s">
        <v>160</v>
      </c>
      <c r="B1" s="4" t="s">
        <v>161</v>
      </c>
      <c r="C1" s="5" t="s">
        <v>162</v>
      </c>
      <c r="D1" s="4" t="s">
        <v>163</v>
      </c>
      <c r="E1" s="6" t="s">
        <v>1</v>
      </c>
      <c r="F1" s="7" t="s">
        <v>164</v>
      </c>
      <c r="G1" s="6" t="s">
        <v>165</v>
      </c>
      <c r="H1" s="6" t="s">
        <v>166</v>
      </c>
      <c r="I1" s="13"/>
      <c r="J1" s="13"/>
      <c r="K1" s="13"/>
      <c r="L1" s="13"/>
      <c r="M1" s="13"/>
      <c r="N1" s="13"/>
    </row>
    <row r="2" spans="1:16" ht="36.75" x14ac:dyDescent="0.25">
      <c r="A2" s="8">
        <v>1</v>
      </c>
      <c r="B2" s="9" t="s">
        <v>4</v>
      </c>
      <c r="C2" s="10">
        <v>100</v>
      </c>
      <c r="D2" s="9" t="s">
        <v>155</v>
      </c>
      <c r="E2" s="9" t="s">
        <v>15</v>
      </c>
      <c r="F2" s="11">
        <v>9500</v>
      </c>
      <c r="G2" s="3">
        <v>0</v>
      </c>
      <c r="H2" s="15">
        <f t="shared" ref="H2:H31" si="0">SUM(G2*F2)</f>
        <v>0</v>
      </c>
      <c r="I2" s="13"/>
      <c r="J2" s="13" t="s">
        <v>133</v>
      </c>
      <c r="K2" s="13"/>
      <c r="L2" s="13"/>
      <c r="M2" s="13"/>
      <c r="N2" s="13"/>
    </row>
    <row r="3" spans="1:16" ht="60.75" x14ac:dyDescent="0.25">
      <c r="A3" s="8">
        <v>1</v>
      </c>
      <c r="B3" s="9" t="s">
        <v>10</v>
      </c>
      <c r="C3" s="10">
        <v>50</v>
      </c>
      <c r="D3" s="9" t="s">
        <v>155</v>
      </c>
      <c r="E3" s="9" t="s">
        <v>187</v>
      </c>
      <c r="F3" s="11">
        <v>10300</v>
      </c>
      <c r="G3" s="3">
        <v>0</v>
      </c>
      <c r="H3" s="15">
        <f t="shared" si="0"/>
        <v>0</v>
      </c>
      <c r="I3" s="13"/>
      <c r="J3" s="13" t="s">
        <v>133</v>
      </c>
      <c r="K3" s="13"/>
      <c r="L3" s="13"/>
      <c r="M3" s="13"/>
      <c r="N3" s="13"/>
    </row>
    <row r="4" spans="1:16" ht="72.75" x14ac:dyDescent="0.25">
      <c r="A4" s="66">
        <v>1</v>
      </c>
      <c r="B4" s="64" t="s">
        <v>10</v>
      </c>
      <c r="C4" s="60">
        <v>20</v>
      </c>
      <c r="D4" s="59" t="s">
        <v>155</v>
      </c>
      <c r="E4" s="64" t="s">
        <v>188</v>
      </c>
      <c r="F4" s="61">
        <v>560</v>
      </c>
      <c r="G4" s="62">
        <v>0</v>
      </c>
      <c r="H4" s="63">
        <f t="shared" si="0"/>
        <v>0</v>
      </c>
      <c r="I4" s="13"/>
      <c r="J4" s="13" t="s">
        <v>133</v>
      </c>
      <c r="K4" s="13"/>
      <c r="L4" s="13"/>
      <c r="M4" s="13"/>
      <c r="N4" s="13"/>
      <c r="P4" t="s">
        <v>230</v>
      </c>
    </row>
    <row r="5" spans="1:16" ht="48.75" x14ac:dyDescent="0.25">
      <c r="A5" s="8">
        <v>1</v>
      </c>
      <c r="B5" s="12" t="s">
        <v>4</v>
      </c>
      <c r="C5" s="10">
        <v>250</v>
      </c>
      <c r="D5" s="9" t="s">
        <v>155</v>
      </c>
      <c r="E5" s="12" t="s">
        <v>39</v>
      </c>
      <c r="F5" s="11">
        <v>16250</v>
      </c>
      <c r="G5" s="3">
        <v>0</v>
      </c>
      <c r="H5" s="15">
        <f t="shared" si="0"/>
        <v>0</v>
      </c>
      <c r="I5" s="13"/>
      <c r="J5" s="13" t="s">
        <v>133</v>
      </c>
      <c r="K5" s="13"/>
      <c r="L5" s="13"/>
      <c r="M5" s="13"/>
      <c r="N5" s="13"/>
    </row>
    <row r="6" spans="1:16" ht="60.75" x14ac:dyDescent="0.25">
      <c r="A6" s="8">
        <v>1</v>
      </c>
      <c r="B6" s="12" t="s">
        <v>10</v>
      </c>
      <c r="C6" s="10">
        <v>50</v>
      </c>
      <c r="D6" s="9" t="s">
        <v>155</v>
      </c>
      <c r="E6" s="12" t="s">
        <v>189</v>
      </c>
      <c r="F6" s="11">
        <v>4050</v>
      </c>
      <c r="G6" s="3">
        <v>0</v>
      </c>
      <c r="H6" s="15">
        <f t="shared" si="0"/>
        <v>0</v>
      </c>
      <c r="I6" s="13"/>
      <c r="J6" s="13" t="s">
        <v>133</v>
      </c>
      <c r="K6" s="13"/>
      <c r="L6" s="13"/>
      <c r="M6" s="13"/>
      <c r="N6" s="13"/>
    </row>
    <row r="7" spans="1:16" ht="72.75" x14ac:dyDescent="0.25">
      <c r="A7" s="8">
        <v>1</v>
      </c>
      <c r="B7" s="12" t="s">
        <v>6</v>
      </c>
      <c r="C7" s="10">
        <v>1250</v>
      </c>
      <c r="D7" s="9" t="s">
        <v>155</v>
      </c>
      <c r="E7" s="12" t="s">
        <v>33</v>
      </c>
      <c r="F7" s="11">
        <v>6250</v>
      </c>
      <c r="G7" s="3">
        <v>0</v>
      </c>
      <c r="H7" s="15">
        <f t="shared" si="0"/>
        <v>0</v>
      </c>
      <c r="I7" s="13"/>
      <c r="J7" s="13" t="s">
        <v>133</v>
      </c>
      <c r="K7" s="13"/>
      <c r="L7" s="13"/>
      <c r="M7" s="13"/>
      <c r="N7" s="13"/>
    </row>
    <row r="8" spans="1:16" ht="60.75" x14ac:dyDescent="0.25">
      <c r="A8" s="8">
        <v>1</v>
      </c>
      <c r="B8" s="9" t="s">
        <v>10</v>
      </c>
      <c r="C8" s="10">
        <v>50</v>
      </c>
      <c r="D8" s="9" t="s">
        <v>155</v>
      </c>
      <c r="E8" s="9" t="s">
        <v>190</v>
      </c>
      <c r="F8" s="11">
        <v>3850</v>
      </c>
      <c r="G8" s="3">
        <v>0</v>
      </c>
      <c r="H8" s="15">
        <f t="shared" si="0"/>
        <v>0</v>
      </c>
      <c r="I8" s="13"/>
      <c r="J8" s="13" t="s">
        <v>133</v>
      </c>
      <c r="K8" s="13"/>
      <c r="L8" s="13"/>
      <c r="M8" s="13"/>
      <c r="N8" s="13"/>
    </row>
    <row r="9" spans="1:16" ht="60.75" x14ac:dyDescent="0.25">
      <c r="A9" s="8">
        <v>1</v>
      </c>
      <c r="B9" s="9" t="s">
        <v>12</v>
      </c>
      <c r="C9" s="10">
        <v>10</v>
      </c>
      <c r="D9" s="9" t="s">
        <v>155</v>
      </c>
      <c r="E9" s="9" t="s">
        <v>19</v>
      </c>
      <c r="F9" s="11">
        <v>400</v>
      </c>
      <c r="G9" s="3">
        <v>0</v>
      </c>
      <c r="H9" s="15">
        <f t="shared" si="0"/>
        <v>0</v>
      </c>
      <c r="I9" s="13"/>
      <c r="J9" s="13" t="s">
        <v>133</v>
      </c>
      <c r="K9" s="13"/>
      <c r="L9" s="13"/>
      <c r="M9" s="13"/>
      <c r="N9" s="13"/>
    </row>
    <row r="10" spans="1:16" ht="48.75" x14ac:dyDescent="0.25">
      <c r="A10" s="8">
        <v>1</v>
      </c>
      <c r="B10" s="9" t="s">
        <v>6</v>
      </c>
      <c r="C10" s="10">
        <v>90</v>
      </c>
      <c r="D10" s="9" t="s">
        <v>155</v>
      </c>
      <c r="E10" s="9" t="s">
        <v>36</v>
      </c>
      <c r="F10" s="11">
        <v>900</v>
      </c>
      <c r="G10" s="3">
        <v>0</v>
      </c>
      <c r="H10" s="15">
        <f t="shared" si="0"/>
        <v>0</v>
      </c>
      <c r="I10" s="13"/>
      <c r="J10" s="13" t="s">
        <v>133</v>
      </c>
      <c r="K10" s="13"/>
      <c r="L10" s="13"/>
      <c r="M10" s="13"/>
      <c r="N10" s="13"/>
    </row>
    <row r="11" spans="1:16" ht="60.75" x14ac:dyDescent="0.25">
      <c r="A11" s="8">
        <v>1</v>
      </c>
      <c r="B11" s="9" t="s">
        <v>12</v>
      </c>
      <c r="C11" s="10">
        <v>20</v>
      </c>
      <c r="D11" s="9" t="s">
        <v>155</v>
      </c>
      <c r="E11" s="9" t="s">
        <v>20</v>
      </c>
      <c r="F11" s="11">
        <v>300</v>
      </c>
      <c r="G11" s="3">
        <v>0</v>
      </c>
      <c r="H11" s="15">
        <f t="shared" si="0"/>
        <v>0</v>
      </c>
      <c r="I11" s="13"/>
      <c r="J11" s="13" t="s">
        <v>133</v>
      </c>
      <c r="K11" s="13"/>
      <c r="L11" s="13"/>
      <c r="M11" s="13"/>
      <c r="N11" s="13"/>
    </row>
    <row r="12" spans="1:16" ht="60.75" x14ac:dyDescent="0.25">
      <c r="A12" s="8">
        <v>1</v>
      </c>
      <c r="B12" s="12" t="s">
        <v>10</v>
      </c>
      <c r="C12" s="10">
        <v>50</v>
      </c>
      <c r="D12" s="9" t="s">
        <v>155</v>
      </c>
      <c r="E12" s="12" t="s">
        <v>191</v>
      </c>
      <c r="F12" s="11">
        <v>1000</v>
      </c>
      <c r="G12" s="3">
        <v>0</v>
      </c>
      <c r="H12" s="15">
        <f t="shared" si="0"/>
        <v>0</v>
      </c>
      <c r="I12" s="13"/>
      <c r="J12" s="13" t="s">
        <v>133</v>
      </c>
      <c r="K12" s="13"/>
      <c r="L12" s="13"/>
      <c r="M12" s="13"/>
      <c r="N12" s="13"/>
    </row>
    <row r="13" spans="1:16" ht="48.75" x14ac:dyDescent="0.25">
      <c r="A13" s="8">
        <v>20</v>
      </c>
      <c r="B13" s="9" t="s">
        <v>12</v>
      </c>
      <c r="C13" s="10">
        <v>50</v>
      </c>
      <c r="D13" s="9" t="s">
        <v>155</v>
      </c>
      <c r="E13" s="9" t="s">
        <v>37</v>
      </c>
      <c r="F13" s="11">
        <v>150</v>
      </c>
      <c r="G13" s="3">
        <v>0</v>
      </c>
      <c r="H13" s="15">
        <f t="shared" si="0"/>
        <v>0</v>
      </c>
      <c r="I13" s="13"/>
      <c r="J13" s="13" t="s">
        <v>133</v>
      </c>
      <c r="K13" s="13"/>
      <c r="L13" s="13"/>
      <c r="M13" s="13"/>
      <c r="N13" s="13"/>
    </row>
    <row r="14" spans="1:16" ht="72.75" x14ac:dyDescent="0.25">
      <c r="A14" s="8">
        <v>1</v>
      </c>
      <c r="B14" s="9" t="s">
        <v>6</v>
      </c>
      <c r="C14" s="10">
        <v>150</v>
      </c>
      <c r="D14" s="9" t="s">
        <v>155</v>
      </c>
      <c r="E14" s="9" t="s">
        <v>42</v>
      </c>
      <c r="F14" s="11">
        <v>3150</v>
      </c>
      <c r="G14" s="3">
        <v>0</v>
      </c>
      <c r="H14" s="15">
        <f t="shared" si="0"/>
        <v>0</v>
      </c>
      <c r="I14" s="13"/>
      <c r="J14" s="13" t="s">
        <v>133</v>
      </c>
      <c r="K14" s="13"/>
      <c r="L14" s="13"/>
      <c r="M14" s="13"/>
      <c r="N14" s="13"/>
    </row>
    <row r="15" spans="1:16" ht="60.75" x14ac:dyDescent="0.25">
      <c r="A15" s="8">
        <v>1</v>
      </c>
      <c r="B15" s="9" t="s">
        <v>6</v>
      </c>
      <c r="C15" s="10">
        <v>48</v>
      </c>
      <c r="D15" s="9" t="s">
        <v>155</v>
      </c>
      <c r="E15" s="9" t="s">
        <v>44</v>
      </c>
      <c r="F15" s="11">
        <v>672</v>
      </c>
      <c r="G15" s="3">
        <v>0</v>
      </c>
      <c r="H15" s="15">
        <f t="shared" si="0"/>
        <v>0</v>
      </c>
      <c r="I15" s="13"/>
      <c r="J15" s="13" t="s">
        <v>133</v>
      </c>
      <c r="K15" s="13"/>
      <c r="L15" s="13"/>
      <c r="M15" s="13"/>
      <c r="N15" s="13"/>
    </row>
    <row r="16" spans="1:16" ht="60.75" x14ac:dyDescent="0.25">
      <c r="A16" s="8">
        <v>1</v>
      </c>
      <c r="B16" s="9" t="s">
        <v>6</v>
      </c>
      <c r="C16" s="10">
        <v>60</v>
      </c>
      <c r="D16" s="9" t="s">
        <v>155</v>
      </c>
      <c r="E16" s="9" t="s">
        <v>22</v>
      </c>
      <c r="F16" s="11">
        <v>780</v>
      </c>
      <c r="G16" s="3">
        <v>0</v>
      </c>
      <c r="H16" s="15">
        <f t="shared" si="0"/>
        <v>0</v>
      </c>
      <c r="I16" s="13"/>
      <c r="J16" s="13" t="s">
        <v>133</v>
      </c>
      <c r="K16" s="13"/>
      <c r="L16" s="13"/>
      <c r="M16" s="13"/>
      <c r="N16" s="13"/>
    </row>
    <row r="17" spans="1:14" ht="60.75" x14ac:dyDescent="0.25">
      <c r="A17" s="8">
        <v>1</v>
      </c>
      <c r="B17" s="12" t="s">
        <v>12</v>
      </c>
      <c r="C17" s="10">
        <v>40</v>
      </c>
      <c r="D17" s="9" t="s">
        <v>155</v>
      </c>
      <c r="E17" s="12" t="s">
        <v>23</v>
      </c>
      <c r="F17" s="11">
        <v>400</v>
      </c>
      <c r="G17" s="3">
        <v>0</v>
      </c>
      <c r="H17" s="15">
        <f t="shared" si="0"/>
        <v>0</v>
      </c>
      <c r="I17" s="13"/>
      <c r="J17" s="13" t="s">
        <v>133</v>
      </c>
      <c r="K17" s="13"/>
      <c r="L17" s="13"/>
      <c r="M17" s="13"/>
      <c r="N17" s="13"/>
    </row>
    <row r="18" spans="1:14" ht="72.75" x14ac:dyDescent="0.25">
      <c r="A18" s="8">
        <v>1</v>
      </c>
      <c r="B18" s="12" t="s">
        <v>12</v>
      </c>
      <c r="C18" s="10">
        <v>40</v>
      </c>
      <c r="D18" s="9" t="s">
        <v>155</v>
      </c>
      <c r="E18" s="12" t="s">
        <v>13</v>
      </c>
      <c r="F18" s="11">
        <v>600</v>
      </c>
      <c r="G18" s="3">
        <v>0</v>
      </c>
      <c r="H18" s="15">
        <f t="shared" si="0"/>
        <v>0</v>
      </c>
      <c r="I18" s="13"/>
      <c r="J18" s="13" t="s">
        <v>133</v>
      </c>
      <c r="K18" s="13"/>
      <c r="L18" s="13"/>
      <c r="M18" s="13"/>
      <c r="N18" s="13"/>
    </row>
    <row r="19" spans="1:14" ht="72.75" x14ac:dyDescent="0.25">
      <c r="A19" s="8">
        <v>1</v>
      </c>
      <c r="B19" s="9" t="s">
        <v>12</v>
      </c>
      <c r="C19" s="10">
        <v>250</v>
      </c>
      <c r="D19" s="9" t="s">
        <v>155</v>
      </c>
      <c r="E19" s="9" t="s">
        <v>18</v>
      </c>
      <c r="F19" s="11">
        <v>2000</v>
      </c>
      <c r="G19" s="3">
        <v>0</v>
      </c>
      <c r="H19" s="15">
        <f t="shared" si="0"/>
        <v>0</v>
      </c>
      <c r="I19" s="13"/>
      <c r="J19" s="13" t="s">
        <v>133</v>
      </c>
      <c r="K19" s="13"/>
      <c r="L19" s="13"/>
      <c r="M19" s="13"/>
      <c r="N19" s="13"/>
    </row>
    <row r="20" spans="1:14" ht="72.75" x14ac:dyDescent="0.25">
      <c r="A20" s="8">
        <v>1</v>
      </c>
      <c r="B20" s="12" t="s">
        <v>12</v>
      </c>
      <c r="C20" s="10">
        <v>20</v>
      </c>
      <c r="D20" s="9" t="s">
        <v>155</v>
      </c>
      <c r="E20" s="12" t="s">
        <v>14</v>
      </c>
      <c r="F20" s="11">
        <v>380</v>
      </c>
      <c r="G20" s="3">
        <v>0</v>
      </c>
      <c r="H20" s="15">
        <f t="shared" si="0"/>
        <v>0</v>
      </c>
      <c r="I20" s="13"/>
      <c r="J20" s="13" t="s">
        <v>133</v>
      </c>
      <c r="K20" s="13"/>
      <c r="L20" s="13"/>
      <c r="M20" s="13"/>
      <c r="N20" s="13"/>
    </row>
    <row r="21" spans="1:14" ht="72.75" x14ac:dyDescent="0.25">
      <c r="A21" s="8">
        <v>1</v>
      </c>
      <c r="B21" s="12" t="s">
        <v>10</v>
      </c>
      <c r="C21" s="10">
        <v>100</v>
      </c>
      <c r="D21" s="9" t="s">
        <v>155</v>
      </c>
      <c r="E21" s="12" t="s">
        <v>11</v>
      </c>
      <c r="F21" s="11">
        <v>1600</v>
      </c>
      <c r="G21" s="3">
        <v>0</v>
      </c>
      <c r="H21" s="15">
        <f t="shared" si="0"/>
        <v>0</v>
      </c>
      <c r="I21" s="13"/>
      <c r="J21" s="13" t="s">
        <v>133</v>
      </c>
      <c r="K21" s="13"/>
      <c r="L21" s="13"/>
      <c r="M21" s="13"/>
      <c r="N21" s="13"/>
    </row>
    <row r="22" spans="1:14" ht="60.75" x14ac:dyDescent="0.25">
      <c r="A22" s="8">
        <v>1</v>
      </c>
      <c r="B22" s="9" t="s">
        <v>6</v>
      </c>
      <c r="C22" s="10">
        <v>800</v>
      </c>
      <c r="D22" s="9" t="s">
        <v>155</v>
      </c>
      <c r="E22" s="9" t="s">
        <v>34</v>
      </c>
      <c r="F22" s="11">
        <v>800</v>
      </c>
      <c r="G22" s="3">
        <v>0</v>
      </c>
      <c r="H22" s="15">
        <f t="shared" si="0"/>
        <v>0</v>
      </c>
      <c r="I22" s="13"/>
      <c r="J22" s="13" t="s">
        <v>133</v>
      </c>
      <c r="K22" s="13"/>
      <c r="L22" s="13"/>
      <c r="M22" s="13"/>
      <c r="N22" s="13"/>
    </row>
    <row r="23" spans="1:14" ht="36.75" x14ac:dyDescent="0.25">
      <c r="A23" s="8">
        <v>1</v>
      </c>
      <c r="B23" s="9" t="s">
        <v>4</v>
      </c>
      <c r="C23" s="10">
        <v>100</v>
      </c>
      <c r="D23" s="9" t="s">
        <v>155</v>
      </c>
      <c r="E23" s="9" t="s">
        <v>40</v>
      </c>
      <c r="F23" s="11">
        <v>3000</v>
      </c>
      <c r="G23" s="3">
        <v>0</v>
      </c>
      <c r="H23" s="15">
        <f t="shared" si="0"/>
        <v>0</v>
      </c>
      <c r="I23" s="13"/>
      <c r="J23" s="13" t="s">
        <v>133</v>
      </c>
      <c r="K23" s="13"/>
      <c r="L23" s="13"/>
      <c r="M23" s="13"/>
      <c r="N23" s="13"/>
    </row>
    <row r="24" spans="1:14" ht="48.75" x14ac:dyDescent="0.25">
      <c r="A24" s="8">
        <v>1</v>
      </c>
      <c r="B24" s="9" t="s">
        <v>3</v>
      </c>
      <c r="C24" s="10">
        <v>50</v>
      </c>
      <c r="D24" s="9" t="s">
        <v>155</v>
      </c>
      <c r="E24" s="9" t="s">
        <v>30</v>
      </c>
      <c r="F24" s="11">
        <v>1250</v>
      </c>
      <c r="G24" s="3">
        <v>0</v>
      </c>
      <c r="H24" s="15">
        <f t="shared" si="0"/>
        <v>0</v>
      </c>
      <c r="I24" s="13"/>
      <c r="J24" s="13" t="s">
        <v>133</v>
      </c>
      <c r="K24" s="13"/>
      <c r="L24" s="13"/>
      <c r="M24" s="13"/>
      <c r="N24" s="13"/>
    </row>
    <row r="25" spans="1:14" ht="60.75" x14ac:dyDescent="0.25">
      <c r="A25" s="8">
        <v>1</v>
      </c>
      <c r="B25" s="9" t="s">
        <v>10</v>
      </c>
      <c r="C25" s="10">
        <v>40</v>
      </c>
      <c r="D25" s="9" t="s">
        <v>155</v>
      </c>
      <c r="E25" s="9" t="s">
        <v>31</v>
      </c>
      <c r="F25" s="11">
        <v>200</v>
      </c>
      <c r="G25" s="3">
        <v>0</v>
      </c>
      <c r="H25" s="15">
        <f t="shared" si="0"/>
        <v>0</v>
      </c>
      <c r="I25" s="13"/>
      <c r="J25" s="13" t="s">
        <v>133</v>
      </c>
      <c r="K25" s="13"/>
      <c r="L25" s="13"/>
      <c r="M25" s="13"/>
      <c r="N25" s="13"/>
    </row>
    <row r="26" spans="1:14" ht="60.75" x14ac:dyDescent="0.25">
      <c r="A26" s="8">
        <v>1</v>
      </c>
      <c r="B26" s="12" t="s">
        <v>12</v>
      </c>
      <c r="C26" s="10">
        <v>40</v>
      </c>
      <c r="D26" s="12" t="s">
        <v>155</v>
      </c>
      <c r="E26" s="12" t="s">
        <v>24</v>
      </c>
      <c r="F26" s="11">
        <v>240</v>
      </c>
      <c r="G26" s="3">
        <v>0</v>
      </c>
      <c r="H26" s="15">
        <f t="shared" si="0"/>
        <v>0</v>
      </c>
      <c r="I26" s="13"/>
      <c r="J26" s="13" t="s">
        <v>133</v>
      </c>
      <c r="K26" s="13"/>
      <c r="L26" s="13"/>
      <c r="M26" s="13"/>
      <c r="N26" s="13"/>
    </row>
    <row r="27" spans="1:14" ht="36.75" x14ac:dyDescent="0.25">
      <c r="A27" s="8">
        <v>1</v>
      </c>
      <c r="B27" s="12" t="s">
        <v>4</v>
      </c>
      <c r="C27" s="10">
        <v>250</v>
      </c>
      <c r="D27" s="12" t="s">
        <v>155</v>
      </c>
      <c r="E27" s="12" t="s">
        <v>40</v>
      </c>
      <c r="F27" s="11">
        <v>2750</v>
      </c>
      <c r="G27" s="3">
        <v>0</v>
      </c>
      <c r="H27" s="15">
        <f t="shared" si="0"/>
        <v>0</v>
      </c>
      <c r="I27" s="13"/>
      <c r="J27" s="13" t="s">
        <v>133</v>
      </c>
      <c r="K27" s="13"/>
      <c r="L27" s="13"/>
      <c r="M27" s="13"/>
      <c r="N27" s="13"/>
    </row>
    <row r="28" spans="1:14" ht="60.75" x14ac:dyDescent="0.25">
      <c r="A28" s="8">
        <v>1</v>
      </c>
      <c r="B28" s="9" t="s">
        <v>6</v>
      </c>
      <c r="C28" s="10">
        <v>84</v>
      </c>
      <c r="D28" s="9" t="s">
        <v>155</v>
      </c>
      <c r="E28" s="9" t="s">
        <v>21</v>
      </c>
      <c r="F28" s="11">
        <v>420</v>
      </c>
      <c r="G28" s="3">
        <v>0</v>
      </c>
      <c r="H28" s="15">
        <f t="shared" si="0"/>
        <v>0</v>
      </c>
      <c r="I28" s="13"/>
      <c r="J28" s="13" t="s">
        <v>133</v>
      </c>
      <c r="K28" s="13"/>
      <c r="L28" s="13"/>
      <c r="M28" s="13"/>
      <c r="N28" s="13"/>
    </row>
    <row r="29" spans="1:14" ht="60.75" x14ac:dyDescent="0.25">
      <c r="A29" s="8">
        <v>1</v>
      </c>
      <c r="B29" s="9" t="s">
        <v>10</v>
      </c>
      <c r="C29" s="10">
        <v>36</v>
      </c>
      <c r="D29" s="9" t="s">
        <v>155</v>
      </c>
      <c r="E29" s="9" t="s">
        <v>29</v>
      </c>
      <c r="F29" s="11">
        <v>144</v>
      </c>
      <c r="G29" s="3">
        <v>0</v>
      </c>
      <c r="H29" s="15">
        <f t="shared" si="0"/>
        <v>0</v>
      </c>
      <c r="I29" s="13"/>
      <c r="J29" s="13" t="s">
        <v>133</v>
      </c>
      <c r="K29" s="13"/>
      <c r="L29" s="13"/>
      <c r="M29" s="13"/>
      <c r="N29" s="13"/>
    </row>
    <row r="30" spans="1:14" ht="72.75" x14ac:dyDescent="0.25">
      <c r="A30" s="8">
        <v>24</v>
      </c>
      <c r="B30" s="12" t="s">
        <v>2</v>
      </c>
      <c r="C30" s="10">
        <v>1</v>
      </c>
      <c r="D30" s="12" t="s">
        <v>155</v>
      </c>
      <c r="E30" s="12" t="s">
        <v>35</v>
      </c>
      <c r="F30" s="11">
        <v>192</v>
      </c>
      <c r="G30" s="3">
        <v>0</v>
      </c>
      <c r="H30" s="15">
        <f t="shared" si="0"/>
        <v>0</v>
      </c>
      <c r="I30" s="13"/>
      <c r="J30" s="13" t="s">
        <v>133</v>
      </c>
      <c r="K30" s="13"/>
      <c r="L30" s="13"/>
      <c r="M30" s="13"/>
      <c r="N30" s="13"/>
    </row>
    <row r="31" spans="1:14" ht="72.75" x14ac:dyDescent="0.25">
      <c r="A31" s="8">
        <v>1</v>
      </c>
      <c r="B31" s="12" t="s">
        <v>10</v>
      </c>
      <c r="C31" s="10">
        <v>100</v>
      </c>
      <c r="D31" s="12" t="s">
        <v>155</v>
      </c>
      <c r="E31" s="12" t="s">
        <v>38</v>
      </c>
      <c r="F31" s="11">
        <v>1400</v>
      </c>
      <c r="G31" s="3">
        <v>0</v>
      </c>
      <c r="H31" s="15">
        <f t="shared" si="0"/>
        <v>0</v>
      </c>
      <c r="I31" s="13"/>
      <c r="J31" s="13" t="s">
        <v>133</v>
      </c>
      <c r="K31" s="13"/>
      <c r="L31" s="13"/>
      <c r="M31" s="13"/>
      <c r="N31" s="13"/>
    </row>
    <row r="32" spans="1:14" ht="15.75" thickBot="1" x14ac:dyDescent="0.3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 ht="37.5" thickBot="1" x14ac:dyDescent="0.3">
      <c r="A33" s="13"/>
      <c r="B33" s="13"/>
      <c r="C33" s="29"/>
      <c r="D33" s="13"/>
      <c r="E33" s="16" t="s">
        <v>167</v>
      </c>
      <c r="F33" s="29"/>
      <c r="G33" s="13"/>
      <c r="H33" s="30">
        <f>SUM(H2:H31)</f>
        <v>0</v>
      </c>
      <c r="I33" s="13"/>
      <c r="J33" s="13" t="s">
        <v>168</v>
      </c>
      <c r="K33" s="13"/>
      <c r="L33" s="13"/>
      <c r="M33" s="13"/>
      <c r="N33" s="13"/>
    </row>
  </sheetData>
  <autoFilter ref="A1:H31" xr:uid="{C9FAF776-99F0-4059-ACF0-23E49B8BF68F}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5"/>
  <sheetViews>
    <sheetView tabSelected="1" zoomScale="110" zoomScaleNormal="110" workbookViewId="0">
      <selection activeCell="P46" sqref="P46"/>
    </sheetView>
  </sheetViews>
  <sheetFormatPr defaultRowHeight="15" x14ac:dyDescent="0.25"/>
  <cols>
    <col min="1" max="1" width="9.28515625" bestFit="1" customWidth="1"/>
    <col min="3" max="3" width="9.28515625" bestFit="1" customWidth="1"/>
    <col min="6" max="6" width="9.28515625" bestFit="1" customWidth="1"/>
    <col min="7" max="7" width="10.85546875" bestFit="1" customWidth="1"/>
  </cols>
  <sheetData>
    <row r="1" spans="1:14" ht="84.75" x14ac:dyDescent="0.25">
      <c r="A1" s="4" t="s">
        <v>160</v>
      </c>
      <c r="B1" s="4" t="s">
        <v>161</v>
      </c>
      <c r="C1" s="5" t="s">
        <v>162</v>
      </c>
      <c r="D1" s="4" t="s">
        <v>163</v>
      </c>
      <c r="E1" s="6" t="s">
        <v>1</v>
      </c>
      <c r="F1" s="7" t="s">
        <v>164</v>
      </c>
      <c r="G1" s="6" t="s">
        <v>165</v>
      </c>
      <c r="H1" s="6" t="s">
        <v>166</v>
      </c>
      <c r="I1" s="13"/>
      <c r="J1" s="13"/>
      <c r="K1" s="13"/>
      <c r="L1" s="13"/>
      <c r="M1" s="13"/>
      <c r="N1" s="13"/>
    </row>
    <row r="2" spans="1:14" ht="48.75" x14ac:dyDescent="0.25">
      <c r="A2" s="8">
        <v>1</v>
      </c>
      <c r="B2" s="9" t="s">
        <v>77</v>
      </c>
      <c r="C2" s="10">
        <v>1</v>
      </c>
      <c r="D2" s="9" t="s">
        <v>155</v>
      </c>
      <c r="E2" s="9" t="s">
        <v>98</v>
      </c>
      <c r="F2" s="11">
        <v>10</v>
      </c>
      <c r="G2" s="3">
        <v>0</v>
      </c>
      <c r="H2" s="15">
        <f t="shared" ref="H2:H43" si="0">SUM(G2*F2)</f>
        <v>0</v>
      </c>
      <c r="I2" s="13"/>
      <c r="J2" s="13" t="s">
        <v>134</v>
      </c>
      <c r="K2" s="13"/>
      <c r="L2" s="13"/>
      <c r="M2" s="13"/>
      <c r="N2" s="13"/>
    </row>
    <row r="3" spans="1:14" ht="84.75" x14ac:dyDescent="0.25">
      <c r="A3" s="8">
        <v>1</v>
      </c>
      <c r="B3" s="12" t="s">
        <v>77</v>
      </c>
      <c r="C3" s="10">
        <v>1</v>
      </c>
      <c r="D3" s="9" t="s">
        <v>155</v>
      </c>
      <c r="E3" s="12" t="s">
        <v>192</v>
      </c>
      <c r="F3" s="11">
        <v>8</v>
      </c>
      <c r="G3" s="3">
        <v>0</v>
      </c>
      <c r="H3" s="15">
        <f t="shared" si="0"/>
        <v>0</v>
      </c>
      <c r="I3" s="13"/>
      <c r="J3" s="14" t="s">
        <v>134</v>
      </c>
      <c r="K3" s="13"/>
      <c r="L3" s="13"/>
      <c r="M3" s="13"/>
      <c r="N3" s="13"/>
    </row>
    <row r="4" spans="1:14" ht="60.75" x14ac:dyDescent="0.25">
      <c r="A4" s="8">
        <v>1</v>
      </c>
      <c r="B4" s="9" t="s">
        <v>2</v>
      </c>
      <c r="C4" s="10">
        <v>1</v>
      </c>
      <c r="D4" s="9" t="s">
        <v>155</v>
      </c>
      <c r="E4" s="9" t="s">
        <v>78</v>
      </c>
      <c r="F4" s="11">
        <v>8</v>
      </c>
      <c r="G4" s="3">
        <v>0</v>
      </c>
      <c r="H4" s="15">
        <f t="shared" si="0"/>
        <v>0</v>
      </c>
      <c r="I4" s="13"/>
      <c r="J4" s="13" t="s">
        <v>134</v>
      </c>
      <c r="K4" s="13"/>
      <c r="L4" s="13"/>
      <c r="M4" s="13"/>
      <c r="N4" s="13"/>
    </row>
    <row r="5" spans="1:14" ht="72.75" x14ac:dyDescent="0.25">
      <c r="A5" s="8">
        <v>1</v>
      </c>
      <c r="B5" s="9" t="s">
        <v>77</v>
      </c>
      <c r="C5" s="10">
        <v>1</v>
      </c>
      <c r="D5" s="9" t="s">
        <v>155</v>
      </c>
      <c r="E5" s="9" t="s">
        <v>193</v>
      </c>
      <c r="F5" s="11">
        <v>3</v>
      </c>
      <c r="G5" s="3">
        <v>0</v>
      </c>
      <c r="H5" s="15">
        <f t="shared" si="0"/>
        <v>0</v>
      </c>
      <c r="I5" s="13"/>
      <c r="J5" s="13" t="s">
        <v>134</v>
      </c>
      <c r="K5" s="13"/>
      <c r="L5" s="13"/>
      <c r="M5" s="13"/>
      <c r="N5" s="13"/>
    </row>
    <row r="6" spans="1:14" ht="60.75" x14ac:dyDescent="0.25">
      <c r="A6" s="8">
        <v>1</v>
      </c>
      <c r="B6" s="12" t="s">
        <v>77</v>
      </c>
      <c r="C6" s="10">
        <v>1</v>
      </c>
      <c r="D6" s="9" t="s">
        <v>155</v>
      </c>
      <c r="E6" s="12" t="s">
        <v>112</v>
      </c>
      <c r="F6" s="11">
        <v>3</v>
      </c>
      <c r="G6" s="3">
        <v>0</v>
      </c>
      <c r="H6" s="15">
        <f t="shared" si="0"/>
        <v>0</v>
      </c>
      <c r="I6" s="13"/>
      <c r="J6" s="13" t="s">
        <v>134</v>
      </c>
      <c r="K6" s="13"/>
      <c r="L6" s="13"/>
      <c r="M6" s="13"/>
      <c r="N6" s="13"/>
    </row>
    <row r="7" spans="1:14" ht="48.75" x14ac:dyDescent="0.25">
      <c r="A7" s="8">
        <v>1</v>
      </c>
      <c r="B7" s="12" t="s">
        <v>2</v>
      </c>
      <c r="C7" s="10">
        <v>0</v>
      </c>
      <c r="D7" s="9" t="s">
        <v>155</v>
      </c>
      <c r="E7" s="12" t="s">
        <v>194</v>
      </c>
      <c r="F7" s="11">
        <v>2</v>
      </c>
      <c r="G7" s="3">
        <v>0</v>
      </c>
      <c r="H7" s="15">
        <f t="shared" si="0"/>
        <v>0</v>
      </c>
      <c r="I7" s="13"/>
      <c r="J7" s="13" t="s">
        <v>134</v>
      </c>
      <c r="K7" s="13"/>
      <c r="L7" s="13"/>
      <c r="M7" s="13"/>
      <c r="N7" s="13"/>
    </row>
    <row r="8" spans="1:14" ht="60.75" x14ac:dyDescent="0.25">
      <c r="A8" s="8">
        <v>1</v>
      </c>
      <c r="B8" s="9" t="s">
        <v>2</v>
      </c>
      <c r="C8" s="10">
        <v>0</v>
      </c>
      <c r="D8" s="9" t="s">
        <v>155</v>
      </c>
      <c r="E8" s="9" t="s">
        <v>80</v>
      </c>
      <c r="F8" s="11">
        <v>6</v>
      </c>
      <c r="G8" s="3">
        <v>0</v>
      </c>
      <c r="H8" s="15">
        <f t="shared" si="0"/>
        <v>0</v>
      </c>
      <c r="I8" s="13"/>
      <c r="J8" s="13" t="s">
        <v>134</v>
      </c>
      <c r="K8" s="13"/>
      <c r="L8" s="13"/>
      <c r="M8" s="13"/>
      <c r="N8" s="13"/>
    </row>
    <row r="9" spans="1:14" ht="84.75" x14ac:dyDescent="0.25">
      <c r="A9" s="8">
        <v>1</v>
      </c>
      <c r="B9" s="12" t="s">
        <v>77</v>
      </c>
      <c r="C9" s="10">
        <v>1</v>
      </c>
      <c r="D9" s="9" t="s">
        <v>155</v>
      </c>
      <c r="E9" s="12" t="s">
        <v>108</v>
      </c>
      <c r="F9" s="11">
        <v>1</v>
      </c>
      <c r="G9" s="3">
        <v>0</v>
      </c>
      <c r="H9" s="15">
        <f t="shared" si="0"/>
        <v>0</v>
      </c>
      <c r="I9" s="13"/>
      <c r="J9" s="13" t="s">
        <v>134</v>
      </c>
      <c r="K9" s="13"/>
      <c r="L9" s="13"/>
      <c r="M9" s="13"/>
      <c r="N9" s="13"/>
    </row>
    <row r="10" spans="1:14" ht="84.75" x14ac:dyDescent="0.25">
      <c r="A10" s="8">
        <v>1</v>
      </c>
      <c r="B10" s="9" t="s">
        <v>3</v>
      </c>
      <c r="C10" s="10">
        <v>1</v>
      </c>
      <c r="D10" s="9" t="s">
        <v>155</v>
      </c>
      <c r="E10" s="9" t="s">
        <v>106</v>
      </c>
      <c r="F10" s="11">
        <v>7</v>
      </c>
      <c r="G10" s="3">
        <v>0</v>
      </c>
      <c r="H10" s="15">
        <f t="shared" si="0"/>
        <v>0</v>
      </c>
      <c r="I10" s="13"/>
      <c r="J10" s="13" t="s">
        <v>134</v>
      </c>
      <c r="K10" s="13"/>
      <c r="L10" s="13"/>
      <c r="M10" s="13"/>
      <c r="N10" s="13"/>
    </row>
    <row r="11" spans="1:14" ht="72.75" x14ac:dyDescent="0.25">
      <c r="A11" s="8">
        <v>1</v>
      </c>
      <c r="B11" s="12" t="s">
        <v>77</v>
      </c>
      <c r="C11" s="10">
        <v>1</v>
      </c>
      <c r="D11" s="9" t="s">
        <v>155</v>
      </c>
      <c r="E11" s="12" t="s">
        <v>79</v>
      </c>
      <c r="F11" s="11">
        <v>2</v>
      </c>
      <c r="G11" s="3">
        <v>0</v>
      </c>
      <c r="H11" s="15">
        <f t="shared" si="0"/>
        <v>0</v>
      </c>
      <c r="I11" s="13"/>
      <c r="J11" s="13" t="s">
        <v>134</v>
      </c>
      <c r="K11" s="13"/>
      <c r="L11" s="13"/>
      <c r="M11" s="13"/>
      <c r="N11" s="13"/>
    </row>
    <row r="12" spans="1:14" ht="96.75" x14ac:dyDescent="0.25">
      <c r="A12" s="8">
        <v>1</v>
      </c>
      <c r="B12" s="12" t="s">
        <v>77</v>
      </c>
      <c r="C12" s="10">
        <v>1</v>
      </c>
      <c r="D12" s="9" t="s">
        <v>155</v>
      </c>
      <c r="E12" s="12" t="s">
        <v>195</v>
      </c>
      <c r="F12" s="11">
        <v>2</v>
      </c>
      <c r="G12" s="3">
        <v>0</v>
      </c>
      <c r="H12" s="15">
        <f t="shared" si="0"/>
        <v>0</v>
      </c>
      <c r="I12" s="13"/>
      <c r="J12" s="14" t="s">
        <v>134</v>
      </c>
      <c r="K12" s="13"/>
      <c r="L12" s="13"/>
      <c r="M12" s="13"/>
      <c r="N12" s="13"/>
    </row>
    <row r="13" spans="1:14" ht="60.75" x14ac:dyDescent="0.25">
      <c r="A13" s="8">
        <v>1</v>
      </c>
      <c r="B13" s="9" t="s">
        <v>77</v>
      </c>
      <c r="C13" s="10">
        <v>1</v>
      </c>
      <c r="D13" s="9" t="s">
        <v>155</v>
      </c>
      <c r="E13" s="9" t="s">
        <v>114</v>
      </c>
      <c r="F13" s="11">
        <v>2</v>
      </c>
      <c r="G13" s="3">
        <v>0</v>
      </c>
      <c r="H13" s="15">
        <f t="shared" si="0"/>
        <v>0</v>
      </c>
      <c r="I13" s="13"/>
      <c r="J13" s="13" t="s">
        <v>134</v>
      </c>
      <c r="K13" s="13"/>
      <c r="L13" s="13"/>
      <c r="M13" s="13"/>
      <c r="N13" s="13"/>
    </row>
    <row r="14" spans="1:14" ht="84.75" x14ac:dyDescent="0.25">
      <c r="A14" s="8">
        <v>1</v>
      </c>
      <c r="B14" s="9" t="s">
        <v>3</v>
      </c>
      <c r="C14" s="10">
        <v>1</v>
      </c>
      <c r="D14" s="9" t="s">
        <v>155</v>
      </c>
      <c r="E14" s="9" t="s">
        <v>107</v>
      </c>
      <c r="F14" s="11">
        <v>8</v>
      </c>
      <c r="G14" s="3">
        <v>0</v>
      </c>
      <c r="H14" s="15">
        <f t="shared" si="0"/>
        <v>0</v>
      </c>
      <c r="I14" s="13"/>
      <c r="J14" s="13" t="s">
        <v>134</v>
      </c>
      <c r="K14" s="13"/>
      <c r="L14" s="13"/>
      <c r="M14" s="13"/>
      <c r="N14" s="13"/>
    </row>
    <row r="15" spans="1:14" ht="72.75" x14ac:dyDescent="0.25">
      <c r="A15" s="8">
        <v>1</v>
      </c>
      <c r="B15" s="9" t="s">
        <v>77</v>
      </c>
      <c r="C15" s="10">
        <v>1</v>
      </c>
      <c r="D15" s="9" t="s">
        <v>155</v>
      </c>
      <c r="E15" s="9" t="s">
        <v>102</v>
      </c>
      <c r="F15" s="11">
        <v>1</v>
      </c>
      <c r="G15" s="3">
        <v>0</v>
      </c>
      <c r="H15" s="15">
        <f t="shared" si="0"/>
        <v>0</v>
      </c>
      <c r="I15" s="13"/>
      <c r="J15" s="13" t="s">
        <v>134</v>
      </c>
      <c r="K15" s="13"/>
      <c r="L15" s="13"/>
      <c r="M15" s="13"/>
      <c r="N15" s="13"/>
    </row>
    <row r="16" spans="1:14" ht="48.75" x14ac:dyDescent="0.25">
      <c r="A16" s="8">
        <v>1</v>
      </c>
      <c r="B16" s="12" t="s">
        <v>77</v>
      </c>
      <c r="C16" s="10">
        <v>1</v>
      </c>
      <c r="D16" s="9" t="s">
        <v>155</v>
      </c>
      <c r="E16" s="12" t="s">
        <v>96</v>
      </c>
      <c r="F16" s="11">
        <v>4</v>
      </c>
      <c r="G16" s="3">
        <v>0</v>
      </c>
      <c r="H16" s="15">
        <f t="shared" si="0"/>
        <v>0</v>
      </c>
      <c r="I16" s="13"/>
      <c r="J16" s="13" t="s">
        <v>134</v>
      </c>
      <c r="K16" s="13"/>
      <c r="L16" s="13"/>
      <c r="M16" s="13"/>
      <c r="N16" s="13"/>
    </row>
    <row r="17" spans="1:14" ht="60.75" x14ac:dyDescent="0.25">
      <c r="A17" s="8">
        <v>1</v>
      </c>
      <c r="B17" s="9" t="s">
        <v>77</v>
      </c>
      <c r="C17" s="10">
        <v>1</v>
      </c>
      <c r="D17" s="9" t="s">
        <v>155</v>
      </c>
      <c r="E17" s="9" t="s">
        <v>196</v>
      </c>
      <c r="F17" s="11">
        <v>2</v>
      </c>
      <c r="G17" s="3">
        <v>0</v>
      </c>
      <c r="H17" s="15">
        <f t="shared" si="0"/>
        <v>0</v>
      </c>
      <c r="I17" s="13"/>
      <c r="J17" s="14" t="s">
        <v>134</v>
      </c>
      <c r="K17" s="13"/>
      <c r="L17" s="13"/>
      <c r="M17" s="13"/>
      <c r="N17" s="13"/>
    </row>
    <row r="18" spans="1:14" ht="96.75" x14ac:dyDescent="0.25">
      <c r="A18" s="8">
        <v>1</v>
      </c>
      <c r="B18" s="9" t="s">
        <v>3</v>
      </c>
      <c r="C18" s="10">
        <v>1</v>
      </c>
      <c r="D18" s="9" t="s">
        <v>32</v>
      </c>
      <c r="E18" s="9" t="s">
        <v>104</v>
      </c>
      <c r="F18" s="11">
        <v>9</v>
      </c>
      <c r="G18" s="3">
        <v>0</v>
      </c>
      <c r="H18" s="15">
        <f t="shared" si="0"/>
        <v>0</v>
      </c>
      <c r="I18" s="13"/>
      <c r="J18" s="13" t="s">
        <v>134</v>
      </c>
      <c r="K18" s="13"/>
      <c r="L18" s="13"/>
      <c r="M18" s="13"/>
      <c r="N18" s="13"/>
    </row>
    <row r="19" spans="1:14" ht="72.75" x14ac:dyDescent="0.25">
      <c r="A19" s="8">
        <v>1</v>
      </c>
      <c r="B19" s="12" t="s">
        <v>77</v>
      </c>
      <c r="C19" s="10">
        <v>1</v>
      </c>
      <c r="D19" s="9" t="s">
        <v>155</v>
      </c>
      <c r="E19" s="12" t="s">
        <v>113</v>
      </c>
      <c r="F19" s="11">
        <v>1</v>
      </c>
      <c r="G19" s="3">
        <v>0</v>
      </c>
      <c r="H19" s="15">
        <f t="shared" si="0"/>
        <v>0</v>
      </c>
      <c r="I19" s="13"/>
      <c r="J19" s="13" t="s">
        <v>134</v>
      </c>
      <c r="K19" s="13"/>
      <c r="L19" s="13"/>
      <c r="M19" s="13"/>
      <c r="N19" s="13"/>
    </row>
    <row r="20" spans="1:14" ht="60.75" x14ac:dyDescent="0.25">
      <c r="A20" s="8">
        <v>1</v>
      </c>
      <c r="B20" s="12" t="s">
        <v>77</v>
      </c>
      <c r="C20" s="10">
        <v>1</v>
      </c>
      <c r="D20" s="9" t="s">
        <v>155</v>
      </c>
      <c r="E20" s="12" t="s">
        <v>197</v>
      </c>
      <c r="F20" s="11">
        <v>2</v>
      </c>
      <c r="G20" s="3">
        <v>0</v>
      </c>
      <c r="H20" s="15">
        <f t="shared" si="0"/>
        <v>0</v>
      </c>
      <c r="I20" s="13"/>
      <c r="J20" s="13" t="s">
        <v>134</v>
      </c>
      <c r="K20" s="13"/>
      <c r="L20" s="13"/>
      <c r="M20" s="13"/>
      <c r="N20" s="13"/>
    </row>
    <row r="21" spans="1:14" ht="60.75" x14ac:dyDescent="0.25">
      <c r="A21" s="8">
        <v>1</v>
      </c>
      <c r="B21" s="12" t="s">
        <v>77</v>
      </c>
      <c r="C21" s="10">
        <v>1</v>
      </c>
      <c r="D21" s="9" t="s">
        <v>155</v>
      </c>
      <c r="E21" s="12" t="s">
        <v>97</v>
      </c>
      <c r="F21" s="11">
        <v>10</v>
      </c>
      <c r="G21" s="3">
        <v>0</v>
      </c>
      <c r="H21" s="15">
        <f t="shared" si="0"/>
        <v>0</v>
      </c>
      <c r="I21" s="13"/>
      <c r="J21" s="13" t="s">
        <v>134</v>
      </c>
      <c r="K21" s="13"/>
      <c r="L21" s="13"/>
      <c r="M21" s="13"/>
      <c r="N21" s="13"/>
    </row>
    <row r="22" spans="1:14" ht="108.75" x14ac:dyDescent="0.25">
      <c r="A22" s="8">
        <v>1</v>
      </c>
      <c r="B22" s="9" t="s">
        <v>3</v>
      </c>
      <c r="C22" s="10">
        <v>1</v>
      </c>
      <c r="D22" s="9" t="s">
        <v>32</v>
      </c>
      <c r="E22" s="9" t="s">
        <v>105</v>
      </c>
      <c r="F22" s="11">
        <v>11</v>
      </c>
      <c r="G22" s="3">
        <v>0</v>
      </c>
      <c r="H22" s="15">
        <f t="shared" si="0"/>
        <v>0</v>
      </c>
      <c r="I22" s="13"/>
      <c r="J22" s="13" t="s">
        <v>134</v>
      </c>
      <c r="K22" s="13"/>
      <c r="L22" s="13"/>
      <c r="M22" s="13"/>
      <c r="N22" s="13"/>
    </row>
    <row r="23" spans="1:14" ht="84.75" x14ac:dyDescent="0.25">
      <c r="A23" s="8">
        <v>1</v>
      </c>
      <c r="B23" s="9" t="s">
        <v>3</v>
      </c>
      <c r="C23" s="10">
        <v>1</v>
      </c>
      <c r="D23" s="9" t="s">
        <v>32</v>
      </c>
      <c r="E23" s="9" t="s">
        <v>109</v>
      </c>
      <c r="F23" s="11">
        <v>11</v>
      </c>
      <c r="G23" s="3">
        <v>0</v>
      </c>
      <c r="H23" s="15">
        <f t="shared" si="0"/>
        <v>0</v>
      </c>
      <c r="I23" s="13"/>
      <c r="J23" s="13" t="s">
        <v>134</v>
      </c>
      <c r="K23" s="13"/>
      <c r="L23" s="13"/>
      <c r="M23" s="13"/>
      <c r="N23" s="13"/>
    </row>
    <row r="24" spans="1:14" ht="60.75" x14ac:dyDescent="0.25">
      <c r="A24" s="8">
        <v>1</v>
      </c>
      <c r="B24" s="12" t="s">
        <v>77</v>
      </c>
      <c r="C24" s="10">
        <v>1</v>
      </c>
      <c r="D24" s="9" t="s">
        <v>155</v>
      </c>
      <c r="E24" s="12" t="s">
        <v>116</v>
      </c>
      <c r="F24" s="11">
        <v>8</v>
      </c>
      <c r="G24" s="3">
        <v>0</v>
      </c>
      <c r="H24" s="15">
        <f t="shared" si="0"/>
        <v>0</v>
      </c>
      <c r="I24" s="13"/>
      <c r="J24" s="13" t="s">
        <v>134</v>
      </c>
      <c r="K24" s="13"/>
      <c r="L24" s="13"/>
      <c r="M24" s="13"/>
      <c r="N24" s="13"/>
    </row>
    <row r="25" spans="1:14" ht="96.75" x14ac:dyDescent="0.25">
      <c r="A25" s="8">
        <v>1</v>
      </c>
      <c r="B25" s="12" t="s">
        <v>2</v>
      </c>
      <c r="C25" s="10">
        <v>1</v>
      </c>
      <c r="D25" s="9" t="s">
        <v>155</v>
      </c>
      <c r="E25" s="12" t="s">
        <v>198</v>
      </c>
      <c r="F25" s="11">
        <v>2</v>
      </c>
      <c r="G25" s="3">
        <v>0</v>
      </c>
      <c r="H25" s="15">
        <f t="shared" si="0"/>
        <v>0</v>
      </c>
      <c r="I25" s="13"/>
      <c r="J25" s="14" t="s">
        <v>134</v>
      </c>
      <c r="K25" s="13"/>
      <c r="L25" s="13"/>
      <c r="M25" s="13"/>
      <c r="N25" s="13"/>
    </row>
    <row r="26" spans="1:14" ht="84.75" x14ac:dyDescent="0.25">
      <c r="A26" s="8">
        <v>1</v>
      </c>
      <c r="B26" s="12" t="s">
        <v>77</v>
      </c>
      <c r="C26" s="10">
        <v>1</v>
      </c>
      <c r="D26" s="9" t="s">
        <v>155</v>
      </c>
      <c r="E26" s="12" t="s">
        <v>111</v>
      </c>
      <c r="F26" s="11">
        <v>5</v>
      </c>
      <c r="G26" s="3">
        <v>0</v>
      </c>
      <c r="H26" s="15">
        <f t="shared" si="0"/>
        <v>0</v>
      </c>
      <c r="I26" s="13"/>
      <c r="J26" s="13" t="s">
        <v>134</v>
      </c>
      <c r="K26" s="13"/>
      <c r="L26" s="13"/>
      <c r="M26" s="13"/>
      <c r="N26" s="13"/>
    </row>
    <row r="27" spans="1:14" ht="48.75" x14ac:dyDescent="0.25">
      <c r="A27" s="8">
        <v>1</v>
      </c>
      <c r="B27" s="12" t="s">
        <v>2</v>
      </c>
      <c r="C27" s="10">
        <v>0</v>
      </c>
      <c r="D27" s="9" t="s">
        <v>155</v>
      </c>
      <c r="E27" s="12" t="s">
        <v>103</v>
      </c>
      <c r="F27" s="11">
        <v>1</v>
      </c>
      <c r="G27" s="3">
        <v>0</v>
      </c>
      <c r="H27" s="15">
        <f t="shared" si="0"/>
        <v>0</v>
      </c>
      <c r="I27" s="13"/>
      <c r="J27" s="13" t="s">
        <v>134</v>
      </c>
      <c r="K27" s="13"/>
      <c r="L27" s="13"/>
      <c r="M27" s="13"/>
      <c r="N27" s="13"/>
    </row>
    <row r="28" spans="1:14" ht="84.75" x14ac:dyDescent="0.25">
      <c r="A28" s="8">
        <v>1</v>
      </c>
      <c r="B28" s="12" t="s">
        <v>77</v>
      </c>
      <c r="C28" s="10">
        <v>1</v>
      </c>
      <c r="D28" s="12" t="s">
        <v>2</v>
      </c>
      <c r="E28" s="12" t="s">
        <v>199</v>
      </c>
      <c r="F28" s="11">
        <v>9</v>
      </c>
      <c r="G28" s="3">
        <v>0</v>
      </c>
      <c r="H28" s="15">
        <f t="shared" si="0"/>
        <v>0</v>
      </c>
      <c r="I28" s="13"/>
      <c r="J28" s="14" t="s">
        <v>134</v>
      </c>
      <c r="K28" s="13"/>
      <c r="L28" s="13"/>
      <c r="M28" s="13"/>
      <c r="N28" s="13"/>
    </row>
    <row r="29" spans="1:14" ht="84.75" x14ac:dyDescent="0.25">
      <c r="A29" s="8">
        <v>1</v>
      </c>
      <c r="B29" s="12" t="s">
        <v>2</v>
      </c>
      <c r="C29" s="10">
        <v>0</v>
      </c>
      <c r="D29" s="9" t="s">
        <v>155</v>
      </c>
      <c r="E29" s="12" t="s">
        <v>200</v>
      </c>
      <c r="F29" s="11">
        <v>1</v>
      </c>
      <c r="G29" s="3">
        <v>0</v>
      </c>
      <c r="H29" s="15">
        <f t="shared" si="0"/>
        <v>0</v>
      </c>
      <c r="I29" s="13"/>
      <c r="J29" s="14" t="s">
        <v>134</v>
      </c>
      <c r="K29" s="13"/>
      <c r="L29" s="13"/>
      <c r="M29" s="13"/>
      <c r="N29" s="13"/>
    </row>
    <row r="30" spans="1:14" ht="84.75" x14ac:dyDescent="0.25">
      <c r="A30" s="8">
        <v>1</v>
      </c>
      <c r="B30" s="12" t="s">
        <v>77</v>
      </c>
      <c r="C30" s="10">
        <v>1</v>
      </c>
      <c r="D30" s="9" t="s">
        <v>155</v>
      </c>
      <c r="E30" s="12" t="s">
        <v>201</v>
      </c>
      <c r="F30" s="11">
        <v>7</v>
      </c>
      <c r="G30" s="3">
        <v>0</v>
      </c>
      <c r="H30" s="15">
        <f t="shared" si="0"/>
        <v>0</v>
      </c>
      <c r="I30" s="13"/>
      <c r="J30" s="14" t="s">
        <v>134</v>
      </c>
      <c r="K30" s="13"/>
      <c r="L30" s="13"/>
      <c r="M30" s="13"/>
      <c r="N30" s="13"/>
    </row>
    <row r="31" spans="1:14" ht="72.75" x14ac:dyDescent="0.25">
      <c r="A31" s="8">
        <v>1</v>
      </c>
      <c r="B31" s="12" t="s">
        <v>77</v>
      </c>
      <c r="C31" s="10">
        <v>1</v>
      </c>
      <c r="D31" s="9" t="s">
        <v>155</v>
      </c>
      <c r="E31" s="12" t="s">
        <v>110</v>
      </c>
      <c r="F31" s="11">
        <v>6</v>
      </c>
      <c r="G31" s="3">
        <v>0</v>
      </c>
      <c r="H31" s="15">
        <f t="shared" si="0"/>
        <v>0</v>
      </c>
      <c r="I31" s="13"/>
      <c r="J31" s="13" t="s">
        <v>134</v>
      </c>
      <c r="K31" s="13"/>
      <c r="L31" s="13"/>
      <c r="M31" s="13"/>
      <c r="N31" s="13"/>
    </row>
    <row r="32" spans="1:14" ht="60.75" x14ac:dyDescent="0.25">
      <c r="A32" s="8">
        <v>1</v>
      </c>
      <c r="B32" s="9" t="s">
        <v>2</v>
      </c>
      <c r="C32" s="10">
        <v>1</v>
      </c>
      <c r="D32" s="9" t="s">
        <v>155</v>
      </c>
      <c r="E32" s="9" t="s">
        <v>93</v>
      </c>
      <c r="F32" s="11">
        <v>10</v>
      </c>
      <c r="G32" s="3">
        <v>0</v>
      </c>
      <c r="H32" s="15">
        <f t="shared" si="0"/>
        <v>0</v>
      </c>
      <c r="I32" s="13"/>
      <c r="J32" s="14" t="s">
        <v>134</v>
      </c>
      <c r="K32" s="13"/>
      <c r="L32" s="13"/>
      <c r="M32" s="13"/>
      <c r="N32" s="13"/>
    </row>
    <row r="33" spans="1:16" ht="72.75" x14ac:dyDescent="0.25">
      <c r="A33" s="8">
        <v>1</v>
      </c>
      <c r="B33" s="9" t="s">
        <v>77</v>
      </c>
      <c r="C33" s="10">
        <v>1</v>
      </c>
      <c r="D33" s="9" t="s">
        <v>155</v>
      </c>
      <c r="E33" s="9" t="s">
        <v>202</v>
      </c>
      <c r="F33" s="11">
        <v>10</v>
      </c>
      <c r="G33" s="3">
        <v>0</v>
      </c>
      <c r="H33" s="15">
        <f t="shared" si="0"/>
        <v>0</v>
      </c>
      <c r="I33" s="13"/>
      <c r="J33" s="13" t="s">
        <v>134</v>
      </c>
      <c r="K33" s="13"/>
      <c r="L33" s="13"/>
      <c r="M33" s="13"/>
      <c r="N33" s="13"/>
    </row>
    <row r="34" spans="1:16" ht="60.75" x14ac:dyDescent="0.25">
      <c r="A34" s="66">
        <v>1</v>
      </c>
      <c r="B34" s="59" t="s">
        <v>77</v>
      </c>
      <c r="C34" s="60">
        <v>1</v>
      </c>
      <c r="D34" s="59" t="s">
        <v>155</v>
      </c>
      <c r="E34" s="59" t="s">
        <v>99</v>
      </c>
      <c r="F34" s="61">
        <v>15</v>
      </c>
      <c r="G34" s="62">
        <v>0</v>
      </c>
      <c r="H34" s="63">
        <f t="shared" si="0"/>
        <v>0</v>
      </c>
      <c r="I34" s="13"/>
      <c r="J34" s="13" t="s">
        <v>134</v>
      </c>
      <c r="K34" s="13"/>
      <c r="L34" s="13"/>
      <c r="M34" s="13"/>
      <c r="N34" s="13"/>
      <c r="P34" t="s">
        <v>230</v>
      </c>
    </row>
    <row r="35" spans="1:16" ht="108.75" x14ac:dyDescent="0.25">
      <c r="A35" s="8">
        <v>1</v>
      </c>
      <c r="B35" s="9" t="s">
        <v>2</v>
      </c>
      <c r="C35" s="10">
        <v>1</v>
      </c>
      <c r="D35" s="9" t="s">
        <v>155</v>
      </c>
      <c r="E35" s="9" t="s">
        <v>203</v>
      </c>
      <c r="F35" s="11">
        <v>22</v>
      </c>
      <c r="G35" s="3">
        <v>0</v>
      </c>
      <c r="H35" s="15">
        <f t="shared" si="0"/>
        <v>0</v>
      </c>
      <c r="I35" s="13"/>
      <c r="J35" s="13" t="s">
        <v>134</v>
      </c>
      <c r="K35" s="13"/>
      <c r="L35" s="13"/>
      <c r="M35" s="13"/>
      <c r="N35" s="13"/>
    </row>
    <row r="36" spans="1:16" ht="72.75" x14ac:dyDescent="0.25">
      <c r="A36" s="8">
        <v>1</v>
      </c>
      <c r="B36" s="9" t="s">
        <v>77</v>
      </c>
      <c r="C36" s="10">
        <v>1</v>
      </c>
      <c r="D36" s="9" t="s">
        <v>155</v>
      </c>
      <c r="E36" s="9" t="s">
        <v>101</v>
      </c>
      <c r="F36" s="11">
        <v>16</v>
      </c>
      <c r="G36" s="3">
        <v>0</v>
      </c>
      <c r="H36" s="15">
        <f t="shared" si="0"/>
        <v>0</v>
      </c>
      <c r="I36" s="13"/>
      <c r="J36" s="13" t="s">
        <v>134</v>
      </c>
      <c r="K36" s="13"/>
      <c r="L36" s="13"/>
      <c r="M36" s="13"/>
      <c r="N36" s="13"/>
    </row>
    <row r="37" spans="1:16" ht="84.75" x14ac:dyDescent="0.25">
      <c r="A37" s="8">
        <v>1</v>
      </c>
      <c r="B37" s="12" t="s">
        <v>77</v>
      </c>
      <c r="C37" s="10">
        <v>1</v>
      </c>
      <c r="D37" s="9" t="s">
        <v>155</v>
      </c>
      <c r="E37" s="12" t="s">
        <v>204</v>
      </c>
      <c r="F37" s="11">
        <v>2</v>
      </c>
      <c r="G37" s="3">
        <v>0</v>
      </c>
      <c r="H37" s="15">
        <f t="shared" si="0"/>
        <v>0</v>
      </c>
      <c r="I37" s="13"/>
      <c r="J37" s="14" t="s">
        <v>134</v>
      </c>
      <c r="K37" s="13"/>
      <c r="L37" s="13"/>
      <c r="M37" s="13"/>
      <c r="N37" s="13"/>
    </row>
    <row r="38" spans="1:16" ht="108.75" x14ac:dyDescent="0.25">
      <c r="A38" s="8">
        <v>1</v>
      </c>
      <c r="B38" s="12" t="s">
        <v>77</v>
      </c>
      <c r="C38" s="10">
        <v>1</v>
      </c>
      <c r="D38" s="9" t="s">
        <v>155</v>
      </c>
      <c r="E38" s="12" t="s">
        <v>205</v>
      </c>
      <c r="F38" s="11">
        <v>23</v>
      </c>
      <c r="G38" s="3">
        <v>0</v>
      </c>
      <c r="H38" s="15">
        <f t="shared" si="0"/>
        <v>0</v>
      </c>
      <c r="I38" s="13"/>
      <c r="J38" s="13" t="s">
        <v>134</v>
      </c>
      <c r="K38" s="13"/>
      <c r="L38" s="13"/>
      <c r="M38" s="13"/>
      <c r="N38" s="13"/>
    </row>
    <row r="39" spans="1:16" ht="96.75" x14ac:dyDescent="0.25">
      <c r="A39" s="8">
        <v>1</v>
      </c>
      <c r="B39" s="12" t="s">
        <v>2</v>
      </c>
      <c r="C39" s="10">
        <v>1</v>
      </c>
      <c r="D39" s="9" t="s">
        <v>155</v>
      </c>
      <c r="E39" s="12" t="s">
        <v>206</v>
      </c>
      <c r="F39" s="11">
        <v>38</v>
      </c>
      <c r="G39" s="3">
        <v>0</v>
      </c>
      <c r="H39" s="15">
        <f t="shared" si="0"/>
        <v>0</v>
      </c>
      <c r="I39" s="13"/>
      <c r="J39" s="13" t="s">
        <v>134</v>
      </c>
      <c r="K39" s="13"/>
      <c r="L39" s="13"/>
      <c r="M39" s="13"/>
      <c r="N39" s="13"/>
    </row>
    <row r="40" spans="1:16" ht="72.75" x14ac:dyDescent="0.25">
      <c r="A40" s="8">
        <v>1</v>
      </c>
      <c r="B40" s="9" t="s">
        <v>77</v>
      </c>
      <c r="C40" s="10">
        <v>1</v>
      </c>
      <c r="D40" s="9" t="s">
        <v>155</v>
      </c>
      <c r="E40" s="9" t="s">
        <v>100</v>
      </c>
      <c r="F40" s="11">
        <v>21</v>
      </c>
      <c r="G40" s="3">
        <v>0</v>
      </c>
      <c r="H40" s="15">
        <f t="shared" si="0"/>
        <v>0</v>
      </c>
      <c r="I40" s="13"/>
      <c r="J40" s="13" t="s">
        <v>134</v>
      </c>
      <c r="K40" s="13"/>
      <c r="L40" s="13"/>
      <c r="M40" s="13"/>
      <c r="N40" s="13"/>
    </row>
    <row r="41" spans="1:16" ht="60.75" x14ac:dyDescent="0.25">
      <c r="A41" s="8">
        <v>1</v>
      </c>
      <c r="B41" s="12" t="s">
        <v>10</v>
      </c>
      <c r="C41" s="10">
        <v>500</v>
      </c>
      <c r="D41" s="9" t="s">
        <v>155</v>
      </c>
      <c r="E41" s="12" t="s">
        <v>115</v>
      </c>
      <c r="F41" s="11">
        <v>12</v>
      </c>
      <c r="G41" s="3">
        <v>0</v>
      </c>
      <c r="H41" s="15">
        <f t="shared" si="0"/>
        <v>0</v>
      </c>
      <c r="I41" s="13"/>
      <c r="J41" s="13" t="s">
        <v>134</v>
      </c>
      <c r="K41" s="13"/>
      <c r="L41" s="13"/>
      <c r="M41" s="13"/>
      <c r="N41" s="13"/>
    </row>
    <row r="42" spans="1:16" ht="60.75" x14ac:dyDescent="0.25">
      <c r="A42" s="8">
        <v>1</v>
      </c>
      <c r="B42" s="9" t="s">
        <v>2</v>
      </c>
      <c r="C42" s="10">
        <v>1</v>
      </c>
      <c r="D42" s="9" t="s">
        <v>155</v>
      </c>
      <c r="E42" s="9" t="s">
        <v>92</v>
      </c>
      <c r="F42" s="11">
        <v>20</v>
      </c>
      <c r="G42" s="3">
        <v>0</v>
      </c>
      <c r="H42" s="15">
        <f t="shared" si="0"/>
        <v>0</v>
      </c>
      <c r="I42" s="13"/>
      <c r="J42" s="14" t="s">
        <v>134</v>
      </c>
      <c r="K42" s="13"/>
      <c r="L42" s="13"/>
      <c r="M42" s="13"/>
      <c r="N42" s="13"/>
    </row>
    <row r="43" spans="1:16" ht="84.75" x14ac:dyDescent="0.25">
      <c r="A43" s="8">
        <v>1</v>
      </c>
      <c r="B43" s="9" t="s">
        <v>2</v>
      </c>
      <c r="C43" s="10">
        <v>1</v>
      </c>
      <c r="D43" s="9" t="s">
        <v>155</v>
      </c>
      <c r="E43" s="9" t="s">
        <v>207</v>
      </c>
      <c r="F43" s="11">
        <v>12</v>
      </c>
      <c r="G43" s="3">
        <v>0</v>
      </c>
      <c r="H43" s="15">
        <f t="shared" si="0"/>
        <v>0</v>
      </c>
      <c r="I43" s="13"/>
      <c r="J43" s="13" t="s">
        <v>134</v>
      </c>
      <c r="K43" s="13"/>
      <c r="L43" s="13"/>
      <c r="M43" s="13"/>
      <c r="N43" s="13"/>
    </row>
    <row r="44" spans="1:16" ht="15.75" thickBot="1" x14ac:dyDescent="0.3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1:16" ht="37.5" thickBot="1" x14ac:dyDescent="0.3">
      <c r="A45" s="13"/>
      <c r="B45" s="13"/>
      <c r="C45" s="29"/>
      <c r="D45" s="13"/>
      <c r="E45" s="16" t="s">
        <v>167</v>
      </c>
      <c r="F45" s="29"/>
      <c r="G45" s="13"/>
      <c r="H45" s="30">
        <f>SUM(H2:H43)</f>
        <v>0</v>
      </c>
      <c r="I45" s="13"/>
      <c r="J45" s="13" t="s">
        <v>168</v>
      </c>
      <c r="K45" s="13"/>
      <c r="L45" s="13"/>
      <c r="M45" s="13"/>
      <c r="N45" s="13"/>
    </row>
  </sheetData>
  <autoFilter ref="A1:H43" xr:uid="{19FD460B-8F29-4F9A-9D5B-01DE04CF874D}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0"/>
  <sheetViews>
    <sheetView workbookViewId="0">
      <selection sqref="A1:H1"/>
    </sheetView>
  </sheetViews>
  <sheetFormatPr defaultRowHeight="15" x14ac:dyDescent="0.25"/>
  <sheetData>
    <row r="1" spans="1:14" ht="84.75" x14ac:dyDescent="0.25">
      <c r="A1" s="4" t="s">
        <v>160</v>
      </c>
      <c r="B1" s="4" t="s">
        <v>161</v>
      </c>
      <c r="C1" s="5" t="s">
        <v>162</v>
      </c>
      <c r="D1" s="4" t="s">
        <v>163</v>
      </c>
      <c r="E1" s="6" t="s">
        <v>1</v>
      </c>
      <c r="F1" s="7" t="s">
        <v>164</v>
      </c>
      <c r="G1" s="6" t="s">
        <v>165</v>
      </c>
      <c r="H1" s="6" t="s">
        <v>166</v>
      </c>
      <c r="I1" s="13"/>
      <c r="J1" s="13"/>
      <c r="K1" s="13"/>
      <c r="L1" s="13"/>
      <c r="M1" s="13"/>
      <c r="N1" s="13"/>
    </row>
    <row r="2" spans="1:14" ht="72.75" x14ac:dyDescent="0.25">
      <c r="A2" s="18">
        <v>1</v>
      </c>
      <c r="B2" s="28" t="s">
        <v>3</v>
      </c>
      <c r="C2" s="20">
        <v>25</v>
      </c>
      <c r="D2" s="28" t="s">
        <v>16</v>
      </c>
      <c r="E2" s="28" t="s">
        <v>117</v>
      </c>
      <c r="F2" s="21">
        <v>4</v>
      </c>
      <c r="G2" s="3">
        <v>0</v>
      </c>
      <c r="H2" s="15">
        <f t="shared" ref="H2:H18" si="0">SUM(G2*F2)</f>
        <v>0</v>
      </c>
      <c r="I2" s="13"/>
      <c r="J2" s="13" t="s">
        <v>136</v>
      </c>
      <c r="K2" s="13"/>
      <c r="L2" s="13"/>
      <c r="M2" s="13"/>
      <c r="N2" s="13"/>
    </row>
    <row r="3" spans="1:14" ht="60.75" x14ac:dyDescent="0.25">
      <c r="A3" s="23">
        <v>1</v>
      </c>
      <c r="B3" s="24" t="s">
        <v>4</v>
      </c>
      <c r="C3" s="25">
        <v>1</v>
      </c>
      <c r="D3" s="24" t="s">
        <v>2</v>
      </c>
      <c r="E3" s="24" t="s">
        <v>118</v>
      </c>
      <c r="F3" s="26">
        <v>10</v>
      </c>
      <c r="G3" s="3">
        <v>0</v>
      </c>
      <c r="H3" s="15">
        <f t="shared" si="0"/>
        <v>0</v>
      </c>
      <c r="I3" s="13"/>
      <c r="J3" s="13" t="s">
        <v>136</v>
      </c>
      <c r="K3" s="13"/>
      <c r="L3" s="13"/>
      <c r="M3" s="13"/>
      <c r="N3" s="13"/>
    </row>
    <row r="4" spans="1:14" ht="60.75" x14ac:dyDescent="0.25">
      <c r="A4" s="18">
        <v>1</v>
      </c>
      <c r="B4" s="28" t="s">
        <v>4</v>
      </c>
      <c r="C4" s="20">
        <v>1</v>
      </c>
      <c r="D4" s="28" t="s">
        <v>2</v>
      </c>
      <c r="E4" s="28" t="s">
        <v>119</v>
      </c>
      <c r="F4" s="21">
        <v>10</v>
      </c>
      <c r="G4" s="3">
        <v>0</v>
      </c>
      <c r="H4" s="15">
        <f t="shared" si="0"/>
        <v>0</v>
      </c>
      <c r="I4" s="13"/>
      <c r="J4" s="13" t="s">
        <v>136</v>
      </c>
      <c r="K4" s="13"/>
      <c r="L4" s="13"/>
      <c r="M4" s="13"/>
      <c r="N4" s="13"/>
    </row>
    <row r="5" spans="1:14" ht="72.75" x14ac:dyDescent="0.25">
      <c r="A5" s="23">
        <v>1</v>
      </c>
      <c r="B5" s="27" t="s">
        <v>4</v>
      </c>
      <c r="C5" s="25">
        <v>1</v>
      </c>
      <c r="D5" s="27" t="s">
        <v>2</v>
      </c>
      <c r="E5" s="27" t="s">
        <v>120</v>
      </c>
      <c r="F5" s="26">
        <v>13</v>
      </c>
      <c r="G5" s="3">
        <v>0</v>
      </c>
      <c r="H5" s="15">
        <f t="shared" si="0"/>
        <v>0</v>
      </c>
      <c r="I5" s="13"/>
      <c r="J5" s="13" t="s">
        <v>136</v>
      </c>
      <c r="K5" s="13"/>
      <c r="L5" s="13"/>
      <c r="M5" s="13"/>
      <c r="N5" s="13"/>
    </row>
    <row r="6" spans="1:14" ht="60.75" x14ac:dyDescent="0.25">
      <c r="A6" s="23">
        <v>1</v>
      </c>
      <c r="B6" s="27" t="s">
        <v>10</v>
      </c>
      <c r="C6" s="25">
        <v>180</v>
      </c>
      <c r="D6" s="27" t="s">
        <v>2</v>
      </c>
      <c r="E6" s="27" t="s">
        <v>54</v>
      </c>
      <c r="F6" s="26">
        <v>3420</v>
      </c>
      <c r="G6" s="3">
        <v>0</v>
      </c>
      <c r="H6" s="15">
        <f t="shared" si="0"/>
        <v>0</v>
      </c>
      <c r="I6" s="13"/>
      <c r="J6" s="13" t="s">
        <v>135</v>
      </c>
      <c r="K6" s="13"/>
      <c r="L6" s="13"/>
      <c r="M6" s="13"/>
      <c r="N6" s="13"/>
    </row>
    <row r="7" spans="1:14" ht="72.75" x14ac:dyDescent="0.25">
      <c r="A7" s="18">
        <v>1</v>
      </c>
      <c r="B7" s="19" t="s">
        <v>10</v>
      </c>
      <c r="C7" s="20">
        <v>14</v>
      </c>
      <c r="D7" s="19" t="s">
        <v>2</v>
      </c>
      <c r="E7" s="19" t="s">
        <v>45</v>
      </c>
      <c r="F7" s="21">
        <v>126</v>
      </c>
      <c r="G7" s="3">
        <v>0</v>
      </c>
      <c r="H7" s="15">
        <f t="shared" si="0"/>
        <v>0</v>
      </c>
      <c r="I7" s="13"/>
      <c r="J7" s="13" t="s">
        <v>135</v>
      </c>
      <c r="K7" s="13"/>
      <c r="L7" s="13"/>
      <c r="M7" s="13"/>
      <c r="N7" s="13"/>
    </row>
    <row r="8" spans="1:14" ht="48.75" x14ac:dyDescent="0.25">
      <c r="A8" s="18">
        <v>1</v>
      </c>
      <c r="B8" s="19" t="s">
        <v>10</v>
      </c>
      <c r="C8" s="20">
        <v>45</v>
      </c>
      <c r="D8" s="19" t="s">
        <v>2</v>
      </c>
      <c r="E8" s="19" t="s">
        <v>46</v>
      </c>
      <c r="F8" s="21">
        <v>765</v>
      </c>
      <c r="G8" s="3">
        <v>0</v>
      </c>
      <c r="H8" s="15">
        <f t="shared" si="0"/>
        <v>0</v>
      </c>
      <c r="I8" s="13"/>
      <c r="J8" s="13" t="s">
        <v>135</v>
      </c>
      <c r="K8" s="13"/>
      <c r="L8" s="13"/>
      <c r="M8" s="13"/>
      <c r="N8" s="13"/>
    </row>
    <row r="9" spans="1:14" ht="60.75" x14ac:dyDescent="0.25">
      <c r="A9" s="18">
        <v>1</v>
      </c>
      <c r="B9" s="28" t="s">
        <v>10</v>
      </c>
      <c r="C9" s="20">
        <v>750</v>
      </c>
      <c r="D9" s="28" t="s">
        <v>2</v>
      </c>
      <c r="E9" s="28" t="s">
        <v>48</v>
      </c>
      <c r="F9" s="21">
        <v>25500</v>
      </c>
      <c r="G9" s="3">
        <v>0</v>
      </c>
      <c r="H9" s="15">
        <f t="shared" si="0"/>
        <v>0</v>
      </c>
      <c r="I9" s="13"/>
      <c r="J9" s="13" t="s">
        <v>135</v>
      </c>
      <c r="K9" s="13"/>
      <c r="L9" s="13"/>
      <c r="M9" s="13"/>
      <c r="N9" s="13"/>
    </row>
    <row r="10" spans="1:14" ht="60.75" x14ac:dyDescent="0.25">
      <c r="A10" s="23">
        <v>1</v>
      </c>
      <c r="B10" s="27" t="s">
        <v>10</v>
      </c>
      <c r="C10" s="25">
        <v>250</v>
      </c>
      <c r="D10" s="27" t="s">
        <v>2</v>
      </c>
      <c r="E10" s="27" t="s">
        <v>53</v>
      </c>
      <c r="F10" s="26">
        <v>3500</v>
      </c>
      <c r="G10" s="3">
        <v>0</v>
      </c>
      <c r="H10" s="15">
        <f t="shared" si="0"/>
        <v>0</v>
      </c>
      <c r="I10" s="13"/>
      <c r="J10" s="13" t="s">
        <v>135</v>
      </c>
      <c r="K10" s="13"/>
      <c r="L10" s="13"/>
      <c r="M10" s="13"/>
      <c r="N10" s="13"/>
    </row>
    <row r="11" spans="1:14" ht="60.75" x14ac:dyDescent="0.25">
      <c r="A11" s="23">
        <v>1</v>
      </c>
      <c r="B11" s="27" t="s">
        <v>10</v>
      </c>
      <c r="C11" s="25">
        <v>250</v>
      </c>
      <c r="D11" s="27" t="s">
        <v>2</v>
      </c>
      <c r="E11" s="27" t="s">
        <v>50</v>
      </c>
      <c r="F11" s="26">
        <v>9750</v>
      </c>
      <c r="G11" s="3">
        <v>0</v>
      </c>
      <c r="H11" s="15">
        <f t="shared" si="0"/>
        <v>0</v>
      </c>
      <c r="I11" s="13"/>
      <c r="J11" s="13" t="s">
        <v>135</v>
      </c>
      <c r="K11" s="13"/>
      <c r="L11" s="13"/>
      <c r="M11" s="13"/>
      <c r="N11" s="13"/>
    </row>
    <row r="12" spans="1:14" ht="72.75" x14ac:dyDescent="0.25">
      <c r="A12" s="18">
        <v>1</v>
      </c>
      <c r="B12" s="19" t="s">
        <v>10</v>
      </c>
      <c r="C12" s="20">
        <v>50</v>
      </c>
      <c r="D12" s="19" t="s">
        <v>2</v>
      </c>
      <c r="E12" s="19" t="s">
        <v>56</v>
      </c>
      <c r="F12" s="21">
        <v>300</v>
      </c>
      <c r="G12" s="3">
        <v>0</v>
      </c>
      <c r="H12" s="15">
        <f t="shared" si="0"/>
        <v>0</v>
      </c>
      <c r="I12" s="13"/>
      <c r="J12" s="13" t="s">
        <v>135</v>
      </c>
      <c r="K12" s="13"/>
      <c r="L12" s="13"/>
      <c r="M12" s="13"/>
      <c r="N12" s="13"/>
    </row>
    <row r="13" spans="1:14" ht="72.75" x14ac:dyDescent="0.25">
      <c r="A13" s="18">
        <v>1</v>
      </c>
      <c r="B13" s="19" t="s">
        <v>10</v>
      </c>
      <c r="C13" s="20">
        <v>60</v>
      </c>
      <c r="D13" s="19" t="s">
        <v>2</v>
      </c>
      <c r="E13" s="19" t="s">
        <v>55</v>
      </c>
      <c r="F13" s="21">
        <v>300</v>
      </c>
      <c r="G13" s="3">
        <v>0</v>
      </c>
      <c r="H13" s="15">
        <f t="shared" si="0"/>
        <v>0</v>
      </c>
      <c r="I13" s="13"/>
      <c r="J13" s="13" t="s">
        <v>135</v>
      </c>
      <c r="K13" s="13"/>
      <c r="L13" s="13"/>
      <c r="M13" s="13"/>
      <c r="N13" s="13"/>
    </row>
    <row r="14" spans="1:14" ht="48.75" x14ac:dyDescent="0.25">
      <c r="A14" s="23">
        <v>1</v>
      </c>
      <c r="B14" s="24" t="s">
        <v>10</v>
      </c>
      <c r="C14" s="25">
        <v>50</v>
      </c>
      <c r="D14" s="24" t="s">
        <v>2</v>
      </c>
      <c r="E14" s="24" t="s">
        <v>51</v>
      </c>
      <c r="F14" s="26">
        <v>200</v>
      </c>
      <c r="G14" s="3">
        <v>0</v>
      </c>
      <c r="H14" s="15">
        <f t="shared" si="0"/>
        <v>0</v>
      </c>
      <c r="I14" s="13"/>
      <c r="J14" s="13" t="s">
        <v>135</v>
      </c>
      <c r="K14" s="13"/>
      <c r="L14" s="13"/>
      <c r="M14" s="13"/>
      <c r="N14" s="13"/>
    </row>
    <row r="15" spans="1:14" ht="84.75" x14ac:dyDescent="0.25">
      <c r="A15" s="23">
        <v>125</v>
      </c>
      <c r="B15" s="27" t="s">
        <v>2</v>
      </c>
      <c r="C15" s="25">
        <v>1</v>
      </c>
      <c r="D15" s="27" t="s">
        <v>2</v>
      </c>
      <c r="E15" s="27" t="s">
        <v>49</v>
      </c>
      <c r="F15" s="26">
        <v>1</v>
      </c>
      <c r="G15" s="3">
        <v>0</v>
      </c>
      <c r="H15" s="15">
        <f t="shared" si="0"/>
        <v>0</v>
      </c>
      <c r="I15" s="13"/>
      <c r="J15" s="13" t="s">
        <v>135</v>
      </c>
      <c r="K15" s="13"/>
      <c r="L15" s="13"/>
      <c r="M15" s="13"/>
      <c r="N15" s="13"/>
    </row>
    <row r="16" spans="1:14" ht="60.75" x14ac:dyDescent="0.25">
      <c r="A16" s="18">
        <v>1</v>
      </c>
      <c r="B16" s="28" t="s">
        <v>10</v>
      </c>
      <c r="C16" s="20">
        <v>250</v>
      </c>
      <c r="D16" s="28" t="s">
        <v>2</v>
      </c>
      <c r="E16" s="28" t="s">
        <v>50</v>
      </c>
      <c r="F16" s="21">
        <v>3500</v>
      </c>
      <c r="G16" s="3">
        <v>0</v>
      </c>
      <c r="H16" s="15">
        <f t="shared" si="0"/>
        <v>0</v>
      </c>
      <c r="I16" s="13"/>
      <c r="J16" s="13" t="s">
        <v>135</v>
      </c>
      <c r="K16" s="13"/>
      <c r="L16" s="13"/>
      <c r="M16" s="13"/>
      <c r="N16" s="13"/>
    </row>
    <row r="17" spans="1:14" ht="60.75" x14ac:dyDescent="0.25">
      <c r="A17" s="18">
        <v>1</v>
      </c>
      <c r="B17" s="28" t="s">
        <v>10</v>
      </c>
      <c r="C17" s="20">
        <v>60</v>
      </c>
      <c r="D17" s="28" t="s">
        <v>2</v>
      </c>
      <c r="E17" s="28" t="s">
        <v>47</v>
      </c>
      <c r="F17" s="21">
        <v>360</v>
      </c>
      <c r="G17" s="3">
        <v>0</v>
      </c>
      <c r="H17" s="15">
        <f t="shared" si="0"/>
        <v>0</v>
      </c>
      <c r="I17" s="13"/>
      <c r="J17" s="13" t="s">
        <v>135</v>
      </c>
      <c r="K17" s="13"/>
      <c r="L17" s="13"/>
      <c r="M17" s="13"/>
      <c r="N17" s="13"/>
    </row>
    <row r="18" spans="1:14" ht="72.75" x14ac:dyDescent="0.25">
      <c r="A18" s="23">
        <v>1</v>
      </c>
      <c r="B18" s="24" t="s">
        <v>6</v>
      </c>
      <c r="C18" s="25">
        <v>250</v>
      </c>
      <c r="D18" s="24" t="s">
        <v>2</v>
      </c>
      <c r="E18" s="24" t="s">
        <v>52</v>
      </c>
      <c r="F18" s="26">
        <v>1000</v>
      </c>
      <c r="G18" s="3">
        <v>0</v>
      </c>
      <c r="H18" s="15">
        <f t="shared" si="0"/>
        <v>0</v>
      </c>
      <c r="I18" s="13"/>
      <c r="J18" s="13" t="s">
        <v>135</v>
      </c>
      <c r="K18" s="13"/>
      <c r="L18" s="13"/>
      <c r="M18" s="13"/>
      <c r="N18" s="13"/>
    </row>
    <row r="19" spans="1:14" ht="15.75" thickBot="1" x14ac:dyDescent="0.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ht="37.5" thickBot="1" x14ac:dyDescent="0.3">
      <c r="A20" s="13"/>
      <c r="B20" s="13"/>
      <c r="C20" s="29"/>
      <c r="D20" s="13"/>
      <c r="E20" s="16" t="s">
        <v>167</v>
      </c>
      <c r="F20" s="29"/>
      <c r="G20" s="13"/>
      <c r="H20" s="30">
        <f>SUM(H2:H18)</f>
        <v>0</v>
      </c>
      <c r="I20" s="13"/>
      <c r="J20" s="13" t="s">
        <v>168</v>
      </c>
      <c r="K20" s="13"/>
      <c r="L20" s="13"/>
      <c r="M20" s="13"/>
      <c r="N20" s="1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3"/>
  <sheetViews>
    <sheetView workbookViewId="0">
      <selection activeCell="R13" sqref="R13"/>
    </sheetView>
  </sheetViews>
  <sheetFormatPr defaultRowHeight="15" x14ac:dyDescent="0.25"/>
  <sheetData>
    <row r="1" spans="1:14" ht="84.75" x14ac:dyDescent="0.25">
      <c r="A1" s="4" t="s">
        <v>160</v>
      </c>
      <c r="B1" s="4" t="s">
        <v>161</v>
      </c>
      <c r="C1" s="5" t="s">
        <v>162</v>
      </c>
      <c r="D1" s="4" t="s">
        <v>163</v>
      </c>
      <c r="E1" s="6" t="s">
        <v>1</v>
      </c>
      <c r="F1" s="7" t="s">
        <v>164</v>
      </c>
      <c r="G1" s="6" t="s">
        <v>165</v>
      </c>
      <c r="H1" s="6" t="s">
        <v>166</v>
      </c>
    </row>
    <row r="2" spans="1:14" ht="46.5" x14ac:dyDescent="0.25">
      <c r="A2" s="42">
        <v>1</v>
      </c>
      <c r="B2" s="43" t="s">
        <v>10</v>
      </c>
      <c r="C2" s="44">
        <v>100</v>
      </c>
      <c r="D2" s="43" t="s">
        <v>155</v>
      </c>
      <c r="E2" s="43" t="s">
        <v>218</v>
      </c>
      <c r="F2" s="45">
        <v>9000</v>
      </c>
      <c r="G2" s="3">
        <v>0</v>
      </c>
      <c r="H2" s="15">
        <f t="shared" ref="H2:H11" si="0">SUM(G2*F2)</f>
        <v>0</v>
      </c>
      <c r="J2" t="s">
        <v>137</v>
      </c>
    </row>
    <row r="3" spans="1:14" ht="46.5" x14ac:dyDescent="0.25">
      <c r="A3" s="42">
        <v>3</v>
      </c>
      <c r="B3" s="46" t="s">
        <v>3</v>
      </c>
      <c r="C3" s="44">
        <v>300</v>
      </c>
      <c r="D3" s="46" t="s">
        <v>159</v>
      </c>
      <c r="E3" s="46" t="s">
        <v>25</v>
      </c>
      <c r="F3" s="45">
        <v>2700</v>
      </c>
      <c r="G3" s="3">
        <v>0</v>
      </c>
      <c r="H3" s="15">
        <f t="shared" si="0"/>
        <v>0</v>
      </c>
      <c r="J3" t="s">
        <v>137</v>
      </c>
      <c r="N3" t="s">
        <v>138</v>
      </c>
    </row>
    <row r="4" spans="1:14" ht="46.5" x14ac:dyDescent="0.25">
      <c r="A4" s="42">
        <v>1</v>
      </c>
      <c r="B4" s="43" t="s">
        <v>10</v>
      </c>
      <c r="C4" s="44">
        <v>100</v>
      </c>
      <c r="D4" s="43" t="s">
        <v>155</v>
      </c>
      <c r="E4" s="43" t="s">
        <v>28</v>
      </c>
      <c r="F4" s="45">
        <v>700</v>
      </c>
      <c r="G4" s="3">
        <v>0</v>
      </c>
      <c r="H4" s="15">
        <f t="shared" si="0"/>
        <v>0</v>
      </c>
      <c r="J4" t="s">
        <v>137</v>
      </c>
    </row>
    <row r="5" spans="1:14" ht="37.5" x14ac:dyDescent="0.25">
      <c r="A5" s="42">
        <v>1</v>
      </c>
      <c r="B5" s="46" t="s">
        <v>10</v>
      </c>
      <c r="C5" s="44">
        <v>50</v>
      </c>
      <c r="D5" s="46" t="s">
        <v>155</v>
      </c>
      <c r="E5" s="46" t="s">
        <v>41</v>
      </c>
      <c r="F5" s="45">
        <v>500</v>
      </c>
      <c r="G5" s="3">
        <v>0</v>
      </c>
      <c r="H5" s="15">
        <f t="shared" si="0"/>
        <v>0</v>
      </c>
      <c r="J5" t="s">
        <v>137</v>
      </c>
    </row>
    <row r="6" spans="1:14" ht="55.5" x14ac:dyDescent="0.25">
      <c r="A6" s="42">
        <v>3</v>
      </c>
      <c r="B6" s="46" t="s">
        <v>3</v>
      </c>
      <c r="C6" s="44">
        <v>1</v>
      </c>
      <c r="D6" s="46" t="s">
        <v>155</v>
      </c>
      <c r="E6" s="46" t="s">
        <v>216</v>
      </c>
      <c r="F6" s="45">
        <v>1</v>
      </c>
      <c r="G6" s="3">
        <v>0</v>
      </c>
      <c r="H6" s="15">
        <f t="shared" si="0"/>
        <v>0</v>
      </c>
      <c r="J6" t="s">
        <v>137</v>
      </c>
    </row>
    <row r="7" spans="1:14" ht="46.5" x14ac:dyDescent="0.25">
      <c r="A7" s="42">
        <v>1</v>
      </c>
      <c r="B7" s="43" t="s">
        <v>3</v>
      </c>
      <c r="C7" s="44">
        <v>0</v>
      </c>
      <c r="D7" s="43" t="s">
        <v>155</v>
      </c>
      <c r="E7" s="43" t="s">
        <v>26</v>
      </c>
      <c r="F7" s="45">
        <v>4</v>
      </c>
      <c r="G7" s="3">
        <v>0</v>
      </c>
      <c r="H7" s="15">
        <f t="shared" si="0"/>
        <v>0</v>
      </c>
      <c r="J7" t="s">
        <v>137</v>
      </c>
    </row>
    <row r="8" spans="1:14" ht="37.5" x14ac:dyDescent="0.25">
      <c r="A8" s="42">
        <v>1</v>
      </c>
      <c r="B8" s="46" t="s">
        <v>10</v>
      </c>
      <c r="C8" s="44">
        <v>100</v>
      </c>
      <c r="D8" s="46" t="s">
        <v>155</v>
      </c>
      <c r="E8" s="46" t="s">
        <v>17</v>
      </c>
      <c r="F8" s="45">
        <v>200</v>
      </c>
      <c r="G8" s="3">
        <v>0</v>
      </c>
      <c r="H8" s="15">
        <f t="shared" si="0"/>
        <v>0</v>
      </c>
      <c r="J8" t="s">
        <v>137</v>
      </c>
    </row>
    <row r="9" spans="1:14" ht="46.5" x14ac:dyDescent="0.25">
      <c r="A9" s="42">
        <v>1</v>
      </c>
      <c r="B9" s="43" t="s">
        <v>10</v>
      </c>
      <c r="C9" s="44">
        <v>100</v>
      </c>
      <c r="D9" s="43" t="s">
        <v>155</v>
      </c>
      <c r="E9" s="43" t="s">
        <v>27</v>
      </c>
      <c r="F9" s="45">
        <v>1000</v>
      </c>
      <c r="G9" s="3">
        <v>0</v>
      </c>
      <c r="H9" s="15">
        <f t="shared" si="0"/>
        <v>0</v>
      </c>
      <c r="J9" t="s">
        <v>137</v>
      </c>
    </row>
    <row r="10" spans="1:14" ht="46.5" x14ac:dyDescent="0.25">
      <c r="A10" s="42">
        <v>1</v>
      </c>
      <c r="B10" s="46" t="s">
        <v>6</v>
      </c>
      <c r="C10" s="44">
        <v>1</v>
      </c>
      <c r="D10" s="46" t="s">
        <v>32</v>
      </c>
      <c r="E10" s="46" t="s">
        <v>217</v>
      </c>
      <c r="F10" s="45">
        <v>1</v>
      </c>
      <c r="G10" s="3">
        <v>0</v>
      </c>
      <c r="H10" s="15">
        <f t="shared" si="0"/>
        <v>0</v>
      </c>
      <c r="J10" t="s">
        <v>137</v>
      </c>
    </row>
    <row r="11" spans="1:14" ht="46.5" x14ac:dyDescent="0.25">
      <c r="A11" s="42">
        <v>1</v>
      </c>
      <c r="B11" s="46" t="s">
        <v>3</v>
      </c>
      <c r="C11" s="44">
        <v>200</v>
      </c>
      <c r="D11" s="46" t="s">
        <v>16</v>
      </c>
      <c r="E11" s="46" t="s">
        <v>43</v>
      </c>
      <c r="F11" s="45">
        <v>400</v>
      </c>
      <c r="G11" s="3">
        <v>0</v>
      </c>
      <c r="H11" s="15">
        <f t="shared" si="0"/>
        <v>0</v>
      </c>
      <c r="J11" t="s">
        <v>137</v>
      </c>
    </row>
    <row r="12" spans="1:14" ht="15.75" thickBot="1" x14ac:dyDescent="0.3"/>
    <row r="13" spans="1:14" ht="37.5" thickBot="1" x14ac:dyDescent="0.3">
      <c r="A13" s="13"/>
      <c r="B13" s="13"/>
      <c r="C13" s="29"/>
      <c r="D13" s="13"/>
      <c r="E13" s="16" t="s">
        <v>167</v>
      </c>
      <c r="F13" s="29"/>
      <c r="G13" s="13"/>
      <c r="H13" s="30">
        <f>SUM(H2:H11)</f>
        <v>0</v>
      </c>
      <c r="I13" s="13"/>
      <c r="J13" s="13" t="s">
        <v>168</v>
      </c>
      <c r="K13" s="13"/>
      <c r="L13" s="13"/>
      <c r="M13" s="13"/>
      <c r="N13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Verzamelblad perceel 2</vt:lpstr>
      <vt:lpstr>afvalafwasschoonmaak</vt:lpstr>
      <vt:lpstr>bestek servies glaswerk</vt:lpstr>
      <vt:lpstr>disposables</vt:lpstr>
      <vt:lpstr>gereed en benodigd</vt:lpstr>
      <vt:lpstr>tafellinnenpapier</vt:lpstr>
      <vt:lpstr>verpakkingsmateriaal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1003071</dc:creator>
  <cp:lastModifiedBy>Nederhand, Lex</cp:lastModifiedBy>
  <dcterms:created xsi:type="dcterms:W3CDTF">2020-11-19T11:13:00Z</dcterms:created>
  <dcterms:modified xsi:type="dcterms:W3CDTF">2021-01-14T09:46:07Z</dcterms:modified>
</cp:coreProperties>
</file>