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FRE\IVE\PIM\DM\RVE en Verbonden partijen\IngenieursBureau\Accountteam IB extern\VISI\Nota van Inlichtingen\"/>
    </mc:Choice>
  </mc:AlternateContent>
  <bookViews>
    <workbookView xWindow="-120" yWindow="-120" windowWidth="28920" windowHeight="1074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3" i="1"/>
  <c r="E14" i="1"/>
  <c r="E11" i="1"/>
  <c r="E12" i="1"/>
  <c r="F14" i="1" l="1"/>
  <c r="F13" i="1"/>
  <c r="F12" i="1" l="1"/>
  <c r="F11" i="1"/>
</calcChain>
</file>

<file path=xl/sharedStrings.xml><?xml version="1.0" encoding="utf-8"?>
<sst xmlns="http://schemas.openxmlformats.org/spreadsheetml/2006/main" count="14" uniqueCount="14">
  <si>
    <t>Prijs</t>
  </si>
  <si>
    <t>Score</t>
  </si>
  <si>
    <t>Maximum</t>
  </si>
  <si>
    <t>IJkpunt</t>
  </si>
  <si>
    <t>Verschillen</t>
  </si>
  <si>
    <t xml:space="preserve">Logaritmische formule </t>
  </si>
  <si>
    <t>Totaal score kwaliteit</t>
  </si>
  <si>
    <t>Leverancier A</t>
  </si>
  <si>
    <t>Leverancier B</t>
  </si>
  <si>
    <t>Leverancier C</t>
  </si>
  <si>
    <t>Leverancier D</t>
  </si>
  <si>
    <t>Leverancier E</t>
  </si>
  <si>
    <t xml:space="preserve">Log </t>
  </si>
  <si>
    <t>Score = 40 - (40 – 0) × log (P/LP) / log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</si>
</sst>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0" xfId="0" applyBorder="1"/>
    <xf numFmtId="0" fontId="1" fillId="0" borderId="9" xfId="0" applyFont="1" applyBorder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0" xfId="0" applyFont="1"/>
    <xf numFmtId="44" fontId="0" fillId="2" borderId="5" xfId="0" applyNumberFormat="1" applyFill="1" applyBorder="1" applyAlignment="1">
      <alignment horizontal="center"/>
    </xf>
    <xf numFmtId="0" fontId="0" fillId="3" borderId="0" xfId="0" applyFill="1" applyBorder="1"/>
    <xf numFmtId="0" fontId="1" fillId="3" borderId="0" xfId="0" applyFont="1" applyFill="1" applyBorder="1"/>
    <xf numFmtId="0" fontId="0" fillId="3" borderId="0" xfId="0" applyFill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44" fontId="0" fillId="2" borderId="10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2"/>
  <sheetViews>
    <sheetView tabSelected="1" workbookViewId="0">
      <selection activeCell="D26" sqref="D26"/>
    </sheetView>
  </sheetViews>
  <sheetFormatPr defaultRowHeight="15" x14ac:dyDescent="0.25"/>
  <cols>
    <col min="1" max="1" width="15.28515625" customWidth="1"/>
    <col min="2" max="2" width="19.85546875" customWidth="1"/>
    <col min="3" max="3" width="14.140625" bestFit="1" customWidth="1"/>
    <col min="4" max="4" width="18.85546875" bestFit="1" customWidth="1"/>
    <col min="5" max="5" width="49.7109375" bestFit="1" customWidth="1"/>
    <col min="6" max="6" width="17.42578125" customWidth="1"/>
    <col min="7" max="7" width="9.5703125" bestFit="1" customWidth="1"/>
    <col min="8" max="8" width="12.85546875" customWidth="1"/>
    <col min="9" max="9" width="31.28515625" bestFit="1" customWidth="1"/>
    <col min="10" max="10" width="22.7109375" bestFit="1" customWidth="1"/>
    <col min="11" max="11" width="18.28515625" bestFit="1" customWidth="1"/>
    <col min="12" max="12" width="18" bestFit="1" customWidth="1"/>
    <col min="13" max="13" width="13.140625" customWidth="1"/>
    <col min="14" max="14" width="25.28515625" customWidth="1"/>
    <col min="15" max="15" width="18.28515625" customWidth="1"/>
    <col min="16" max="16" width="22.28515625" customWidth="1"/>
    <col min="17" max="17" width="21.7109375" bestFit="1" customWidth="1"/>
    <col min="19" max="19" width="17.28515625" bestFit="1" customWidth="1"/>
  </cols>
  <sheetData>
    <row r="3" spans="1:19" x14ac:dyDescent="0.25"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x14ac:dyDescent="0.25">
      <c r="B5" s="31"/>
      <c r="C5" s="31"/>
      <c r="D5" s="31"/>
      <c r="E5" s="31"/>
      <c r="F5" s="31"/>
      <c r="I5" s="23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5.75" thickBot="1" x14ac:dyDescent="0.3">
      <c r="B6" s="14"/>
      <c r="C6" s="14"/>
      <c r="D6" s="14"/>
      <c r="E6" s="14"/>
      <c r="F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5">
      <c r="B7" s="5" t="s">
        <v>12</v>
      </c>
      <c r="C7" s="15">
        <v>2</v>
      </c>
      <c r="D7" s="15"/>
      <c r="E7" s="28" t="s">
        <v>5</v>
      </c>
      <c r="F7" s="29"/>
      <c r="I7" s="14"/>
      <c r="J7" s="24"/>
      <c r="K7" s="24"/>
      <c r="L7" s="24"/>
      <c r="M7" s="32"/>
      <c r="N7" s="14"/>
      <c r="O7" s="14"/>
      <c r="P7" s="14"/>
      <c r="Q7" s="14"/>
      <c r="R7" s="14"/>
      <c r="S7" s="14"/>
    </row>
    <row r="8" spans="1:19" x14ac:dyDescent="0.25">
      <c r="B8" s="6" t="s">
        <v>2</v>
      </c>
      <c r="C8" s="1">
        <v>40</v>
      </c>
      <c r="D8" s="1"/>
      <c r="E8" s="1" t="s">
        <v>13</v>
      </c>
      <c r="F8" s="7"/>
      <c r="H8" s="23"/>
      <c r="I8" s="14"/>
      <c r="J8" s="24"/>
      <c r="K8" s="24"/>
      <c r="L8" s="24"/>
      <c r="M8" s="14"/>
      <c r="N8" s="14"/>
      <c r="O8" s="14"/>
      <c r="P8" s="14"/>
      <c r="Q8" s="14"/>
      <c r="R8" s="14"/>
      <c r="S8" s="14"/>
    </row>
    <row r="9" spans="1:19" x14ac:dyDescent="0.25">
      <c r="B9" s="6" t="s">
        <v>3</v>
      </c>
      <c r="C9" s="1">
        <v>0</v>
      </c>
      <c r="D9" s="1"/>
      <c r="E9" s="1"/>
      <c r="F9" s="7"/>
      <c r="H9" s="14"/>
      <c r="I9" s="14"/>
      <c r="J9" s="24"/>
      <c r="K9" s="33"/>
      <c r="L9" s="24"/>
      <c r="M9" s="14"/>
      <c r="N9" s="14"/>
      <c r="O9" s="14"/>
      <c r="P9" s="14"/>
      <c r="Q9" s="14"/>
      <c r="R9" s="14"/>
      <c r="S9" s="14"/>
    </row>
    <row r="10" spans="1:19" x14ac:dyDescent="0.25">
      <c r="B10" s="8" t="s">
        <v>0</v>
      </c>
      <c r="C10" s="2"/>
      <c r="D10" s="2" t="s">
        <v>6</v>
      </c>
      <c r="E10" s="2" t="s">
        <v>1</v>
      </c>
      <c r="F10" s="9" t="s">
        <v>4</v>
      </c>
      <c r="H10" s="14"/>
      <c r="I10" s="14"/>
      <c r="J10" s="22"/>
      <c r="K10" s="24"/>
      <c r="L10" s="24"/>
      <c r="M10" s="14"/>
      <c r="N10" s="14"/>
      <c r="O10" s="14"/>
      <c r="P10" s="14"/>
      <c r="Q10" s="14"/>
      <c r="R10" s="14"/>
      <c r="S10" s="14"/>
    </row>
    <row r="11" spans="1:19" x14ac:dyDescent="0.25">
      <c r="A11" s="17" t="s">
        <v>7</v>
      </c>
      <c r="B11" s="19">
        <v>3500000</v>
      </c>
      <c r="C11" s="3"/>
      <c r="D11" s="4"/>
      <c r="E11" s="16">
        <f>$C$8-($C$8-$C$9)*LOG(B11/$B$11,C7)+D11</f>
        <v>40</v>
      </c>
      <c r="F11" s="10">
        <f>E11-E12</f>
        <v>7.7058031176958366</v>
      </c>
      <c r="H11" s="14"/>
      <c r="I11" s="14"/>
      <c r="J11" s="24"/>
      <c r="K11" s="24"/>
      <c r="L11" s="24"/>
      <c r="M11" s="14"/>
      <c r="N11" s="14"/>
      <c r="O11" s="14"/>
      <c r="P11" s="14"/>
      <c r="Q11" s="14"/>
      <c r="R11" s="14"/>
      <c r="S11" s="14"/>
    </row>
    <row r="12" spans="1:19" x14ac:dyDescent="0.25">
      <c r="A12" s="17" t="s">
        <v>8</v>
      </c>
      <c r="B12" s="19">
        <v>4000000</v>
      </c>
      <c r="C12" s="3"/>
      <c r="D12" s="4"/>
      <c r="E12" s="16">
        <f>$C$8-($C$8-$C$9)*LOG(B12/$B$11,C7)+D12</f>
        <v>32.294196882304163</v>
      </c>
      <c r="F12" s="10">
        <f>E12-E13</f>
        <v>6.7970000576925003</v>
      </c>
      <c r="H12" s="14"/>
      <c r="I12" s="14"/>
      <c r="J12" s="24"/>
      <c r="K12" s="24"/>
      <c r="L12" s="24"/>
      <c r="M12" s="14"/>
      <c r="N12" s="14"/>
      <c r="O12" s="14"/>
      <c r="P12" s="14"/>
      <c r="Q12" s="14"/>
      <c r="R12" s="14"/>
      <c r="S12" s="14"/>
    </row>
    <row r="13" spans="1:19" x14ac:dyDescent="0.25">
      <c r="A13" s="17" t="s">
        <v>9</v>
      </c>
      <c r="B13" s="19">
        <v>4500000</v>
      </c>
      <c r="C13" s="3"/>
      <c r="D13" s="4"/>
      <c r="E13" s="16">
        <f>$C$8-($C$8-$C$9)*LOG(B13/$B$11,C7)+D13</f>
        <v>25.497196824611663</v>
      </c>
      <c r="F13" s="10">
        <f t="shared" ref="F13:F14" si="0">E13-E14</f>
        <v>6.0801237378019906</v>
      </c>
      <c r="H13" s="14"/>
      <c r="I13" s="14"/>
      <c r="J13" s="24"/>
      <c r="K13" s="24"/>
      <c r="L13" s="24"/>
      <c r="M13" s="14"/>
      <c r="N13" s="14"/>
      <c r="O13" s="14"/>
      <c r="P13" s="14"/>
      <c r="Q13" s="14"/>
      <c r="R13" s="14"/>
      <c r="S13" s="14"/>
    </row>
    <row r="14" spans="1:19" x14ac:dyDescent="0.25">
      <c r="A14" s="17" t="s">
        <v>10</v>
      </c>
      <c r="B14" s="19">
        <v>5000000</v>
      </c>
      <c r="C14" s="3"/>
      <c r="D14" s="4"/>
      <c r="E14" s="16">
        <f>$C$8-($C$8-$C$9)*LOG(B14/$B$11,C7)+D14</f>
        <v>19.417073086809673</v>
      </c>
      <c r="F14" s="10">
        <f t="shared" si="0"/>
        <v>5.5001409499973981</v>
      </c>
      <c r="H14" s="14"/>
      <c r="I14" s="34"/>
      <c r="J14" s="27"/>
      <c r="K14" s="27"/>
      <c r="L14" s="27"/>
      <c r="M14" s="14"/>
      <c r="N14" s="14"/>
      <c r="O14" s="14"/>
      <c r="P14" s="14"/>
      <c r="Q14" s="14"/>
      <c r="R14" s="14"/>
      <c r="S14" s="14"/>
    </row>
    <row r="15" spans="1:19" ht="15.75" thickBot="1" x14ac:dyDescent="0.3">
      <c r="A15" s="17" t="s">
        <v>11</v>
      </c>
      <c r="B15" s="25">
        <v>5500000</v>
      </c>
      <c r="C15" s="11"/>
      <c r="D15" s="13"/>
      <c r="E15" s="26">
        <f>$C$8-($C$8-$C$9)*LOG(B15/$B$11,C7)+D15</f>
        <v>13.916932136812274</v>
      </c>
      <c r="F15" s="12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x14ac:dyDescent="0.25"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x14ac:dyDescent="0.25">
      <c r="A17" s="20"/>
      <c r="B17" s="21"/>
      <c r="C17" s="21"/>
      <c r="D17" s="21"/>
      <c r="E17" s="30"/>
      <c r="F17" s="30"/>
      <c r="H17" s="18"/>
      <c r="I17" s="14"/>
      <c r="J17" s="14"/>
      <c r="K17" s="14"/>
      <c r="L17" s="14"/>
      <c r="M17" s="23"/>
      <c r="N17" s="14"/>
      <c r="O17" s="14"/>
      <c r="P17" s="14"/>
      <c r="Q17" s="14"/>
      <c r="R17" s="14"/>
      <c r="S17" s="14"/>
    </row>
    <row r="18" spans="1:19" x14ac:dyDescent="0.25"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x14ac:dyDescent="0.25"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25"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3">
    <mergeCell ref="B5:F5"/>
    <mergeCell ref="E17:F17"/>
    <mergeCell ref="E7:F7"/>
  </mergeCells>
  <conditionalFormatting sqref="I9:I14">
    <cfRule type="colorScale" priority="41">
      <colorScale>
        <cfvo type="min"/>
        <cfvo type="max"/>
        <color rgb="FFFCFCFF"/>
        <color rgb="FF63BE7B"/>
      </colorScale>
    </cfRule>
  </conditionalFormatting>
  <conditionalFormatting sqref="L9">
    <cfRule type="colorScale" priority="34">
      <colorScale>
        <cfvo type="min"/>
        <cfvo type="max"/>
        <color rgb="FF63BE7B"/>
        <color rgb="FFFCFCFF"/>
      </colorScale>
    </cfRule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Goulooze, Pim</cp:lastModifiedBy>
  <dcterms:created xsi:type="dcterms:W3CDTF">2013-05-30T12:12:25Z</dcterms:created>
  <dcterms:modified xsi:type="dcterms:W3CDTF">2021-07-02T12:21:05Z</dcterms:modified>
</cp:coreProperties>
</file>