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https://blueganesh.sharepoint.com/sites/GemeenteStein/Gedeelde documenten/General/Formele documenten 2/Zaaksysteem/"/>
    </mc:Choice>
  </mc:AlternateContent>
  <xr:revisionPtr revIDLastSave="121" documentId="14_{3D9578D5-0EA7-D349-BCCD-650C08631536}" xr6:coauthVersionLast="47" xr6:coauthVersionMax="47" xr10:uidLastSave="{F9B851B3-746D-7A45-94D0-6965ECD49DEB}"/>
  <bookViews>
    <workbookView xWindow="21940" yWindow="2700" windowWidth="45480" windowHeight="24820" activeTab="1" xr2:uid="{00000000-000D-0000-FFFF-FFFF00000000}"/>
  </bookViews>
  <sheets>
    <sheet name="Inschrijfbiljet" sheetId="4" r:id="rId1"/>
    <sheet name="Prijzenblad Zaaksysteem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4" l="1"/>
  <c r="B2" i="5"/>
  <c r="B4" i="5"/>
  <c r="M32" i="5" l="1"/>
  <c r="D22" i="5"/>
  <c r="E22" i="5"/>
  <c r="F22" i="5" s="1"/>
  <c r="D33" i="5"/>
  <c r="E33" i="5" s="1"/>
  <c r="F33" i="5" s="1"/>
  <c r="G33" i="5" s="1"/>
  <c r="H33" i="5" s="1"/>
  <c r="I33" i="5" s="1"/>
  <c r="J33" i="5" s="1"/>
  <c r="K33" i="5" s="1"/>
  <c r="L33" i="5" s="1"/>
  <c r="M31" i="5"/>
  <c r="D16" i="5"/>
  <c r="E16" i="5" s="1"/>
  <c r="F16" i="5" s="1"/>
  <c r="G16" i="5" s="1"/>
  <c r="H16" i="5" s="1"/>
  <c r="I16" i="5" s="1"/>
  <c r="J16" i="5" s="1"/>
  <c r="K16" i="5" s="1"/>
  <c r="L16" i="5" s="1"/>
  <c r="D17" i="5"/>
  <c r="D18" i="5"/>
  <c r="E18" i="5" s="1"/>
  <c r="F18" i="5" s="1"/>
  <c r="G18" i="5" s="1"/>
  <c r="H18" i="5" s="1"/>
  <c r="I18" i="5" s="1"/>
  <c r="J18" i="5" s="1"/>
  <c r="K18" i="5" s="1"/>
  <c r="L18" i="5" s="1"/>
  <c r="D19" i="5"/>
  <c r="E19" i="5" s="1"/>
  <c r="F19" i="5" s="1"/>
  <c r="G19" i="5" s="1"/>
  <c r="H19" i="5" s="1"/>
  <c r="I19" i="5" s="1"/>
  <c r="J19" i="5" s="1"/>
  <c r="K19" i="5" s="1"/>
  <c r="L19" i="5" s="1"/>
  <c r="D20" i="5"/>
  <c r="E20" i="5" s="1"/>
  <c r="F20" i="5" s="1"/>
  <c r="G20" i="5" s="1"/>
  <c r="H20" i="5" s="1"/>
  <c r="I20" i="5" s="1"/>
  <c r="J20" i="5" s="1"/>
  <c r="K20" i="5" s="1"/>
  <c r="L20" i="5" s="1"/>
  <c r="D21" i="5"/>
  <c r="D15" i="5"/>
  <c r="E15" i="5" s="1"/>
  <c r="F15" i="5" s="1"/>
  <c r="C34" i="5"/>
  <c r="B34" i="5"/>
  <c r="G22" i="5" l="1"/>
  <c r="H22" i="5" s="1"/>
  <c r="I22" i="5" s="1"/>
  <c r="J22" i="5" s="1"/>
  <c r="K22" i="5" s="1"/>
  <c r="L22" i="5" s="1"/>
  <c r="M16" i="5"/>
  <c r="E21" i="5"/>
  <c r="F21" i="5" s="1"/>
  <c r="G21" i="5" s="1"/>
  <c r="H21" i="5" s="1"/>
  <c r="I21" i="5" s="1"/>
  <c r="J21" i="5" s="1"/>
  <c r="K21" i="5" s="1"/>
  <c r="L21" i="5" s="1"/>
  <c r="M20" i="5"/>
  <c r="M19" i="5"/>
  <c r="M18" i="5"/>
  <c r="E17" i="5"/>
  <c r="F17" i="5" s="1"/>
  <c r="G17" i="5" s="1"/>
  <c r="H17" i="5" s="1"/>
  <c r="I17" i="5" s="1"/>
  <c r="J17" i="5" s="1"/>
  <c r="K17" i="5" s="1"/>
  <c r="L17" i="5" s="1"/>
  <c r="M33" i="5"/>
  <c r="G15" i="5"/>
  <c r="H15" i="5" s="1"/>
  <c r="I15" i="5" s="1"/>
  <c r="J15" i="5" s="1"/>
  <c r="K15" i="5" s="1"/>
  <c r="L15" i="5" s="1"/>
  <c r="D34" i="5"/>
  <c r="M22" i="5" l="1"/>
  <c r="M17" i="5"/>
  <c r="M15" i="5"/>
  <c r="E34" i="5"/>
  <c r="M21" i="5"/>
  <c r="F34" i="5"/>
  <c r="M34" i="5" l="1"/>
  <c r="G34" i="5"/>
  <c r="H34" i="5" l="1"/>
  <c r="I34" i="5" l="1"/>
  <c r="J34" i="5" l="1"/>
  <c r="K34" i="5" l="1"/>
  <c r="L34" i="5"/>
</calcChain>
</file>

<file path=xl/sharedStrings.xml><?xml version="1.0" encoding="utf-8"?>
<sst xmlns="http://schemas.openxmlformats.org/spreadsheetml/2006/main" count="49" uniqueCount="48">
  <si>
    <t>Zaaknummer</t>
  </si>
  <si>
    <r>
      <rPr>
        <b/>
        <u/>
        <sz val="12"/>
        <color indexed="8"/>
        <rFont val="Calibri"/>
        <family val="2"/>
      </rPr>
      <t>Naam organisatie: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</si>
  <si>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Alle vermelde prijzen en tarieven dienen gesteld te zijn in euro’s, exclusief BTW. De door inschrijver aangeboden prijzen en tarieven dienen inclusief overige belastingen  </t>
  </si>
  <si>
    <t>en/of heffingen te zijn en liggen vast gedurende de looptijd van de opdracht</t>
  </si>
  <si>
    <t>Adres</t>
  </si>
  <si>
    <t>Inschrijvingsbiljet</t>
  </si>
  <si>
    <t>Projectnaam</t>
  </si>
  <si>
    <t>Ondergetekende verklaart zich door ondertekening van dit biljet bereid tot het leveren van de gevraagde producten en diensten ten behoeve van bovengenoemd project voor de onderstaande inschrijfsom:</t>
  </si>
  <si>
    <t>Inschrijfprijs totaal voor opdracht</t>
  </si>
  <si>
    <t>Datum</t>
  </si>
  <si>
    <t>Inschrijver (naam organisatie)</t>
  </si>
  <si>
    <t>Postcode en plaats</t>
  </si>
  <si>
    <t>Naam</t>
  </si>
  <si>
    <t>Functie</t>
  </si>
  <si>
    <t>Handtekening</t>
  </si>
  <si>
    <t>Alleen de geel gekleurde cellen dienen ingevuld te worden</t>
  </si>
  <si>
    <t>De overige cellen zijn beveiligd</t>
  </si>
  <si>
    <t>Bijlage 6</t>
  </si>
  <si>
    <t>Inschrijvingsbiljet en Prijzenblad</t>
  </si>
  <si>
    <t>Zaaknummer:</t>
  </si>
  <si>
    <t>Bijlage 3 - Inschrijvingsbiljet en Prijzenblad</t>
  </si>
  <si>
    <r>
      <t>De inschrijver verklaart dat:
Deze aanbieding</t>
    </r>
    <r>
      <rPr>
        <sz val="10"/>
        <rFont val="Verdana"/>
        <family val="2"/>
      </rPr>
      <t xml:space="preserve"> wordt gedaan overeenkomstig de bepalingen van de offerteaanvraag ‘Telefonie</t>
    </r>
    <r>
      <rPr>
        <sz val="10"/>
        <color theme="1"/>
        <rFont val="Verdana"/>
        <family val="2"/>
      </rPr>
      <t xml:space="preserve">’ en met inachtneming van de bepalingen en gegevens zoals deze zijn omschreven in genoemd aanbestedingsdocument en de eventuele nota van inlichtingen.
</t>
    </r>
  </si>
  <si>
    <t>De opbouw van de prijs dient u in te vullen in het blad "Prijzenblad"</t>
  </si>
  <si>
    <t>Aanbesteding Zaaksysteem</t>
  </si>
  <si>
    <t>Zakenmagazijn</t>
  </si>
  <si>
    <t>Object Management Systeem</t>
  </si>
  <si>
    <t>Licentie kosten</t>
  </si>
  <si>
    <t>Optionele kosten</t>
  </si>
  <si>
    <t>Service Level Agreement</t>
  </si>
  <si>
    <t>Koppeling i-Navigator</t>
  </si>
  <si>
    <t>KCC functionaliteit</t>
  </si>
  <si>
    <t>Koppeling met integratieplatform o.b.v. standaarden</t>
  </si>
  <si>
    <t>Zaaksysteem (170 medewerkers)</t>
  </si>
  <si>
    <t>Koppeling SmartDocuments</t>
  </si>
  <si>
    <t>Koppeling DigEplan</t>
  </si>
  <si>
    <t>Koppeling Validsign</t>
  </si>
  <si>
    <t>Koppeling iBabs</t>
  </si>
  <si>
    <t>Totaal prijs consultancy implementatie 2021</t>
  </si>
  <si>
    <t>Totaal prijs consultancy 10 dagen per jaar 2022-2032</t>
  </si>
  <si>
    <t>Totaal</t>
  </si>
  <si>
    <t>Zaaktypecatalogus</t>
  </si>
  <si>
    <t>Koppeling NedGlobe</t>
  </si>
  <si>
    <t>Koppeling Sdu Connect</t>
  </si>
  <si>
    <t>Totaal prijs trainingen</t>
  </si>
  <si>
    <t>Consultancy kosten</t>
  </si>
  <si>
    <t>Inschrijver dient de met geel gemarkeerde cellen in te vullen. Alleen cel M34  "Inschrijfprijs Totaal" zal worden meegenomen in de beoordeling.</t>
  </si>
  <si>
    <t>Prijs p.j. na 2021 (inclusief 1 jaar 1,82% correctie)</t>
  </si>
  <si>
    <t>Prijs 2021 (vanaf 1/8/21)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</si>
</sst>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  <numFmt numFmtId="165" formatCode="_-[$€-2]\ * #,##0.00_-;_-[$€-2]\ * #,##0.00\-;_-[$€-2]\ * &quot;-&quot;??_-;_-@_-"/>
    <numFmt numFmtId="166" formatCode="_-[$€-413]\ * #,##0.00_-;_-[$€-413]\ * #,##0.00\-;_-[$€-413]\ * &quot;-&quot;??_-;_-@_-"/>
    <numFmt numFmtId="167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20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44" fontId="12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1" applyFont="1" applyBorder="1" applyProtection="1"/>
    <xf numFmtId="0" fontId="1" fillId="2" borderId="2" xfId="1" applyFont="1" applyBorder="1" applyProtection="1"/>
    <xf numFmtId="0" fontId="1" fillId="2" borderId="3" xfId="1" applyFont="1" applyBorder="1" applyProtection="1"/>
    <xf numFmtId="0" fontId="1" fillId="2" borderId="0" xfId="1" applyFont="1" applyBorder="1" applyProtection="1"/>
    <xf numFmtId="0" fontId="1" fillId="2" borderId="4" xfId="1" applyFont="1" applyBorder="1" applyProtection="1"/>
    <xf numFmtId="0" fontId="1" fillId="2" borderId="5" xfId="1" applyFont="1" applyBorder="1" applyProtection="1"/>
    <xf numFmtId="0" fontId="4" fillId="3" borderId="1" xfId="0" applyFont="1" applyFill="1" applyBorder="1" applyProtection="1"/>
    <xf numFmtId="0" fontId="7" fillId="3" borderId="2" xfId="0" applyFont="1" applyFill="1" applyBorder="1" applyProtection="1"/>
    <xf numFmtId="0" fontId="7" fillId="3" borderId="4" xfId="0" applyFont="1" applyFill="1" applyBorder="1" applyProtection="1"/>
    <xf numFmtId="0" fontId="7" fillId="3" borderId="5" xfId="0" applyFont="1" applyFill="1" applyBorder="1" applyProtection="1"/>
    <xf numFmtId="0" fontId="3" fillId="2" borderId="3" xfId="1" applyBorder="1" applyProtection="1"/>
    <xf numFmtId="0" fontId="3" fillId="2" borderId="0" xfId="1" applyBorder="1" applyProtection="1"/>
    <xf numFmtId="0" fontId="3" fillId="2" borderId="3" xfId="1" applyBorder="1" applyAlignment="1" applyProtection="1"/>
    <xf numFmtId="0" fontId="0" fillId="0" borderId="9" xfId="0" applyBorder="1"/>
    <xf numFmtId="0" fontId="0" fillId="4" borderId="0" xfId="0" applyFill="1"/>
    <xf numFmtId="0" fontId="0" fillId="0" borderId="9" xfId="0" applyFill="1" applyBorder="1"/>
    <xf numFmtId="0" fontId="0" fillId="3" borderId="9" xfId="0" applyFont="1" applyFill="1" applyBorder="1"/>
    <xf numFmtId="0" fontId="0" fillId="3" borderId="10" xfId="0" applyFont="1" applyFill="1" applyBorder="1"/>
    <xf numFmtId="0" fontId="0" fillId="0" borderId="10" xfId="0" applyBorder="1"/>
    <xf numFmtId="0" fontId="0" fillId="8" borderId="0" xfId="0" applyFill="1"/>
    <xf numFmtId="0" fontId="0" fillId="6" borderId="0" xfId="0" applyFill="1"/>
    <xf numFmtId="164" fontId="0" fillId="5" borderId="9" xfId="0" applyNumberFormat="1" applyFill="1" applyBorder="1"/>
    <xf numFmtId="0" fontId="0" fillId="4" borderId="9" xfId="0" applyFill="1" applyBorder="1" applyProtection="1">
      <protection locked="0"/>
    </xf>
    <xf numFmtId="0" fontId="6" fillId="7" borderId="6" xfId="0" applyFont="1" applyFill="1" applyBorder="1" applyProtection="1"/>
    <xf numFmtId="166" fontId="2" fillId="6" borderId="7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4" fillId="6" borderId="11" xfId="0" applyFont="1" applyFill="1" applyBorder="1" applyAlignment="1" applyProtection="1">
      <alignment horizontal="center" vertical="center" wrapText="1"/>
    </xf>
    <xf numFmtId="0" fontId="0" fillId="0" borderId="9" xfId="0" applyFill="1" applyBorder="1" applyProtection="1"/>
    <xf numFmtId="0" fontId="0" fillId="0" borderId="0" xfId="0" applyFont="1" applyAlignment="1">
      <alignment horizontal="left"/>
    </xf>
    <xf numFmtId="44" fontId="2" fillId="6" borderId="7" xfId="2" applyFont="1" applyFill="1" applyBorder="1" applyAlignment="1" applyProtection="1">
      <alignment vertical="center" wrapText="1"/>
    </xf>
    <xf numFmtId="0" fontId="8" fillId="0" borderId="0" xfId="0" applyFont="1" applyAlignment="1">
      <alignment horizontal="justify" vertical="center"/>
    </xf>
    <xf numFmtId="165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</xf>
    <xf numFmtId="165" fontId="7" fillId="9" borderId="6" xfId="0" applyNumberFormat="1" applyFont="1" applyFill="1" applyBorder="1" applyAlignment="1" applyProtection="1">
      <alignment horizontal="center" vertical="center" wrapText="1"/>
      <protection locked="0"/>
    </xf>
    <xf numFmtId="167" fontId="7" fillId="9" borderId="6" xfId="0" applyNumberFormat="1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167" fontId="7" fillId="8" borderId="6" xfId="0" applyNumberFormat="1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167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/>
    </xf>
    <xf numFmtId="0" fontId="8" fillId="3" borderId="0" xfId="0" applyFont="1" applyFill="1" applyAlignment="1">
      <alignment horizontal="left" vertical="top" wrapText="1"/>
    </xf>
    <xf numFmtId="0" fontId="0" fillId="4" borderId="9" xfId="0" applyFill="1" applyBorder="1" applyAlignment="1" applyProtection="1">
      <alignment horizontal="center"/>
      <protection locked="0"/>
    </xf>
  </cellXfs>
  <cellStyles count="3">
    <cellStyle name="Accent1" xfId="1" builtinId="29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2131219</xdr:colOff>
      <xdr:row>0</xdr:row>
      <xdr:rowOff>0</xdr:rowOff>
    </xdr:from>
    <xdr:to>
      <xdr:col>7</xdr:col>
      <xdr:colOff>507816</xdr:colOff>
      <xdr:row>3</xdr:row>
      <xdr:rowOff>150019</xdr:rowOff>
    </xdr:to>
    <xdr:pic>
      <xdr:nvPicPr>
        <xdr:cNvPr id="2" name="Afbeelding 1" descr="C:\Users\mommed1\AppData\Local\Microsoft\Windows\Temporary Internet Files\Content.Outlook\ZGKHOUPF\Gemeente Stein logo 2017 ZWART transparante achtergro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4969" y="0"/>
          <a:ext cx="2524125" cy="721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workbookViewId="0">
      <selection activeCell="B20" sqref="B20"/>
    </sheetView>
  </sheetViews>
  <sheetFormatPr baseColWidth="10" defaultColWidth="8.83203125" defaultRowHeight="15" x14ac:dyDescent="0.2"/>
  <cols>
    <col min="1" max="1" width="32" customWidth="1"/>
    <col min="2" max="2" width="49" bestFit="1" customWidth="1"/>
  </cols>
  <sheetData>
    <row r="1" spans="1:9" ht="27" thickBot="1" x14ac:dyDescent="0.35">
      <c r="A1" s="44" t="s">
        <v>5</v>
      </c>
      <c r="B1" s="45"/>
    </row>
    <row r="2" spans="1:9" ht="15" customHeight="1" x14ac:dyDescent="0.2">
      <c r="A2" s="18" t="s">
        <v>17</v>
      </c>
      <c r="B2" s="19" t="s">
        <v>18</v>
      </c>
      <c r="D2" s="15" t="s">
        <v>15</v>
      </c>
      <c r="E2" s="15"/>
      <c r="F2" s="15"/>
      <c r="G2" s="15"/>
      <c r="H2" s="15"/>
      <c r="I2" s="15"/>
    </row>
    <row r="3" spans="1:9" ht="15" customHeight="1" x14ac:dyDescent="0.2">
      <c r="A3" s="17" t="s">
        <v>6</v>
      </c>
      <c r="B3" s="14" t="s">
        <v>23</v>
      </c>
      <c r="D3" t="s">
        <v>16</v>
      </c>
    </row>
    <row r="4" spans="1:9" ht="15" customHeight="1" x14ac:dyDescent="0.2">
      <c r="A4" s="17" t="s">
        <v>0</v>
      </c>
      <c r="B4" s="30">
        <v>971173929</v>
      </c>
    </row>
    <row r="5" spans="1:9" x14ac:dyDescent="0.2">
      <c r="A5" s="20"/>
      <c r="B5" s="20"/>
      <c r="D5" t="s">
        <v>22</v>
      </c>
    </row>
    <row r="6" spans="1:9" x14ac:dyDescent="0.2">
      <c r="A6" s="46" t="s">
        <v>7</v>
      </c>
      <c r="B6" s="46"/>
    </row>
    <row r="7" spans="1:9" x14ac:dyDescent="0.2">
      <c r="A7" s="46"/>
      <c r="B7" s="46"/>
    </row>
    <row r="8" spans="1:9" x14ac:dyDescent="0.2">
      <c r="A8" s="46"/>
      <c r="B8" s="46"/>
    </row>
    <row r="9" spans="1:9" x14ac:dyDescent="0.2">
      <c r="A9" s="46"/>
      <c r="B9" s="46"/>
    </row>
    <row r="10" spans="1:9" x14ac:dyDescent="0.2">
      <c r="A10" s="46"/>
      <c r="B10" s="46"/>
    </row>
    <row r="11" spans="1:9" x14ac:dyDescent="0.2">
      <c r="A11" s="20"/>
      <c r="B11" s="20"/>
    </row>
    <row r="12" spans="1:9" x14ac:dyDescent="0.2">
      <c r="A12" s="21" t="s">
        <v>8</v>
      </c>
      <c r="B12" s="22">
        <f>'Prijzenblad Zaaksysteem'!M34</f>
        <v>0</v>
      </c>
    </row>
    <row r="13" spans="1:9" x14ac:dyDescent="0.2">
      <c r="A13" s="20"/>
      <c r="B13" s="20"/>
    </row>
    <row r="14" spans="1:9" x14ac:dyDescent="0.2">
      <c r="A14" s="46" t="s">
        <v>21</v>
      </c>
      <c r="B14" s="46"/>
    </row>
    <row r="15" spans="1:9" x14ac:dyDescent="0.2">
      <c r="A15" s="46"/>
      <c r="B15" s="46"/>
    </row>
    <row r="16" spans="1:9" x14ac:dyDescent="0.2">
      <c r="A16" s="46"/>
      <c r="B16" s="46"/>
    </row>
    <row r="17" spans="1:2" x14ac:dyDescent="0.2">
      <c r="A17" s="46"/>
      <c r="B17" s="46"/>
    </row>
    <row r="18" spans="1:2" ht="27" customHeight="1" x14ac:dyDescent="0.2">
      <c r="A18" s="46"/>
      <c r="B18" s="46"/>
    </row>
    <row r="19" spans="1:2" x14ac:dyDescent="0.2">
      <c r="A19" s="20"/>
      <c r="B19" s="20"/>
    </row>
    <row r="20" spans="1:2" x14ac:dyDescent="0.2">
      <c r="A20" s="16" t="s">
        <v>9</v>
      </c>
      <c r="B20" s="23"/>
    </row>
    <row r="21" spans="1:2" x14ac:dyDescent="0.2">
      <c r="A21" s="20"/>
      <c r="B21" s="20"/>
    </row>
    <row r="22" spans="1:2" x14ac:dyDescent="0.2">
      <c r="A22" s="16" t="s">
        <v>10</v>
      </c>
      <c r="B22" s="23"/>
    </row>
    <row r="23" spans="1:2" x14ac:dyDescent="0.2">
      <c r="A23" s="16" t="s">
        <v>4</v>
      </c>
      <c r="B23" s="23"/>
    </row>
    <row r="24" spans="1:2" x14ac:dyDescent="0.2">
      <c r="A24" s="16" t="s">
        <v>11</v>
      </c>
      <c r="B24" s="23"/>
    </row>
    <row r="25" spans="1:2" x14ac:dyDescent="0.2">
      <c r="A25" s="20"/>
      <c r="B25" s="20"/>
    </row>
    <row r="26" spans="1:2" x14ac:dyDescent="0.2">
      <c r="A26" s="16" t="s">
        <v>12</v>
      </c>
      <c r="B26" s="23"/>
    </row>
    <row r="27" spans="1:2" x14ac:dyDescent="0.2">
      <c r="A27" s="16" t="s">
        <v>13</v>
      </c>
      <c r="B27" s="23"/>
    </row>
    <row r="28" spans="1:2" x14ac:dyDescent="0.2">
      <c r="A28" s="16" t="s">
        <v>14</v>
      </c>
      <c r="B28" s="47"/>
    </row>
    <row r="29" spans="1:2" x14ac:dyDescent="0.2">
      <c r="B29" s="47"/>
    </row>
    <row r="30" spans="1:2" x14ac:dyDescent="0.2">
      <c r="B30" s="47"/>
    </row>
    <row r="31" spans="1:2" x14ac:dyDescent="0.2">
      <c r="B31" s="47"/>
    </row>
  </sheetData>
  <sheetProtection algorithmName="SHA-512" hashValue="iX80Ejuw0rSRNdgxFrVDfap2PLzgRLmoKdKLf+VjBK7VVms51s0EjUk+Zkb1GlmedxyA0EamsICCQZSmpaOcIQ==" saltValue="JGEN9oeOWHXP1Qk7QFFfuA==" spinCount="100000" sheet="1" objects="1" scenarios="1"/>
  <mergeCells count="4">
    <mergeCell ref="A1:B1"/>
    <mergeCell ref="A6:B10"/>
    <mergeCell ref="A14:B18"/>
    <mergeCell ref="B28:B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tabSelected="1" zoomScale="180" zoomScaleNormal="180" workbookViewId="0">
      <selection activeCell="C4" sqref="C4"/>
    </sheetView>
  </sheetViews>
  <sheetFormatPr baseColWidth="10" defaultColWidth="8.83203125" defaultRowHeight="15" x14ac:dyDescent="0.2"/>
  <cols>
    <col min="1" max="1" width="37.5" customWidth="1"/>
    <col min="2" max="2" width="15.5" customWidth="1"/>
    <col min="3" max="3" width="15.1640625" customWidth="1"/>
    <col min="4" max="13" width="15.33203125" customWidth="1"/>
  </cols>
  <sheetData>
    <row r="1" spans="1:13" x14ac:dyDescent="0.2">
      <c r="A1" s="1"/>
      <c r="B1" s="2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3" t="s">
        <v>19</v>
      </c>
      <c r="B2" s="4">
        <f>Inschrijfbiljet!B4</f>
        <v>971173929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6" thickBo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7" thickBot="1" x14ac:dyDescent="0.25">
      <c r="A4" s="7" t="s">
        <v>1</v>
      </c>
      <c r="B4" s="24" t="str">
        <f>IF(Inschrijfbiljet!B22="","",Inschrijfbiljet!B22)</f>
        <v/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6" thickBo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">
      <c r="A9" s="13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">
      <c r="A10" s="11" t="s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s="16" customFormat="1" ht="52" thickBot="1" x14ac:dyDescent="0.25">
      <c r="A13" s="29"/>
      <c r="B13" s="28" t="s">
        <v>47</v>
      </c>
      <c r="C13" s="28" t="s">
        <v>46</v>
      </c>
      <c r="D13" s="28">
        <v>2023</v>
      </c>
      <c r="E13" s="28">
        <v>2024</v>
      </c>
      <c r="F13" s="28">
        <v>2025</v>
      </c>
      <c r="G13" s="28">
        <v>2026</v>
      </c>
      <c r="H13" s="28">
        <v>2027</v>
      </c>
      <c r="I13" s="28">
        <v>2028</v>
      </c>
      <c r="J13" s="28">
        <v>2029</v>
      </c>
      <c r="K13" s="28">
        <v>2030</v>
      </c>
      <c r="L13" s="28">
        <v>2031</v>
      </c>
      <c r="M13" s="28" t="s">
        <v>39</v>
      </c>
    </row>
    <row r="14" spans="1:13" ht="17" thickBot="1" x14ac:dyDescent="0.25">
      <c r="A14" s="37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6" thickBot="1" x14ac:dyDescent="0.25">
      <c r="A15" s="38" t="s">
        <v>32</v>
      </c>
      <c r="B15" s="43"/>
      <c r="C15" s="33"/>
      <c r="D15" s="35" t="str">
        <f>IF(C15="","",(C15*1.82%)+C15)</f>
        <v/>
      </c>
      <c r="E15" s="35" t="str">
        <f t="shared" ref="E15:L15" si="0">IF(D15="","",(D15*1.82%)+D15)</f>
        <v/>
      </c>
      <c r="F15" s="35" t="str">
        <f t="shared" si="0"/>
        <v/>
      </c>
      <c r="G15" s="35" t="str">
        <f t="shared" si="0"/>
        <v/>
      </c>
      <c r="H15" s="35" t="str">
        <f t="shared" si="0"/>
        <v/>
      </c>
      <c r="I15" s="35" t="str">
        <f t="shared" si="0"/>
        <v/>
      </c>
      <c r="J15" s="35" t="str">
        <f t="shared" si="0"/>
        <v/>
      </c>
      <c r="K15" s="35" t="str">
        <f t="shared" si="0"/>
        <v/>
      </c>
      <c r="L15" s="35" t="str">
        <f t="shared" si="0"/>
        <v/>
      </c>
      <c r="M15" s="41">
        <f t="shared" ref="M15:M22" si="1">SUM(B15:L15)</f>
        <v>0</v>
      </c>
    </row>
    <row r="16" spans="1:13" ht="16" thickBot="1" x14ac:dyDescent="0.25">
      <c r="A16" s="38" t="s">
        <v>30</v>
      </c>
      <c r="B16" s="43"/>
      <c r="C16" s="33"/>
      <c r="D16" s="35" t="str">
        <f t="shared" ref="D16:L22" si="2">IF(C16="","",(C16*1.82%)+C16)</f>
        <v/>
      </c>
      <c r="E16" s="35" t="str">
        <f t="shared" si="2"/>
        <v/>
      </c>
      <c r="F16" s="35" t="str">
        <f t="shared" si="2"/>
        <v/>
      </c>
      <c r="G16" s="35" t="str">
        <f t="shared" si="2"/>
        <v/>
      </c>
      <c r="H16" s="35" t="str">
        <f t="shared" si="2"/>
        <v/>
      </c>
      <c r="I16" s="35" t="str">
        <f t="shared" si="2"/>
        <v/>
      </c>
      <c r="J16" s="35" t="str">
        <f t="shared" si="2"/>
        <v/>
      </c>
      <c r="K16" s="35" t="str">
        <f t="shared" si="2"/>
        <v/>
      </c>
      <c r="L16" s="35" t="str">
        <f t="shared" si="2"/>
        <v/>
      </c>
      <c r="M16" s="41">
        <f t="shared" si="1"/>
        <v>0</v>
      </c>
    </row>
    <row r="17" spans="1:13" ht="16" thickBot="1" x14ac:dyDescent="0.25">
      <c r="A17" s="38" t="s">
        <v>24</v>
      </c>
      <c r="B17" s="43"/>
      <c r="C17" s="33"/>
      <c r="D17" s="35" t="str">
        <f t="shared" si="2"/>
        <v/>
      </c>
      <c r="E17" s="35" t="str">
        <f t="shared" si="2"/>
        <v/>
      </c>
      <c r="F17" s="35" t="str">
        <f t="shared" si="2"/>
        <v/>
      </c>
      <c r="G17" s="35" t="str">
        <f t="shared" si="2"/>
        <v/>
      </c>
      <c r="H17" s="35" t="str">
        <f t="shared" si="2"/>
        <v/>
      </c>
      <c r="I17" s="35" t="str">
        <f t="shared" si="2"/>
        <v/>
      </c>
      <c r="J17" s="35" t="str">
        <f t="shared" si="2"/>
        <v/>
      </c>
      <c r="K17" s="35" t="str">
        <f t="shared" si="2"/>
        <v/>
      </c>
      <c r="L17" s="35" t="str">
        <f t="shared" si="2"/>
        <v/>
      </c>
      <c r="M17" s="41">
        <f t="shared" si="1"/>
        <v>0</v>
      </c>
    </row>
    <row r="18" spans="1:13" ht="16" thickBot="1" x14ac:dyDescent="0.25">
      <c r="A18" s="38" t="s">
        <v>40</v>
      </c>
      <c r="B18" s="43"/>
      <c r="C18" s="33"/>
      <c r="D18" s="35" t="str">
        <f t="shared" si="2"/>
        <v/>
      </c>
      <c r="E18" s="35" t="str">
        <f t="shared" si="2"/>
        <v/>
      </c>
      <c r="F18" s="35" t="str">
        <f t="shared" si="2"/>
        <v/>
      </c>
      <c r="G18" s="35" t="str">
        <f t="shared" si="2"/>
        <v/>
      </c>
      <c r="H18" s="35" t="str">
        <f t="shared" si="2"/>
        <v/>
      </c>
      <c r="I18" s="35" t="str">
        <f t="shared" si="2"/>
        <v/>
      </c>
      <c r="J18" s="35" t="str">
        <f t="shared" si="2"/>
        <v/>
      </c>
      <c r="K18" s="35" t="str">
        <f t="shared" si="2"/>
        <v/>
      </c>
      <c r="L18" s="35" t="str">
        <f t="shared" si="2"/>
        <v/>
      </c>
      <c r="M18" s="41">
        <f t="shared" si="1"/>
        <v>0</v>
      </c>
    </row>
    <row r="19" spans="1:13" ht="16" thickBot="1" x14ac:dyDescent="0.25">
      <c r="A19" s="38" t="s">
        <v>25</v>
      </c>
      <c r="B19" s="43"/>
      <c r="C19" s="33"/>
      <c r="D19" s="35" t="str">
        <f t="shared" si="2"/>
        <v/>
      </c>
      <c r="E19" s="35" t="str">
        <f t="shared" si="2"/>
        <v/>
      </c>
      <c r="F19" s="35" t="str">
        <f t="shared" si="2"/>
        <v/>
      </c>
      <c r="G19" s="35" t="str">
        <f t="shared" si="2"/>
        <v/>
      </c>
      <c r="H19" s="35" t="str">
        <f t="shared" si="2"/>
        <v/>
      </c>
      <c r="I19" s="35" t="str">
        <f t="shared" si="2"/>
        <v/>
      </c>
      <c r="J19" s="35" t="str">
        <f t="shared" si="2"/>
        <v/>
      </c>
      <c r="K19" s="35" t="str">
        <f t="shared" si="2"/>
        <v/>
      </c>
      <c r="L19" s="35" t="str">
        <f t="shared" si="2"/>
        <v/>
      </c>
      <c r="M19" s="41">
        <f t="shared" si="1"/>
        <v>0</v>
      </c>
    </row>
    <row r="20" spans="1:13" ht="16" thickBot="1" x14ac:dyDescent="0.25">
      <c r="A20" s="38" t="s">
        <v>29</v>
      </c>
      <c r="B20" s="43"/>
      <c r="C20" s="33"/>
      <c r="D20" s="35" t="str">
        <f t="shared" si="2"/>
        <v/>
      </c>
      <c r="E20" s="35" t="str">
        <f t="shared" si="2"/>
        <v/>
      </c>
      <c r="F20" s="35" t="str">
        <f t="shared" si="2"/>
        <v/>
      </c>
      <c r="G20" s="35" t="str">
        <f t="shared" si="2"/>
        <v/>
      </c>
      <c r="H20" s="35" t="str">
        <f t="shared" si="2"/>
        <v/>
      </c>
      <c r="I20" s="35" t="str">
        <f t="shared" si="2"/>
        <v/>
      </c>
      <c r="J20" s="35" t="str">
        <f t="shared" si="2"/>
        <v/>
      </c>
      <c r="K20" s="35" t="str">
        <f t="shared" si="2"/>
        <v/>
      </c>
      <c r="L20" s="35" t="str">
        <f t="shared" si="2"/>
        <v/>
      </c>
      <c r="M20" s="41">
        <f t="shared" si="1"/>
        <v>0</v>
      </c>
    </row>
    <row r="21" spans="1:13" ht="16" thickBot="1" x14ac:dyDescent="0.25">
      <c r="A21" s="38" t="s">
        <v>31</v>
      </c>
      <c r="B21" s="43"/>
      <c r="C21" s="33"/>
      <c r="D21" s="35" t="str">
        <f t="shared" si="2"/>
        <v/>
      </c>
      <c r="E21" s="35" t="str">
        <f t="shared" si="2"/>
        <v/>
      </c>
      <c r="F21" s="35" t="str">
        <f t="shared" si="2"/>
        <v/>
      </c>
      <c r="G21" s="35" t="str">
        <f t="shared" si="2"/>
        <v/>
      </c>
      <c r="H21" s="35" t="str">
        <f t="shared" si="2"/>
        <v/>
      </c>
      <c r="I21" s="35" t="str">
        <f t="shared" si="2"/>
        <v/>
      </c>
      <c r="J21" s="35" t="str">
        <f t="shared" si="2"/>
        <v/>
      </c>
      <c r="K21" s="35" t="str">
        <f t="shared" si="2"/>
        <v/>
      </c>
      <c r="L21" s="35" t="str">
        <f t="shared" si="2"/>
        <v/>
      </c>
      <c r="M21" s="41">
        <f t="shared" si="1"/>
        <v>0</v>
      </c>
    </row>
    <row r="22" spans="1:13" ht="16" thickBot="1" x14ac:dyDescent="0.25">
      <c r="A22" s="38" t="s">
        <v>28</v>
      </c>
      <c r="B22" s="43"/>
      <c r="C22" s="33"/>
      <c r="D22" s="35" t="str">
        <f t="shared" si="2"/>
        <v/>
      </c>
      <c r="E22" s="35" t="str">
        <f t="shared" si="2"/>
        <v/>
      </c>
      <c r="F22" s="35" t="str">
        <f t="shared" si="2"/>
        <v/>
      </c>
      <c r="G22" s="35" t="str">
        <f t="shared" si="2"/>
        <v/>
      </c>
      <c r="H22" s="35" t="str">
        <f t="shared" si="2"/>
        <v/>
      </c>
      <c r="I22" s="35" t="str">
        <f t="shared" si="2"/>
        <v/>
      </c>
      <c r="J22" s="35" t="str">
        <f t="shared" si="2"/>
        <v/>
      </c>
      <c r="K22" s="35" t="str">
        <f t="shared" si="2"/>
        <v/>
      </c>
      <c r="L22" s="35" t="str">
        <f t="shared" si="2"/>
        <v/>
      </c>
      <c r="M22" s="41">
        <f t="shared" si="1"/>
        <v>0</v>
      </c>
    </row>
    <row r="23" spans="1:13" ht="17" thickBot="1" x14ac:dyDescent="0.25">
      <c r="A23" s="39" t="s">
        <v>27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16" thickBot="1" x14ac:dyDescent="0.25">
      <c r="A24" s="38" t="s">
        <v>33</v>
      </c>
      <c r="B24" s="43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ht="16" thickBot="1" x14ac:dyDescent="0.25">
      <c r="A25" s="38" t="s">
        <v>34</v>
      </c>
      <c r="B25" s="43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ht="16" thickBot="1" x14ac:dyDescent="0.25">
      <c r="A26" s="38" t="s">
        <v>35</v>
      </c>
      <c r="B26" s="43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 ht="16" thickBot="1" x14ac:dyDescent="0.25">
      <c r="A27" s="38" t="s">
        <v>36</v>
      </c>
      <c r="B27" s="43"/>
      <c r="C27" s="33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ht="16" thickBot="1" x14ac:dyDescent="0.25">
      <c r="A28" s="38" t="s">
        <v>41</v>
      </c>
      <c r="B28" s="43"/>
      <c r="C28" s="33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 ht="16" thickBot="1" x14ac:dyDescent="0.25">
      <c r="A29" s="38" t="s">
        <v>42</v>
      </c>
      <c r="B29" s="43"/>
      <c r="C29" s="33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ht="17" thickBot="1" x14ac:dyDescent="0.25">
      <c r="A30" s="39" t="s">
        <v>44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ht="16" thickBot="1" x14ac:dyDescent="0.25">
      <c r="A31" s="38" t="s">
        <v>37</v>
      </c>
      <c r="B31" s="43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41">
        <f>SUM(B31:L31)</f>
        <v>0</v>
      </c>
    </row>
    <row r="32" spans="1:13" ht="16" thickBot="1" x14ac:dyDescent="0.25">
      <c r="A32" s="42" t="s">
        <v>43</v>
      </c>
      <c r="B32" s="43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41">
        <f>SUM(B32:L32)</f>
        <v>0</v>
      </c>
    </row>
    <row r="33" spans="1:13" ht="16" thickBot="1" x14ac:dyDescent="0.25">
      <c r="A33" s="40" t="s">
        <v>38</v>
      </c>
      <c r="B33" s="36"/>
      <c r="C33" s="33"/>
      <c r="D33" s="35" t="str">
        <f t="shared" ref="D33:L33" si="3">IF(C33="","",(C33*1.82%)+C33)</f>
        <v/>
      </c>
      <c r="E33" s="35" t="str">
        <f t="shared" si="3"/>
        <v/>
      </c>
      <c r="F33" s="35" t="str">
        <f t="shared" si="3"/>
        <v/>
      </c>
      <c r="G33" s="35" t="str">
        <f t="shared" si="3"/>
        <v/>
      </c>
      <c r="H33" s="35" t="str">
        <f t="shared" si="3"/>
        <v/>
      </c>
      <c r="I33" s="35" t="str">
        <f t="shared" si="3"/>
        <v/>
      </c>
      <c r="J33" s="35" t="str">
        <f t="shared" si="3"/>
        <v/>
      </c>
      <c r="K33" s="35" t="str">
        <f t="shared" si="3"/>
        <v/>
      </c>
      <c r="L33" s="35" t="str">
        <f t="shared" si="3"/>
        <v/>
      </c>
      <c r="M33" s="41">
        <f>SUM(B33:L33)</f>
        <v>0</v>
      </c>
    </row>
    <row r="34" spans="1:13" ht="17" thickBot="1" x14ac:dyDescent="0.25">
      <c r="A34" s="25" t="s">
        <v>8</v>
      </c>
      <c r="B34" s="31">
        <f t="shared" ref="B34:M34" si="4">SUM(B14:B33)</f>
        <v>0</v>
      </c>
      <c r="C34" s="31">
        <f t="shared" si="4"/>
        <v>0</v>
      </c>
      <c r="D34" s="31">
        <f t="shared" si="4"/>
        <v>0</v>
      </c>
      <c r="E34" s="31">
        <f t="shared" si="4"/>
        <v>0</v>
      </c>
      <c r="F34" s="31">
        <f t="shared" si="4"/>
        <v>0</v>
      </c>
      <c r="G34" s="31">
        <f t="shared" si="4"/>
        <v>0</v>
      </c>
      <c r="H34" s="31">
        <f t="shared" si="4"/>
        <v>0</v>
      </c>
      <c r="I34" s="31">
        <f t="shared" si="4"/>
        <v>0</v>
      </c>
      <c r="J34" s="31">
        <f t="shared" si="4"/>
        <v>0</v>
      </c>
      <c r="K34" s="31">
        <f t="shared" si="4"/>
        <v>0</v>
      </c>
      <c r="L34" s="31">
        <f t="shared" si="4"/>
        <v>0</v>
      </c>
      <c r="M34" s="31">
        <f t="shared" si="4"/>
        <v>0</v>
      </c>
    </row>
    <row r="37" spans="1:13" x14ac:dyDescent="0.2">
      <c r="A37" s="26"/>
    </row>
    <row r="38" spans="1:13" x14ac:dyDescent="0.2">
      <c r="A38" s="27"/>
    </row>
    <row r="39" spans="1:13" x14ac:dyDescent="0.2">
      <c r="A39" s="32"/>
    </row>
    <row r="40" spans="1:13" x14ac:dyDescent="0.2">
      <c r="A40" s="32"/>
    </row>
    <row r="41" spans="1:13" x14ac:dyDescent="0.2">
      <c r="A41" s="32"/>
    </row>
    <row r="42" spans="1:13" x14ac:dyDescent="0.2">
      <c r="A42" s="32"/>
    </row>
    <row r="43" spans="1:13" x14ac:dyDescent="0.2">
      <c r="A43" s="32"/>
    </row>
    <row r="44" spans="1:13" x14ac:dyDescent="0.2">
      <c r="A44" s="32"/>
    </row>
    <row r="45" spans="1:13" x14ac:dyDescent="0.2">
      <c r="A45" s="32"/>
    </row>
    <row r="46" spans="1:13" x14ac:dyDescent="0.2">
      <c r="A46" s="32"/>
    </row>
    <row r="47" spans="1:13" x14ac:dyDescent="0.2">
      <c r="A47" s="32"/>
    </row>
    <row r="48" spans="1:13" x14ac:dyDescent="0.2">
      <c r="A48" s="32"/>
    </row>
    <row r="49" spans="1:1" x14ac:dyDescent="0.2">
      <c r="A49" s="32"/>
    </row>
    <row r="50" spans="1:1" x14ac:dyDescent="0.2">
      <c r="A50" s="32"/>
    </row>
    <row r="51" spans="1:1" x14ac:dyDescent="0.2">
      <c r="A51" s="32"/>
    </row>
    <row r="52" spans="1:1" x14ac:dyDescent="0.2">
      <c r="A52" s="32"/>
    </row>
    <row r="53" spans="1:1" x14ac:dyDescent="0.2">
      <c r="A53" s="32"/>
    </row>
    <row r="54" spans="1:1" x14ac:dyDescent="0.2">
      <c r="A54" s="32"/>
    </row>
    <row r="55" spans="1:1" x14ac:dyDescent="0.2">
      <c r="A55" s="32"/>
    </row>
    <row r="56" spans="1:1" x14ac:dyDescent="0.2">
      <c r="A56" s="32"/>
    </row>
    <row r="57" spans="1:1" x14ac:dyDescent="0.2">
      <c r="A57" s="32"/>
    </row>
    <row r="58" spans="1:1" x14ac:dyDescent="0.2">
      <c r="A58" s="32"/>
    </row>
    <row r="59" spans="1:1" x14ac:dyDescent="0.2">
      <c r="A59" s="32"/>
    </row>
    <row r="60" spans="1:1" x14ac:dyDescent="0.2">
      <c r="A60" s="32"/>
    </row>
  </sheetData>
  <sheetProtection algorithmName="SHA-512" hashValue="HTFUaXrAb5Yh2eeWplGLVq04StroFIJp8L2o6E9DoFxMVJr4q256WTAKlL9ZMDqXXVmEGsZDWMLOpgIX3hc7qA==" saltValue="Kfy6Czuo5deJ1XOCRfM94Q==" spinCount="100000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8F22C1FBBF4A41AD227B569CC12E90" ma:contentTypeVersion="2" ma:contentTypeDescription="Een nieuw document maken." ma:contentTypeScope="" ma:versionID="1c1d7321a49eab18d4eaaa516c0c97ae">
  <xsd:schema xmlns:xsd="http://www.w3.org/2001/XMLSchema" xmlns:xs="http://www.w3.org/2001/XMLSchema" xmlns:p="http://schemas.microsoft.com/office/2006/metadata/properties" xmlns:ns2="830aff3d-d8c1-427c-ad7e-d24720d29f0c" targetNamespace="http://schemas.microsoft.com/office/2006/metadata/properties" ma:root="true" ma:fieldsID="4e253d00375d52e08ea20336c0ddb1d0" ns2:_="">
    <xsd:import namespace="830aff3d-d8c1-427c-ad7e-d24720d29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aff3d-d8c1-427c-ad7e-d24720d29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AB426-5045-4F2A-892E-199AC6745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aff3d-d8c1-427c-ad7e-d24720d29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FC3B61-6375-40C2-9909-7DBE5ED79E13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830aff3d-d8c1-427c-ad7e-d24720d29f0c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88B43B-C04E-4979-ACA2-67F34BD7F3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Inschrijfbiljet</vt:lpstr>
      <vt:lpstr>Prijzenblad Zaaksysteem</vt:lpstr>
    </vt:vector>
  </TitlesOfParts>
  <Company>Gemeente 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Jordy Kerstges</dc:creator>
  <cp:lastModifiedBy>Coen Dahlhaus</cp:lastModifiedBy>
  <dcterms:created xsi:type="dcterms:W3CDTF">2020-02-03T15:00:54Z</dcterms:created>
  <dcterms:modified xsi:type="dcterms:W3CDTF">2021-06-15T15:33:17Z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0x010100958F22C1FBBF4A41AD227B569CC12E90</vt:lpwstr>
  </property>
</Properties>
</file>