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509"/>
  <workbookPr defaultThemeVersion="124226"/>
  <mc:AlternateContent xmlns:mc="http://schemas.openxmlformats.org/markup-compatibility/2006">
    <mc:Choice Requires="x15">
      <x15ac:absPath xmlns:x15ac="http://schemas.microsoft.com/office/spreadsheetml/2010/11/ac" url="/Users/Daniels/Library/Mobile Documents/com~apple~CloudDocs/Relaties/GBLT/EA Inhuur waarderen/Aanbestedingsstukken 2021/Definitief/Tenderned/"/>
    </mc:Choice>
  </mc:AlternateContent>
  <xr:revisionPtr revIDLastSave="0" documentId="13_ncr:1_{DE7E6DDE-E030-B048-B51C-192903FB5391}" xr6:coauthVersionLast="47" xr6:coauthVersionMax="47" xr10:uidLastSave="{00000000-0000-0000-0000-000000000000}"/>
  <bookViews>
    <workbookView xWindow="0" yWindow="500" windowWidth="28800" windowHeight="17500" xr2:uid="{00000000-000D-0000-FFFF-FFFF00000000}"/>
  </bookViews>
  <sheets>
    <sheet name="Prijzenblad" sheetId="6" r:id="rId1"/>
  </sheets>
  <externalReferences>
    <externalReference r:id="rId2"/>
    <externalReference r:id="rId3"/>
    <externalReference r:id="rId4"/>
  </externalReferences>
  <definedNames>
    <definedName name="_Order1" hidden="1">255</definedName>
    <definedName name="a">'[1]Verdeling mensen en m2'!#REF!</definedName>
    <definedName name="aaaaaaaaaaaaaaaaaaaaaaaaaaaaaaa">'[1]Verdeling mensen en m2'!#REF!</definedName>
    <definedName name="B_W1">'[1]Verdeling mensen en m2'!#REF!</definedName>
    <definedName name="B_W2">'[1]Verdeling mensen en m2'!#REF!</definedName>
    <definedName name="_xlnm.Database">#REF!</definedName>
    <definedName name="dd">'[1]Verdeling mensen en m2'!#REF!</definedName>
    <definedName name="ddds">'[1]Verdeling mensen en m2'!#REF!</definedName>
    <definedName name="DME_Dirty" hidden="1">"Onwaar"</definedName>
    <definedName name="EE">'[2]Verdeling mensen en m2'!#REF!</definedName>
    <definedName name="ExactAddinReports" hidden="1">1</definedName>
    <definedName name="iuiui">#REF!</definedName>
    <definedName name="jksksjnsj">'[1]Verdeling mensen en m2'!#REF!</definedName>
    <definedName name="kjk">'[1]Verdeling mensen en m2'!#REF!</definedName>
    <definedName name="kklklk">#REF!</definedName>
    <definedName name="MAANDLOON">'[3]41 tabel'!$A$1:$N$20</definedName>
    <definedName name="ojhhhgdjhvdf">#REF!</definedName>
    <definedName name="PenOVAR">'[3]41 tabel'!$A$24:$N$50</definedName>
    <definedName name="pppp">'[1]Verdeling mensen en m2'!#REF!</definedName>
    <definedName name="ssss">'[1]Verdeling mensen en m2'!#REF!</definedName>
    <definedName name="toeslag">#REF!</definedName>
  </definedNames>
  <calcPr calcId="191029"/>
  <fileRecoveryPr autoRecover="0"/>
</workbook>
</file>

<file path=xl/calcChain.xml><?xml version="1.0" encoding="utf-8"?>
<calcChain xmlns="http://schemas.openxmlformats.org/spreadsheetml/2006/main">
  <c r="F10" i="6" l="1"/>
  <c r="F9" i="6"/>
  <c r="F8" i="6"/>
  <c r="F11" i="6" l="1"/>
  <c r="F12" i="6" s="1"/>
</calcChain>
</file>

<file path=xl/sharedStrings.xml><?xml version="1.0" encoding="utf-8"?>
<sst xmlns="http://schemas.openxmlformats.org/spreadsheetml/2006/main" count="54" uniqueCount="49">
  <si>
    <t>Omschrijving</t>
  </si>
  <si>
    <t xml:space="preserve">De kosten zijn 'all-in'. Dat wil zeggen inclusief en niet gelimiteerd; salariskosten, overheadkosten, kosten voor gebruik apparatuur, verzekeringen, reis- en verblijfskosten, reistijd, belasting, heffingen, administratieve kosten, kosten voor overleg, kosten voor certificering, VOG’s, et cetera.
Dit betekent dat er geen andere tarieven in rekening gebracht kunnen worden dan de tarieven voor de dienstverlening zoals gespecificeerd op het prijsblad. Deze tarieven gelden ook voor de individuele aanbestedingen welke op projectbasis worden uitgevoerd.
</t>
  </si>
  <si>
    <r>
      <t xml:space="preserve">Uurtarief
</t>
    </r>
    <r>
      <rPr>
        <sz val="11"/>
        <color theme="1"/>
        <rFont val="Calibri"/>
        <family val="2"/>
        <scheme val="minor"/>
      </rPr>
      <t>Exclusief btw</t>
    </r>
  </si>
  <si>
    <r>
      <t xml:space="preserve">Progonose 
</t>
    </r>
    <r>
      <rPr>
        <sz val="11"/>
        <color theme="1"/>
        <rFont val="Calibri"/>
        <family val="2"/>
        <scheme val="minor"/>
      </rPr>
      <t>Aantal uur gedurende de initiële contractduur van 2 jaar</t>
    </r>
  </si>
  <si>
    <r>
      <t xml:space="preserve">Kosten Totaal 
</t>
    </r>
    <r>
      <rPr>
        <sz val="11"/>
        <color theme="1"/>
        <rFont val="Calibri"/>
        <family val="2"/>
        <scheme val="minor"/>
      </rPr>
      <t xml:space="preserve">Initiële contracttermijn  2 jaar
</t>
    </r>
    <r>
      <rPr>
        <sz val="11"/>
        <color theme="1"/>
        <rFont val="Calibri (Hoofdtekst)"/>
      </rPr>
      <t>Exclusief btw</t>
    </r>
  </si>
  <si>
    <t>TOTAAL KOSTEN INCLUSIEF BTW</t>
  </si>
  <si>
    <r>
      <rPr>
        <vertAlign val="superscript"/>
        <sz val="11"/>
        <color theme="1"/>
        <rFont val="Calibri (Hoofdtekst)"/>
      </rPr>
      <t xml:space="preserve">1 </t>
    </r>
    <r>
      <rPr>
        <sz val="11"/>
        <color theme="1"/>
        <rFont val="Calibri"/>
        <family val="2"/>
        <scheme val="minor"/>
      </rPr>
      <t>Plafondprijs</t>
    </r>
  </si>
  <si>
    <t>Maximaal uurtarief Taxateur I (profielen bijlage 4)</t>
  </si>
  <si>
    <t>Maximaal uurtarief Coördinator WOZ (profielen bijlage 5)</t>
  </si>
  <si>
    <t>Maximaal uurtarief Senior medewerker WOZ (profielen bijlage 2)</t>
  </si>
  <si>
    <t>Maximaal uurtarief Medewerker WOZ (profielen bijlage 1)</t>
  </si>
  <si>
    <t xml:space="preserve">Maximaal uurtarief Taxateur II (profielen bijlage 3) </t>
  </si>
  <si>
    <r>
      <t>- Indien de plafondprijs behorende bij het functieprofiel overschrijd</t>
    </r>
    <r>
      <rPr>
        <b/>
        <sz val="11"/>
        <rFont val="Calibri"/>
        <family val="2"/>
        <scheme val="minor"/>
      </rPr>
      <t xml:space="preserve"> </t>
    </r>
    <r>
      <rPr>
        <sz val="11"/>
        <rFont val="Calibri"/>
        <family val="2"/>
        <scheme val="minor"/>
      </rPr>
      <t>wordt de Inschrijving uitgesloten van verdere deelname;</t>
    </r>
  </si>
  <si>
    <t xml:space="preserve">- Uiteindelijk gehanteerde tarieven komen tot stand gedurende de mini-competities waarbij Inschrijver zich confirmeert aan de in dit prijzenblad opgegeven maximale tarief; </t>
  </si>
  <si>
    <t xml:space="preserve">- GBLT heeft de mogelijkheid om gedurende mini-competities tarieven toe te staaan die de plafondprijs overschrijden mits 
   geboden kandidaten aantoonbaar hogere kwalificaties hebben dan in de GBLT profielen is beschreven.  </t>
  </si>
  <si>
    <t>TOTAAL KOSTEN EXCLUSIEF BTW</t>
  </si>
  <si>
    <r>
      <rPr>
        <b/>
        <sz val="11"/>
        <color rgb="FFFFFFFF"/>
        <rFont val="Calibri"/>
        <family val="2"/>
        <scheme val="minor"/>
      </rPr>
      <t>Plafondprijs</t>
    </r>
    <r>
      <rPr>
        <b/>
        <sz val="8.5"/>
        <color rgb="FFFFFFFF"/>
        <rFont val="Calibri"/>
        <family val="2"/>
        <scheme val="minor"/>
      </rPr>
      <t xml:space="preserve"> </t>
    </r>
    <r>
      <rPr>
        <vertAlign val="superscript"/>
        <sz val="10"/>
        <color rgb="FFFFFFFF"/>
        <rFont val="Calibri"/>
        <family val="2"/>
        <scheme val="minor"/>
      </rPr>
      <t>1</t>
    </r>
    <r>
      <rPr>
        <b/>
        <sz val="8.5"/>
        <color rgb="FFFFFFFF"/>
        <rFont val="Calibri"/>
        <family val="2"/>
        <scheme val="minor"/>
      </rPr>
      <t xml:space="preserve">
</t>
    </r>
    <r>
      <rPr>
        <sz val="11"/>
        <color rgb="FFFFFFFF"/>
        <rFont val="Calibri (Hoofdtekst)"/>
      </rPr>
      <t>Exclusief btw</t>
    </r>
  </si>
  <si>
    <t>A</t>
  </si>
  <si>
    <r>
      <t xml:space="preserve">KOSTEN </t>
    </r>
    <r>
      <rPr>
        <sz val="11"/>
        <color theme="0"/>
        <rFont val="Calibri"/>
        <family val="2"/>
        <scheme val="minor"/>
      </rPr>
      <t>| UURTARIEVEN (conform het programma van eisen)</t>
    </r>
  </si>
  <si>
    <r>
      <t xml:space="preserve">KOSTEN </t>
    </r>
    <r>
      <rPr>
        <sz val="11"/>
        <color theme="0"/>
        <rFont val="Calibri"/>
        <family val="2"/>
        <scheme val="minor"/>
      </rPr>
      <t xml:space="preserve">| COMPENSATIE LEERCURVE </t>
    </r>
  </si>
  <si>
    <t>B</t>
  </si>
  <si>
    <t>C</t>
  </si>
  <si>
    <t>Compensatie leercurve (nieuwe medewerkers)</t>
  </si>
  <si>
    <r>
      <t xml:space="preserve">KOSTEN </t>
    </r>
    <r>
      <rPr>
        <sz val="11"/>
        <color theme="0"/>
        <rFont val="Calibri"/>
        <family val="2"/>
        <scheme val="minor"/>
      </rPr>
      <t>| INFORMATIEF (niet ter beoordeling)</t>
    </r>
  </si>
  <si>
    <t>&gt; 10%</t>
  </si>
  <si>
    <t>Kortingspercentage</t>
  </si>
  <si>
    <t>&gt; 50%</t>
  </si>
  <si>
    <t>Compensatie leercurve</t>
  </si>
  <si>
    <r>
      <t xml:space="preserve">Inschrijver wordt gevraagd om een korting op geven die van toepassing is op het uurtarief van </t>
    </r>
    <r>
      <rPr>
        <u/>
        <sz val="11"/>
        <color theme="1"/>
        <rFont val="Calibri (Hoofdtekst)"/>
      </rPr>
      <t>nieuwe</t>
    </r>
    <r>
      <rPr>
        <sz val="11"/>
        <color theme="1"/>
        <rFont val="Calibri"/>
        <family val="2"/>
        <scheme val="minor"/>
      </rPr>
      <t xml:space="preserve"> medewerkers die bij GBLT geplaatst worden. Deze korting zal van toepassing zijn op de eerste 10 werkdagen inzet bij GBLT. </t>
    </r>
  </si>
  <si>
    <t>Score onderdeel B</t>
  </si>
  <si>
    <t>&gt; 25%</t>
  </si>
  <si>
    <r>
      <t xml:space="preserve">Korting (%)
</t>
    </r>
    <r>
      <rPr>
        <sz val="11"/>
        <color theme="1"/>
        <rFont val="Calibri"/>
        <family val="2"/>
        <scheme val="minor"/>
      </rPr>
      <t>Eerste 10 werkdagen</t>
    </r>
    <r>
      <rPr>
        <vertAlign val="superscript"/>
        <sz val="11"/>
        <color theme="1"/>
        <rFont val="Calibri (Hoofdtekst)"/>
      </rPr>
      <t>2</t>
    </r>
    <r>
      <rPr>
        <sz val="11"/>
        <color theme="1"/>
        <rFont val="Calibri"/>
        <family val="2"/>
        <scheme val="minor"/>
      </rPr>
      <t xml:space="preserve">
</t>
    </r>
  </si>
  <si>
    <r>
      <t xml:space="preserve">2) </t>
    </r>
    <r>
      <rPr>
        <sz val="11"/>
        <color theme="1"/>
        <rFont val="Calibri (Hoofdtekst)"/>
      </rPr>
      <t xml:space="preserve">Onder de eerste 10 werkdagen wordt verstaan, de eerste 10 werkdagen (80 uren) inzet.  </t>
    </r>
  </si>
  <si>
    <r>
      <rPr>
        <sz val="11"/>
        <color theme="0"/>
        <rFont val="Calibri"/>
        <family val="2"/>
        <scheme val="minor"/>
      </rPr>
      <t>MAX SCORE:</t>
    </r>
    <r>
      <rPr>
        <b/>
        <sz val="11"/>
        <color theme="0"/>
        <rFont val="Calibri"/>
        <family val="2"/>
        <scheme val="minor"/>
      </rPr>
      <t xml:space="preserve"> 50 punten</t>
    </r>
  </si>
  <si>
    <r>
      <rPr>
        <sz val="11"/>
        <color theme="0"/>
        <rFont val="Calibri"/>
        <family val="2"/>
        <scheme val="minor"/>
      </rPr>
      <t>MAX SCORE:</t>
    </r>
    <r>
      <rPr>
        <b/>
        <sz val="11"/>
        <color theme="0"/>
        <rFont val="Calibri"/>
        <family val="2"/>
        <scheme val="minor"/>
      </rPr>
      <t xml:space="preserve"> 250 punten</t>
    </r>
  </si>
  <si>
    <r>
      <rPr>
        <sz val="11"/>
        <color theme="0"/>
        <rFont val="Calibri"/>
        <family val="2"/>
        <scheme val="minor"/>
      </rPr>
      <t>MAX SCORE</t>
    </r>
    <r>
      <rPr>
        <b/>
        <sz val="11"/>
        <color theme="0"/>
        <rFont val="Calibri"/>
        <family val="2"/>
        <scheme val="minor"/>
      </rPr>
      <t xml:space="preserve"> 0 punten</t>
    </r>
  </si>
  <si>
    <t>10 punten</t>
  </si>
  <si>
    <t>30 punten</t>
  </si>
  <si>
    <t>50 punten</t>
  </si>
  <si>
    <t xml:space="preserve">Voor onderstaande functies wordt inschrijver gevraagd uurtarieven op te geven. Deze tarieven maken geen onderdeel uit van de beoordeling van inschrijving. Daarbij is de inhuur van functies niet beperkt tot de onder A en C vermelde profielen. De inhuur van andere, nog niet benoemde functies behoort tot de mogelijkheden. </t>
  </si>
  <si>
    <t xml:space="preserve">INHUUR ZZP </t>
  </si>
  <si>
    <t>INHUUR OVERIGE FUNCTIES</t>
  </si>
  <si>
    <t>Opslagpercentage</t>
  </si>
  <si>
    <t>Opslagpercentage over netto uurtarief ZZP</t>
  </si>
  <si>
    <t>Maximum opslagpercentage ZZP</t>
  </si>
  <si>
    <r>
      <t xml:space="preserve">Indien Inschrijver een aanvraag wenst in te vullen doormiddel van het gebruik van een ZZP'er, geldt er opslagpercentage die Opdrachtnemer hanteert over het door de ZZP'er aangeboden netto uurtarief. Inschrijver dient het opslagpercentage op te geven.  </t>
    </r>
    <r>
      <rPr>
        <b/>
        <sz val="11"/>
        <color theme="1"/>
        <rFont val="Calibri"/>
        <family val="2"/>
        <scheme val="minor"/>
      </rPr>
      <t>Het op te geven opslagpercentage mag daarbij niet groter zijn dan 4%.</t>
    </r>
  </si>
  <si>
    <t xml:space="preserve">De maximaal te behalen score op dit onderdeel bedraagt 5% (50 punten). Welke score er behaalt wordt bij welke korting is weergegeven in de onderstaande tabel. </t>
  </si>
  <si>
    <r>
      <rPr>
        <b/>
        <sz val="20"/>
        <color rgb="FF3A9FB5"/>
        <rFont val="Calibri"/>
        <family val="2"/>
        <scheme val="minor"/>
      </rPr>
      <t xml:space="preserve">Bijlage 2 </t>
    </r>
    <r>
      <rPr>
        <sz val="20"/>
        <color rgb="FF3A9FB5"/>
        <rFont val="Calibri"/>
        <family val="2"/>
        <scheme val="minor"/>
      </rPr>
      <t>Prijzenblad</t>
    </r>
    <r>
      <rPr>
        <sz val="11"/>
        <color theme="1"/>
        <rFont val="Calibri"/>
        <family val="2"/>
        <scheme val="minor"/>
      </rPr>
      <t xml:space="preserve">
</t>
    </r>
  </si>
  <si>
    <r>
      <t xml:space="preserve">Wij willen met dit prijsblad een gedegen inzicht krijgen in de prijsstelling van de inschrijvers om deze goed te kunnen vergelijken.
Het tarief worden aangeboden in euro's, maximaal 2 decimalen, </t>
    </r>
    <r>
      <rPr>
        <b/>
        <u/>
        <sz val="11"/>
        <color theme="1"/>
        <rFont val="Calibri (Hoofdtekst)"/>
      </rPr>
      <t>exclusief btw</t>
    </r>
    <r>
      <rPr>
        <sz val="11"/>
        <color theme="1"/>
        <rFont val="Calibri"/>
        <family val="2"/>
        <scheme val="minor"/>
      </rPr>
      <t xml:space="preserve"> en is inclusief alle overige en mogelijke (bijkomende) kosten. Het tarief is voor de initiële contractduur van twee jaar. 
Na deze twee jaar mag, bij verlenging, het tarief eenmaal verhoogd worden conform de in het programma van eisen gestelde indexatie eisen. 
</t>
    </r>
    <r>
      <rPr>
        <b/>
        <sz val="11"/>
        <color theme="1"/>
        <rFont val="Calibri"/>
        <family val="2"/>
        <scheme val="minor"/>
      </rPr>
      <t>Let op</t>
    </r>
    <r>
      <rPr>
        <sz val="11"/>
        <color theme="1"/>
        <rFont val="Calibri"/>
        <family val="2"/>
        <scheme val="minor"/>
      </rPr>
      <t xml:space="preserve">
Het aantal af te nemen uren zijn indicatief. Deze zijn om de inschrijfprijs op een eerlijke manier te kunnen vergelijken. U kunt hier op geen enkele manier rechten aan ontlenen.
</t>
    </r>
    <r>
      <rPr>
        <b/>
        <sz val="11"/>
        <color theme="1"/>
        <rFont val="Calibri"/>
        <family val="2"/>
        <scheme val="minor"/>
      </rPr>
      <t>Invulinstructie</t>
    </r>
    <r>
      <rPr>
        <sz val="11"/>
        <color theme="1"/>
        <rFont val="Calibri"/>
        <family val="2"/>
        <scheme val="minor"/>
      </rPr>
      <t xml:space="preserve">
Inschrijver dient alleen de gele cellen van het prijsblad in te vullen.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</si>
</sst>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quot;€&quot;\ * #,##0.00_ ;_ &quot;€&quot;\ * \-#,##0.00_ ;_ &quot;€&quot;\ * &quot;-&quot;??_ ;_ @_ "/>
    <numFmt numFmtId="165" formatCode="&quot;€&quot;\ #,##0.00"/>
    <numFmt numFmtId="166" formatCode="_ * #,##0_ ;_ * \-#,##0_ ;_ * &quot;-&quot;??_ ;_ @_ "/>
    <numFmt numFmtId="167" formatCode="_ * #,##0.00_ ;_ * \-#,##0.00_ ;_ * &quot;-&quot;??_ ;_ @_ "/>
  </numFmts>
  <fonts count="20" x14ac:knownFonts="1">
    <font>
      <sz val="11"/>
      <color theme="1"/>
      <name val="Calibri"/>
      <family val="2"/>
      <scheme val="minor"/>
    </font>
    <font>
      <sz val="11"/>
      <color theme="1"/>
      <name val="Calibri"/>
      <family val="2"/>
      <scheme val="minor"/>
    </font>
    <font>
      <sz val="8.5"/>
      <color indexed="8"/>
      <name val="Verdana"/>
      <family val="2"/>
    </font>
    <font>
      <b/>
      <sz val="20"/>
      <color rgb="FF3A9FB5"/>
      <name val="Calibri"/>
      <family val="2"/>
      <scheme val="minor"/>
    </font>
    <font>
      <b/>
      <sz val="11"/>
      <color theme="1"/>
      <name val="Calibri"/>
      <family val="2"/>
      <scheme val="minor"/>
    </font>
    <font>
      <sz val="11"/>
      <name val="Calibri"/>
      <family val="2"/>
      <scheme val="minor"/>
    </font>
    <font>
      <b/>
      <sz val="11"/>
      <color theme="0"/>
      <name val="Calibri"/>
      <family val="2"/>
      <scheme val="minor"/>
    </font>
    <font>
      <b/>
      <sz val="11"/>
      <name val="Calibri"/>
      <family val="2"/>
      <scheme val="minor"/>
    </font>
    <font>
      <sz val="11"/>
      <color theme="1"/>
      <name val="Calibri (Hoofdtekst)"/>
    </font>
    <font>
      <b/>
      <u/>
      <sz val="11"/>
      <color theme="1"/>
      <name val="Calibri (Hoofdtekst)"/>
    </font>
    <font>
      <b/>
      <sz val="8.5"/>
      <color rgb="FFFFFFFF"/>
      <name val="Calibri"/>
      <family val="2"/>
      <scheme val="minor"/>
    </font>
    <font>
      <b/>
      <sz val="11"/>
      <color rgb="FFFFFFFF"/>
      <name val="Calibri"/>
      <family val="2"/>
      <scheme val="minor"/>
    </font>
    <font>
      <vertAlign val="superscript"/>
      <sz val="10"/>
      <color rgb="FFFFFFFF"/>
      <name val="Calibri"/>
      <family val="2"/>
      <scheme val="minor"/>
    </font>
    <font>
      <vertAlign val="superscript"/>
      <sz val="11"/>
      <color theme="1"/>
      <name val="Calibri (Hoofdtekst)"/>
    </font>
    <font>
      <sz val="11"/>
      <color rgb="FFFFFFFF"/>
      <name val="Calibri (Hoofdtekst)"/>
    </font>
    <font>
      <sz val="11"/>
      <color theme="0"/>
      <name val="Calibri"/>
      <family val="2"/>
      <scheme val="minor"/>
    </font>
    <font>
      <u/>
      <sz val="11"/>
      <color theme="1"/>
      <name val="Calibri (Hoofdtekst)"/>
    </font>
    <font>
      <sz val="11"/>
      <color rgb="FF3A9FB5"/>
      <name val="Calibri (Hoofdtekst)"/>
    </font>
    <font>
      <sz val="11"/>
      <color rgb="FF3A9FB5"/>
      <name val="Calibri"/>
      <family val="2"/>
      <scheme val="minor"/>
    </font>
    <font>
      <sz val="20"/>
      <color rgb="FF3A9FB5"/>
      <name val="Calibri"/>
      <family val="2"/>
      <scheme val="minor"/>
    </font>
  </fonts>
  <fills count="6">
    <fill>
      <patternFill patternType="none"/>
    </fill>
    <fill>
      <patternFill patternType="gray125"/>
    </fill>
    <fill>
      <patternFill patternType="solid">
        <fgColor indexed="9"/>
        <bgColor indexed="64"/>
      </patternFill>
    </fill>
    <fill>
      <patternFill patternType="solid">
        <fgColor rgb="FF3A9FB5"/>
        <bgColor indexed="64"/>
      </patternFill>
    </fill>
    <fill>
      <patternFill patternType="solid">
        <fgColor rgb="FFE6F4F7"/>
        <bgColor indexed="64"/>
      </patternFill>
    </fill>
    <fill>
      <patternFill patternType="solid">
        <fgColor rgb="FFFF0000"/>
        <bgColor rgb="FF000000"/>
      </patternFill>
    </fill>
  </fills>
  <borders count="14">
    <border>
      <left/>
      <right/>
      <top/>
      <bottom/>
      <diagonal/>
    </border>
    <border>
      <left style="medium">
        <color rgb="FFFFC000"/>
      </left>
      <right style="medium">
        <color rgb="FFFFC000"/>
      </right>
      <top style="medium">
        <color rgb="FFFFC000"/>
      </top>
      <bottom style="medium">
        <color rgb="FFFFC000"/>
      </bottom>
      <diagonal/>
    </border>
    <border>
      <left style="hair">
        <color rgb="FF3A9FB5"/>
      </left>
      <right style="hair">
        <color rgb="FF3A9FB5"/>
      </right>
      <top style="hair">
        <color rgb="FF3A9FB5"/>
      </top>
      <bottom style="hair">
        <color rgb="FF3A9FB5"/>
      </bottom>
      <diagonal/>
    </border>
    <border>
      <left style="hair">
        <color rgb="FF3A9FB5"/>
      </left>
      <right/>
      <top style="hair">
        <color rgb="FF3A9FB5"/>
      </top>
      <bottom style="hair">
        <color rgb="FF3A9FB5"/>
      </bottom>
      <diagonal/>
    </border>
    <border>
      <left/>
      <right/>
      <top style="hair">
        <color rgb="FF3A9FB5"/>
      </top>
      <bottom style="hair">
        <color rgb="FF3A9FB5"/>
      </bottom>
      <diagonal/>
    </border>
    <border>
      <left/>
      <right style="hair">
        <color rgb="FF3A9FB5"/>
      </right>
      <top style="hair">
        <color rgb="FF3A9FB5"/>
      </top>
      <bottom style="hair">
        <color rgb="FF3A9FB5"/>
      </bottom>
      <diagonal/>
    </border>
    <border>
      <left style="hair">
        <color rgb="FF3A9FB5"/>
      </left>
      <right style="hair">
        <color rgb="FF3A9FB5"/>
      </right>
      <top style="hair">
        <color rgb="FF3A9FB5"/>
      </top>
      <bottom/>
      <diagonal/>
    </border>
    <border>
      <left style="hair">
        <color rgb="FF3A9FB5"/>
      </left>
      <right style="hair">
        <color rgb="FF3A9FB5"/>
      </right>
      <top/>
      <bottom/>
      <diagonal/>
    </border>
    <border>
      <left style="hair">
        <color rgb="FF3A9FB5"/>
      </left>
      <right style="hair">
        <color rgb="FF3A9FB5"/>
      </right>
      <top/>
      <bottom style="hair">
        <color rgb="FF3A9FB5"/>
      </bottom>
      <diagonal/>
    </border>
    <border>
      <left style="hair">
        <color rgb="FF3A9FB5"/>
      </left>
      <right style="medium">
        <color rgb="FFFFC000"/>
      </right>
      <top style="hair">
        <color rgb="FF3A9FB5"/>
      </top>
      <bottom style="thin">
        <color indexed="64"/>
      </bottom>
      <diagonal/>
    </border>
    <border>
      <left style="hair">
        <color rgb="FF3A9FB5"/>
      </left>
      <right style="medium">
        <color rgb="FFFFC000"/>
      </right>
      <top style="hair">
        <color rgb="FF3A9FB5"/>
      </top>
      <bottom style="hair">
        <color rgb="FF3A9FB5"/>
      </bottom>
      <diagonal/>
    </border>
    <border>
      <left style="medium">
        <color rgb="FFFFC000"/>
      </left>
      <right/>
      <top style="hair">
        <color rgb="FF3A9FB5"/>
      </top>
      <bottom style="hair">
        <color rgb="FF3A9FB5"/>
      </bottom>
      <diagonal/>
    </border>
    <border>
      <left style="medium">
        <color rgb="FFFFC000"/>
      </left>
      <right/>
      <top style="hair">
        <color rgb="FF3A9FB5"/>
      </top>
      <bottom style="thin">
        <color indexed="64"/>
      </bottom>
      <diagonal/>
    </border>
    <border>
      <left/>
      <right style="hair">
        <color rgb="FF3A9FB5"/>
      </right>
      <top style="hair">
        <color rgb="FF3A9FB5"/>
      </top>
      <bottom style="thin">
        <color indexed="64"/>
      </bottom>
      <diagonal/>
    </border>
  </borders>
  <cellStyleXfs count="6">
    <xf numFmtId="0" fontId="0" fillId="0" borderId="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167" fontId="1" fillId="0" borderId="0" applyFont="0" applyFill="0" applyBorder="0" applyAlignment="0" applyProtection="0"/>
    <xf numFmtId="9" fontId="1" fillId="0" borderId="0" applyFont="0" applyFill="0" applyBorder="0" applyAlignment="0" applyProtection="0"/>
  </cellStyleXfs>
  <cellXfs count="81">
    <xf numFmtId="0" fontId="0" fillId="0" borderId="0" xfId="0"/>
    <xf numFmtId="0" fontId="2" fillId="2" borderId="0" xfId="0" applyFont="1" applyFill="1" applyProtection="1"/>
    <xf numFmtId="165" fontId="5" fillId="0" borderId="0" xfId="0" applyNumberFormat="1" applyFont="1"/>
    <xf numFmtId="0" fontId="4" fillId="4" borderId="0" xfId="0" applyFont="1" applyFill="1" applyAlignment="1">
      <alignment horizontal="right" vertical="top" wrapText="1"/>
    </xf>
    <xf numFmtId="0" fontId="0" fillId="0" borderId="0" xfId="0" applyAlignment="1">
      <alignment vertical="top"/>
    </xf>
    <xf numFmtId="0" fontId="0" fillId="0" borderId="0" xfId="0" applyAlignment="1">
      <alignment vertical="center"/>
    </xf>
    <xf numFmtId="164" fontId="0" fillId="0" borderId="0" xfId="1" applyFont="1" applyAlignment="1" applyProtection="1">
      <alignment horizontal="right" vertical="center"/>
    </xf>
    <xf numFmtId="164" fontId="0" fillId="0" borderId="0" xfId="1" applyFont="1" applyBorder="1" applyAlignment="1" applyProtection="1">
      <alignment horizontal="right" vertical="center"/>
    </xf>
    <xf numFmtId="0" fontId="7" fillId="4" borderId="0" xfId="0" applyFont="1" applyFill="1" applyAlignment="1">
      <alignment horizontal="left" vertical="center"/>
    </xf>
    <xf numFmtId="164" fontId="5" fillId="0" borderId="1" xfId="1" applyFont="1" applyBorder="1" applyAlignment="1" applyProtection="1">
      <alignment vertical="center"/>
      <protection locked="0"/>
    </xf>
    <xf numFmtId="164" fontId="7" fillId="4" borderId="0" xfId="0" applyNumberFormat="1" applyFont="1" applyFill="1" applyBorder="1" applyAlignment="1">
      <alignment horizontal="right" vertical="center"/>
    </xf>
    <xf numFmtId="0" fontId="7" fillId="4" borderId="0" xfId="0" applyFont="1" applyFill="1" applyAlignment="1">
      <alignment horizontal="right" vertical="center"/>
    </xf>
    <xf numFmtId="0" fontId="4" fillId="0" borderId="0" xfId="0" applyFont="1" applyFill="1" applyAlignment="1">
      <alignment horizontal="right" vertical="top" wrapText="1"/>
    </xf>
    <xf numFmtId="164" fontId="7" fillId="0" borderId="0" xfId="0" applyNumberFormat="1" applyFont="1" applyFill="1" applyBorder="1" applyAlignment="1">
      <alignment horizontal="right" vertical="center"/>
    </xf>
    <xf numFmtId="0" fontId="7" fillId="0" borderId="0" xfId="0" applyFont="1" applyFill="1" applyAlignment="1">
      <alignment horizontal="left" vertical="center"/>
    </xf>
    <xf numFmtId="0" fontId="0" fillId="0" borderId="0" xfId="0" applyFill="1" applyAlignment="1">
      <alignment vertical="center"/>
    </xf>
    <xf numFmtId="0" fontId="5" fillId="0" borderId="0" xfId="0" applyFont="1" applyFill="1" applyAlignment="1">
      <alignment horizontal="right" vertical="center"/>
    </xf>
    <xf numFmtId="164" fontId="5" fillId="0" borderId="0" xfId="1" applyFont="1" applyFill="1" applyBorder="1" applyAlignment="1">
      <alignment horizontal="right" vertical="center"/>
    </xf>
    <xf numFmtId="0" fontId="10" fillId="5" borderId="0" xfId="0" applyFont="1" applyFill="1" applyBorder="1" applyAlignment="1">
      <alignment horizontal="center" vertical="top" wrapText="1"/>
    </xf>
    <xf numFmtId="9" fontId="0" fillId="0" borderId="0" xfId="0" applyNumberFormat="1" applyAlignment="1">
      <alignment vertical="center"/>
    </xf>
    <xf numFmtId="9" fontId="0" fillId="0" borderId="0" xfId="0" applyNumberFormat="1" applyFill="1" applyAlignment="1">
      <alignment vertical="center"/>
    </xf>
    <xf numFmtId="0" fontId="0" fillId="0" borderId="0" xfId="0" applyFill="1"/>
    <xf numFmtId="0" fontId="6" fillId="3" borderId="4" xfId="0" applyFont="1" applyFill="1" applyBorder="1" applyAlignment="1">
      <alignment vertical="center" wrapText="1"/>
    </xf>
    <xf numFmtId="0" fontId="6" fillId="3" borderId="5" xfId="0" applyFont="1" applyFill="1" applyBorder="1" applyAlignment="1">
      <alignment horizontal="center" vertical="center" wrapText="1"/>
    </xf>
    <xf numFmtId="0" fontId="0" fillId="0" borderId="0" xfId="0" applyFill="1" applyBorder="1" applyAlignment="1">
      <alignment horizontal="center" vertical="center"/>
    </xf>
    <xf numFmtId="0" fontId="6" fillId="0" borderId="0" xfId="0" applyFont="1" applyFill="1" applyBorder="1" applyAlignment="1">
      <alignment horizontal="left" vertical="center" wrapText="1"/>
    </xf>
    <xf numFmtId="9" fontId="5" fillId="0" borderId="1" xfId="5" applyFont="1" applyBorder="1" applyAlignment="1" applyProtection="1">
      <alignment vertical="center"/>
      <protection locked="0"/>
    </xf>
    <xf numFmtId="0" fontId="4" fillId="0" borderId="2" xfId="0" applyFont="1" applyBorder="1" applyAlignment="1">
      <alignment horizontal="center" vertical="center"/>
    </xf>
    <xf numFmtId="0" fontId="4" fillId="0" borderId="0" xfId="0" applyFont="1" applyFill="1" applyBorder="1" applyAlignment="1">
      <alignment horizontal="left" vertical="center" wrapText="1"/>
    </xf>
    <xf numFmtId="0" fontId="0" fillId="0" borderId="0" xfId="0" applyFont="1" applyFill="1" applyBorder="1" applyAlignment="1">
      <alignment horizontal="left" vertical="center" wrapText="1"/>
    </xf>
    <xf numFmtId="0" fontId="0" fillId="0" borderId="0" xfId="0" applyFont="1" applyFill="1" applyBorder="1" applyAlignment="1">
      <alignment horizontal="center" vertical="center"/>
    </xf>
    <xf numFmtId="0" fontId="0" fillId="0" borderId="0" xfId="0" applyFont="1"/>
    <xf numFmtId="0" fontId="0" fillId="0" borderId="0" xfId="0" applyFont="1" applyFill="1"/>
    <xf numFmtId="0" fontId="4" fillId="4" borderId="0" xfId="0" applyFont="1" applyFill="1" applyAlignment="1">
      <alignment horizontal="right" vertical="top"/>
    </xf>
    <xf numFmtId="0" fontId="4" fillId="0" borderId="2" xfId="0" applyFont="1" applyFill="1" applyBorder="1" applyAlignment="1">
      <alignment horizontal="right" vertical="center" wrapText="1"/>
    </xf>
    <xf numFmtId="0" fontId="4" fillId="0" borderId="0" xfId="0" applyFont="1" applyBorder="1" applyAlignment="1">
      <alignment horizontal="center" vertical="center"/>
    </xf>
    <xf numFmtId="0" fontId="6" fillId="0" borderId="0" xfId="0" applyFont="1" applyFill="1" applyBorder="1" applyAlignment="1">
      <alignment vertical="center" wrapText="1"/>
    </xf>
    <xf numFmtId="0" fontId="6" fillId="0" borderId="0" xfId="0" applyFont="1" applyFill="1" applyBorder="1" applyAlignment="1">
      <alignment horizontal="center" vertical="center" wrapText="1"/>
    </xf>
    <xf numFmtId="166" fontId="0" fillId="0" borderId="11" xfId="2" applyNumberFormat="1" applyFont="1" applyBorder="1" applyAlignment="1" applyProtection="1">
      <alignment horizontal="right" vertical="center"/>
    </xf>
    <xf numFmtId="164" fontId="0" fillId="0" borderId="5" xfId="1" applyFont="1" applyBorder="1" applyAlignment="1" applyProtection="1">
      <alignment horizontal="right" vertical="center"/>
    </xf>
    <xf numFmtId="166" fontId="5" fillId="0" borderId="12" xfId="2" applyNumberFormat="1" applyFont="1" applyBorder="1" applyAlignment="1" applyProtection="1">
      <alignment horizontal="right" vertical="center"/>
    </xf>
    <xf numFmtId="164" fontId="0" fillId="0" borderId="13" xfId="1" applyFont="1" applyBorder="1" applyAlignment="1" applyProtection="1">
      <alignment horizontal="right" vertical="center"/>
    </xf>
    <xf numFmtId="164" fontId="4" fillId="0" borderId="2" xfId="1" applyFont="1" applyBorder="1" applyAlignment="1">
      <alignment vertical="center"/>
    </xf>
    <xf numFmtId="0" fontId="0" fillId="0" borderId="10" xfId="0" applyBorder="1" applyAlignment="1">
      <alignment horizontal="left" vertical="center" indent="1"/>
    </xf>
    <xf numFmtId="0" fontId="5" fillId="0" borderId="9" xfId="0" applyFont="1" applyBorder="1" applyAlignment="1">
      <alignment horizontal="left" vertical="center" indent="1"/>
    </xf>
    <xf numFmtId="0" fontId="4" fillId="4" borderId="0" xfId="0" applyFont="1" applyFill="1" applyAlignment="1">
      <alignment horizontal="left" vertical="top" indent="1"/>
    </xf>
    <xf numFmtId="0" fontId="6" fillId="3" borderId="3" xfId="0" applyFont="1" applyFill="1" applyBorder="1" applyAlignment="1">
      <alignment horizontal="left" vertical="center" wrapText="1" indent="1"/>
    </xf>
    <xf numFmtId="0" fontId="0" fillId="0" borderId="0" xfId="0" applyAlignment="1">
      <alignment horizontal="left" indent="1"/>
    </xf>
    <xf numFmtId="0" fontId="5" fillId="2" borderId="0" xfId="0" quotePrefix="1" applyFont="1" applyFill="1" applyAlignment="1" applyProtection="1">
      <alignment horizontal="left" indent="1"/>
    </xf>
    <xf numFmtId="0" fontId="2" fillId="2" borderId="0" xfId="0" applyFont="1" applyFill="1" applyAlignment="1" applyProtection="1">
      <alignment horizontal="left" indent="1"/>
    </xf>
    <xf numFmtId="0" fontId="0" fillId="0" borderId="10" xfId="0" applyFont="1" applyFill="1" applyBorder="1" applyAlignment="1">
      <alignment horizontal="left" vertical="center" wrapText="1" indent="1"/>
    </xf>
    <xf numFmtId="0" fontId="0" fillId="0" borderId="0" xfId="0" applyFont="1" applyFill="1" applyAlignment="1">
      <alignment horizontal="left" indent="1"/>
    </xf>
    <xf numFmtId="0" fontId="6" fillId="3" borderId="0" xfId="0" applyFont="1" applyFill="1" applyAlignment="1">
      <alignment horizontal="left" vertical="top" indent="1"/>
    </xf>
    <xf numFmtId="0" fontId="6" fillId="3" borderId="4" xfId="0" applyFont="1" applyFill="1" applyBorder="1" applyAlignment="1">
      <alignment horizontal="left" vertical="center" wrapText="1" indent="1"/>
    </xf>
    <xf numFmtId="164" fontId="5" fillId="0" borderId="1" xfId="1" applyFont="1" applyBorder="1" applyAlignment="1" applyProtection="1">
      <alignment horizontal="left" vertical="center" indent="1"/>
      <protection locked="0"/>
    </xf>
    <xf numFmtId="0" fontId="0" fillId="0" borderId="0" xfId="0" applyAlignment="1">
      <alignment horizontal="left" vertical="center" indent="1"/>
    </xf>
    <xf numFmtId="0" fontId="4" fillId="0" borderId="0" xfId="0" applyFont="1" applyFill="1" applyBorder="1" applyAlignment="1">
      <alignment horizontal="right" vertical="center" wrapText="1"/>
    </xf>
    <xf numFmtId="9" fontId="0" fillId="0" borderId="0" xfId="0" applyNumberFormat="1" applyFont="1" applyFill="1" applyBorder="1" applyAlignment="1">
      <alignment horizontal="right" vertical="center" wrapText="1"/>
    </xf>
    <xf numFmtId="0" fontId="13" fillId="0" borderId="0" xfId="0" applyFont="1" applyAlignment="1">
      <alignment horizontal="left" indent="1"/>
    </xf>
    <xf numFmtId="0" fontId="6" fillId="3" borderId="5" xfId="0" applyFont="1" applyFill="1" applyBorder="1" applyAlignment="1">
      <alignment horizontal="right" vertical="center"/>
    </xf>
    <xf numFmtId="43" fontId="0" fillId="0" borderId="2" xfId="2" applyFont="1" applyFill="1" applyBorder="1" applyAlignment="1">
      <alignment horizontal="right" vertical="center"/>
    </xf>
    <xf numFmtId="0" fontId="0" fillId="0" borderId="0" xfId="0" applyFont="1" applyFill="1" applyBorder="1" applyAlignment="1">
      <alignment horizontal="left" vertical="center" wrapText="1" indent="1"/>
    </xf>
    <xf numFmtId="0" fontId="4" fillId="0" borderId="0" xfId="0" applyFont="1" applyFill="1" applyBorder="1" applyAlignment="1">
      <alignment horizontal="center" vertical="center"/>
    </xf>
    <xf numFmtId="0" fontId="6" fillId="0" borderId="0" xfId="0" applyFont="1" applyFill="1" applyAlignment="1">
      <alignment horizontal="left" vertical="top" indent="1"/>
    </xf>
    <xf numFmtId="0" fontId="6" fillId="0" borderId="0" xfId="0" applyFont="1" applyFill="1" applyBorder="1" applyAlignment="1">
      <alignment horizontal="left" vertical="center" wrapText="1" indent="1"/>
    </xf>
    <xf numFmtId="0" fontId="18" fillId="0" borderId="0" xfId="0" applyFont="1" applyFill="1" applyAlignment="1">
      <alignment horizontal="left" vertical="center"/>
    </xf>
    <xf numFmtId="0" fontId="6" fillId="0" borderId="0" xfId="0" applyFont="1" applyFill="1" applyAlignment="1">
      <alignment horizontal="left" vertical="center"/>
    </xf>
    <xf numFmtId="0" fontId="0" fillId="0" borderId="0" xfId="0" applyAlignment="1">
      <alignment horizontal="left" vertical="center" wrapText="1"/>
    </xf>
    <xf numFmtId="0" fontId="17" fillId="0" borderId="0" xfId="0" applyFont="1" applyAlignment="1">
      <alignment vertical="center" wrapText="1"/>
    </xf>
    <xf numFmtId="0" fontId="0" fillId="0" borderId="0" xfId="0" applyAlignment="1">
      <alignment vertical="center" wrapText="1"/>
    </xf>
    <xf numFmtId="0" fontId="0" fillId="4" borderId="0" xfId="0" applyFont="1" applyFill="1" applyAlignment="1">
      <alignment horizontal="right" vertical="top" wrapText="1"/>
    </xf>
    <xf numFmtId="9" fontId="5" fillId="0" borderId="1" xfId="5" applyFont="1" applyBorder="1" applyAlignment="1" applyProtection="1">
      <alignment horizontal="right" vertical="center" indent="1"/>
      <protection locked="0"/>
    </xf>
    <xf numFmtId="10" fontId="4" fillId="0" borderId="2" xfId="5" applyNumberFormat="1" applyFont="1" applyBorder="1" applyAlignment="1">
      <alignment vertical="center"/>
    </xf>
    <xf numFmtId="0" fontId="0" fillId="0" borderId="0" xfId="0" applyFont="1" applyFill="1" applyAlignment="1">
      <alignment horizontal="left" vertical="top" wrapText="1"/>
    </xf>
    <xf numFmtId="0" fontId="0" fillId="0" borderId="6" xfId="0" applyFont="1" applyFill="1" applyBorder="1" applyAlignment="1">
      <alignment horizontal="left" vertical="center" wrapText="1" indent="1"/>
    </xf>
    <xf numFmtId="0" fontId="0" fillId="0" borderId="7" xfId="0" applyFont="1" applyFill="1" applyBorder="1" applyAlignment="1">
      <alignment horizontal="left" vertical="center" wrapText="1" indent="1"/>
    </xf>
    <xf numFmtId="0" fontId="0" fillId="0" borderId="8" xfId="0" applyFont="1" applyFill="1" applyBorder="1" applyAlignment="1">
      <alignment horizontal="left" vertical="center" wrapText="1" indent="1"/>
    </xf>
    <xf numFmtId="0" fontId="0" fillId="0" borderId="0" xfId="0" applyFont="1" applyFill="1" applyBorder="1" applyAlignment="1">
      <alignment horizontal="left" vertical="center" wrapText="1" indent="1"/>
    </xf>
    <xf numFmtId="0" fontId="0" fillId="0" borderId="0" xfId="0" applyAlignment="1">
      <alignment horizontal="left" vertical="top" wrapText="1"/>
    </xf>
    <xf numFmtId="0" fontId="5" fillId="0" borderId="0" xfId="0" applyFont="1" applyAlignment="1">
      <alignment horizontal="left" vertical="top" wrapText="1" indent="1"/>
    </xf>
    <xf numFmtId="0" fontId="0" fillId="0" borderId="0" xfId="0" quotePrefix="1" applyAlignment="1">
      <alignment horizontal="left" vertical="top" wrapText="1" indent="1"/>
    </xf>
  </cellXfs>
  <cellStyles count="6">
    <cellStyle name="Komma" xfId="2" builtinId="3"/>
    <cellStyle name="Komma 2" xfId="4" xr:uid="{4EE59A8E-3E96-704B-985D-F4461440A871}"/>
    <cellStyle name="Procent" xfId="5" builtinId="5"/>
    <cellStyle name="Standaard" xfId="0" builtinId="0"/>
    <cellStyle name="Valuta" xfId="1" builtinId="4"/>
    <cellStyle name="Valuta 2" xfId="3" xr:uid="{775CF943-0E0E-7641-A56E-8837D7D26FC0}"/>
  </cellStyles>
  <dxfs count="0"/>
  <tableStyles count="0" defaultTableStyle="TableStyleMedium9" defaultPivotStyle="PivotStyleLight16"/>
  <colors>
    <mruColors>
      <color rgb="FF3A9FB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3.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7</xdr:col>
      <xdr:colOff>734484</xdr:colOff>
      <xdr:row>1</xdr:row>
      <xdr:rowOff>22014</xdr:rowOff>
    </xdr:from>
    <xdr:ext cx="660400" cy="836507"/>
    <xdr:pic>
      <xdr:nvPicPr>
        <xdr:cNvPr id="3" name="Afbeelding 2" descr="homes:Anita:MijnSjablonen-docs:Freelance-opdrachten:20170316_gblt_rapport_pp:Aangeleverd:20170320_elien_input:GBLT_rapportsjabloon:GBLT_rapport_logo_bovenhoek.eps">
          <a:extLst>
            <a:ext uri="{FF2B5EF4-FFF2-40B4-BE49-F238E27FC236}">
              <a16:creationId xmlns:a16="http://schemas.microsoft.com/office/drawing/2014/main" id="{F25C4C64-85FA-BB46-A6B6-3579CE62182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45901" y="572347"/>
          <a:ext cx="660400" cy="836507"/>
        </a:xfrm>
        <a:prstGeom prst="rect">
          <a:avLst/>
        </a:prstGeom>
        <a:noFill/>
        <a:ln>
          <a:noFill/>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Controlling/Gemeentelijke%20samenwerking/DNL-T/Herberekening%202011/F-Producten/f-producten%202006/werkbegroting%202006/ID/Definitieve%20werkbegroting%202006/werkbegroting%202006%20printexemplaa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Controlling/Gemeentelijke%20samenwerking/DNL-T/Herberekening%202011/F-Producten/f-producten%202006/werkbegroting%202006/ID/Definitieve%20werkbegroting%202006/werkbegroting%202006%20printexemplaar.xls" TargetMode="External"/></Relationships>
</file>

<file path=xl/externalLinks/_rels/externalLink3.xml.rels><?xml version="1.0" encoding="UTF-8" standalone="yes"?>
<Relationships xmlns="http://schemas.openxmlformats.org/package/2006/relationships"><Relationship Id="rId2" Type="http://schemas.microsoft.com/office/2019/04/relationships/externalLinkLongPath" Target="file:///X:/Controlling/Gemeentelijke%20samenwerking/DNL-T/Herberekening%202011/Documents%20and%20Settings/fng/Local%20Settings/Temporary%20Internet%20Files/Content.Outlook/2NIE33MS/Tricijn%20documenten/Begroting%20Belasting%20Organisatie%202008%20(definitief).xls?209C32E5" TargetMode="External"/><Relationship Id="rId1" Type="http://schemas.openxmlformats.org/officeDocument/2006/relationships/externalLinkPath" Target="file:///209C32E5/Begroting%20Belasting%20Organisatie%202008%20(definitief).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el"/>
      <sheetName val="KPL Directie"/>
      <sheetName val="Bovenformatieven"/>
      <sheetName val="KPL Picof"/>
      <sheetName val="KPL Centrale Personeelskosten"/>
      <sheetName val="KPL Centrale Huisvestingskosten"/>
      <sheetName val="REGIO"/>
      <sheetName val="KPL Leiding ca sector BU"/>
      <sheetName val="KPL afd Burgerzaken"/>
      <sheetName val="KPL Leiding ca sector  FB"/>
      <sheetName val="KPL Stadsdrukkerij"/>
      <sheetName val="KPL Drukwerk"/>
      <sheetName val="KPL Kopieerwerk"/>
      <sheetName val="KPL Lichtdrukwerk"/>
      <sheetName val="SERVICES "/>
      <sheetName val="Verdeling mensen en m2"/>
      <sheetName val="BHV SH"/>
      <sheetName val="Catering SH"/>
      <sheetName val="Koffieaut"/>
      <sheetName val="Vergaderingen"/>
      <sheetName val="Ondersteuning bestuur"/>
      <sheetName val="Schoonmaak SH"/>
      <sheetName val="Interne post SH"/>
      <sheetName val="Huwelijken"/>
      <sheetName val="Vergaderfac. SH"/>
      <sheetName val="Meubilair en groen"/>
      <sheetName val="Beveiliging SH"/>
      <sheetName val="Externe post"/>
      <sheetName val="KPL Buro gebouwen"/>
      <sheetName val="KPL Publ.pndn"/>
      <sheetName val="KPL herhuisvesting"/>
      <sheetName val="KPL ICT Telefonie alg"/>
      <sheetName val="KPL ICT telefoonkosten"/>
      <sheetName val="telefonie gesprekken"/>
      <sheetName val="netwerkbeheer"/>
      <sheetName val="serverbeheer"/>
      <sheetName val="werkplekbeheer"/>
      <sheetName val="gegevensopslag"/>
      <sheetName val="KPL ICT sleutelnet"/>
      <sheetName val="KPL ICT werkplekken"/>
      <sheetName val="KPL ICT applicaties"/>
      <sheetName val="KPL Salarisadm."/>
      <sheetName val="KPL Concerninkoop"/>
      <sheetName val="KPL DIV"/>
      <sheetName val="KPL C&amp;D"/>
      <sheetName val="KPL Leiding ca A&amp;I"/>
      <sheetName val="A&amp;I huisvesting"/>
      <sheetName val="A&amp;I Publicatiefonds"/>
      <sheetName val="A&amp;I opleidingen"/>
      <sheetName val="001.03.01 Raad en commissies"/>
      <sheetName val="002.07.01 BJZ"/>
      <sheetName val="002.07.02 BJZ"/>
      <sheetName val="002.07.03 BJZ "/>
      <sheetName val="002.09.01 Best.vern."/>
      <sheetName val="002.10.01 COM"/>
      <sheetName val="002.10.10 COM "/>
      <sheetName val="002.10.11 COM"/>
      <sheetName val="002.10.12 COM"/>
      <sheetName val="002.10.20 COM"/>
      <sheetName val="002.10.21 COM"/>
      <sheetName val="002.10.30 COM"/>
      <sheetName val="002.10.40 COM"/>
      <sheetName val="002.10.45 COM"/>
      <sheetName val="002.10.60 COM"/>
      <sheetName val="002.13.01 A&amp;I"/>
      <sheetName val="002.13.02 A&amp;I"/>
      <sheetName val="002.14.01 BU"/>
      <sheetName val="002.15.03 BU"/>
      <sheetName val="002.15.04 BU "/>
      <sheetName val="003.01.01 BU"/>
      <sheetName val="003.01.02 BU"/>
      <sheetName val="003.02.01 BU"/>
      <sheetName val="003.03.01 BU"/>
      <sheetName val="003.03.01 BU (2)"/>
      <sheetName val="004.01.01 Leges reisdoc"/>
      <sheetName val="004.01.01 Leges rijbew."/>
      <sheetName val="004.01.01 Leges overig"/>
      <sheetName val="006.01.01 GRIFFIE"/>
      <sheetName val="006.02.01 Rekenk."/>
      <sheetName val="511.02.01 COM"/>
      <sheetName val="541.04 FB"/>
      <sheetName val="560.03.02 BJZ"/>
      <sheetName val="560.03.03 BJZ"/>
      <sheetName val="580.01.01 COM"/>
      <sheetName val="614.04.01 BU"/>
      <sheetName val="726.01.01 BU"/>
      <sheetName val="913.02.01 FB"/>
      <sheetName val="922.20.01"/>
      <sheetName val="930.01.01 BU"/>
      <sheetName val="931.01.01 BU"/>
      <sheetName val="932.01.01 BU"/>
      <sheetName val="936.01.01 BU"/>
      <sheetName val="939.01.01 BU"/>
      <sheetName val="940.01.01 BU"/>
      <sheetName val="960.10 SKPL HUISV"/>
      <sheetName val="960.02 SKPL"/>
      <sheetName val="980.02 Verr. reserves"/>
      <sheetName val="992.01.01 FCI"/>
      <sheetName val="OVERHEAD"/>
      <sheetName val="SALARISSEN"/>
      <sheetName val="VERREKENLIJST"/>
      <sheetName val="interne verschuivingen"/>
      <sheetName val="interne verschuivingen (2)"/>
      <sheetName val="Doorbelastingen "/>
      <sheetName val="Doorbelastingen  sort2"/>
      <sheetName val="Doorbelastingen sort 1"/>
      <sheetName val="KOSTENPLAATSEN 2006"/>
      <sheetName val="SALDO 2006"/>
      <sheetName val="Verrekenlijst TOTAAL"/>
      <sheetName val="Verrekenlijst BoWo"/>
      <sheetName val="Verrekenlijst AFZ"/>
      <sheetName val="Verrekenlijst Concernstaf"/>
      <sheetName val="Verrekenlijst C&amp;E"/>
      <sheetName val="Verrekenlijst M&amp;B"/>
      <sheetName val="Verrekenlijst SoZa"/>
      <sheetName val="Verrekenlijst DZB"/>
      <sheetName val="Verrekenlijst BRW-EHD"/>
      <sheetName val="Verrekenlijst Regionale Brw"/>
      <sheetName val="Verrekenlijst CPA"/>
      <sheetName val="Verrekenlijst VVI (Gevulei)"/>
      <sheetName val="grootboeknummers"/>
      <sheetName val="grootboeknummers (2)"/>
      <sheetName val="Verrekenlijst totaal kosten"/>
      <sheetName val="Budgettair beslag AFZ"/>
      <sheetName val="Dienstanalyse"/>
      <sheetName val="Validatie"/>
    </sheetNames>
    <sheetDataSet>
      <sheetData sheetId="0" refreshError="1"/>
      <sheetData sheetId="1"/>
      <sheetData sheetId="2" refreshError="1"/>
      <sheetData sheetId="3"/>
      <sheetData sheetId="4"/>
      <sheetData sheetId="5"/>
      <sheetData sheetId="6" refreshError="1"/>
      <sheetData sheetId="7"/>
      <sheetData sheetId="8" refreshError="1"/>
      <sheetData sheetId="9"/>
      <sheetData sheetId="10" refreshError="1"/>
      <sheetData sheetId="11" refreshError="1"/>
      <sheetData sheetId="12" refreshError="1"/>
      <sheetData sheetId="13" refreshError="1"/>
      <sheetData sheetId="14" refreshError="1"/>
      <sheetData sheetId="15"/>
      <sheetData sheetId="16"/>
      <sheetData sheetId="17"/>
      <sheetData sheetId="18"/>
      <sheetData sheetId="19"/>
      <sheetData sheetId="20" refreshError="1"/>
      <sheetData sheetId="21"/>
      <sheetData sheetId="22"/>
      <sheetData sheetId="23" refreshError="1"/>
      <sheetData sheetId="24"/>
      <sheetData sheetId="25"/>
      <sheetData sheetId="26"/>
      <sheetData sheetId="27" refreshError="1"/>
      <sheetData sheetId="28" refreshError="1"/>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sheetData sheetId="46"/>
      <sheetData sheetId="47"/>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el"/>
      <sheetName val="KPL Directie"/>
      <sheetName val="Bovenformatieven"/>
      <sheetName val="KPL Picof"/>
      <sheetName val="KPL Centrale Personeelskosten"/>
      <sheetName val="KPL Centrale Huisvestingskosten"/>
      <sheetName val="REGIO"/>
      <sheetName val="KPL Leiding ca sector BU"/>
      <sheetName val="KPL afd Burgerzaken"/>
      <sheetName val="KPL Leiding ca sector  FB"/>
      <sheetName val="KPL Stadsdrukkerij"/>
      <sheetName val="KPL Drukwerk"/>
      <sheetName val="KPL Kopieerwerk"/>
      <sheetName val="KPL Lichtdrukwerk"/>
      <sheetName val="SERVICES "/>
      <sheetName val="Verdeling mensen en m2"/>
      <sheetName val="BHV SH"/>
      <sheetName val="Catering SH"/>
      <sheetName val="Koffieaut"/>
      <sheetName val="Vergaderingen"/>
      <sheetName val="Ondersteuning bestuur"/>
      <sheetName val="Schoonmaak SH"/>
      <sheetName val="Interne post SH"/>
      <sheetName val="Huwelijken"/>
      <sheetName val="Vergaderfac. SH"/>
      <sheetName val="Meubilair en groen"/>
      <sheetName val="Beveiliging SH"/>
      <sheetName val="Externe post"/>
      <sheetName val="KPL Buro gebouwen"/>
      <sheetName val="KPL Publ.pndn"/>
      <sheetName val="KPL herhuisvesting"/>
      <sheetName val="KPL ICT Telefonie alg"/>
      <sheetName val="KPL ICT telefoonkosten"/>
      <sheetName val="telefonie gesprekken"/>
      <sheetName val="netwerkbeheer"/>
      <sheetName val="serverbeheer"/>
      <sheetName val="werkplekbeheer"/>
      <sheetName val="gegevensopslag"/>
      <sheetName val="KPL ICT sleutelnet"/>
      <sheetName val="KPL ICT werkplekken"/>
      <sheetName val="KPL ICT applicaties"/>
      <sheetName val="KPL Salarisadm."/>
      <sheetName val="KPL Concerninkoop"/>
      <sheetName val="KPL DIV"/>
      <sheetName val="KPL C&amp;D"/>
      <sheetName val="KPL Leiding ca A&amp;I"/>
      <sheetName val="A&amp;I huisvesting"/>
      <sheetName val="A&amp;I Publicatiefonds"/>
      <sheetName val="A&amp;I opleidingen"/>
      <sheetName val="001.03.01 Raad en commissies"/>
      <sheetName val="002.07.01 BJZ"/>
      <sheetName val="002.07.02 BJZ"/>
      <sheetName val="002.07.03 BJZ "/>
      <sheetName val="002.09.01 Best.vern."/>
      <sheetName val="002.10.01 COM"/>
      <sheetName val="002.10.10 COM "/>
      <sheetName val="002.10.11 COM"/>
      <sheetName val="002.10.12 COM"/>
      <sheetName val="002.10.20 COM"/>
      <sheetName val="002.10.21 COM"/>
      <sheetName val="002.10.30 COM"/>
      <sheetName val="002.10.40 COM"/>
      <sheetName val="002.10.45 COM"/>
      <sheetName val="002.10.60 COM"/>
      <sheetName val="002.13.01 A&amp;I"/>
      <sheetName val="002.13.02 A&amp;I"/>
      <sheetName val="002.14.01 BU"/>
      <sheetName val="002.15.03 BU"/>
      <sheetName val="002.15.04 BU "/>
      <sheetName val="003.01.01 BU"/>
      <sheetName val="003.01.02 BU"/>
      <sheetName val="003.02.01 BU"/>
      <sheetName val="003.03.01 BU"/>
      <sheetName val="003.03.01 BU (2)"/>
      <sheetName val="004.01.01 Leges reisdoc"/>
      <sheetName val="004.01.01 Leges rijbew."/>
      <sheetName val="004.01.01 Leges overig"/>
      <sheetName val="006.01.01 GRIFFIE"/>
      <sheetName val="006.02.01 Rekenk."/>
      <sheetName val="511.02.01 COM"/>
      <sheetName val="541.04 FB"/>
      <sheetName val="560.03.02 BJZ"/>
      <sheetName val="560.03.03 BJZ"/>
      <sheetName val="580.01.01 COM"/>
      <sheetName val="614.04.01 BU"/>
      <sheetName val="726.01.01 BU"/>
      <sheetName val="913.02.01 FB"/>
      <sheetName val="922.20.01"/>
      <sheetName val="930.01.01 BU"/>
      <sheetName val="931.01.01 BU"/>
      <sheetName val="932.01.01 BU"/>
      <sheetName val="936.01.01 BU"/>
      <sheetName val="939.01.01 BU"/>
      <sheetName val="940.01.01 BU"/>
      <sheetName val="960.10 SKPL HUISV"/>
      <sheetName val="960.02 SKPL"/>
      <sheetName val="980.02 Verr. reserves"/>
      <sheetName val="992.01.01 FCI"/>
      <sheetName val="OVERHEAD"/>
      <sheetName val="SALARISSEN"/>
      <sheetName val="VERREKENLIJST"/>
      <sheetName val="interne verschuivingen"/>
      <sheetName val="interne verschuivingen (2)"/>
      <sheetName val="Doorbelastingen "/>
      <sheetName val="Doorbelastingen  sort2"/>
      <sheetName val="Doorbelastingen sort 1"/>
      <sheetName val="KOSTENPLAATSEN 2006"/>
      <sheetName val="SALDO 2006"/>
      <sheetName val="Verrekenlijst TOTAAL"/>
      <sheetName val="Verrekenlijst BoWo"/>
      <sheetName val="Verrekenlijst AFZ"/>
      <sheetName val="Verrekenlijst Concernstaf"/>
      <sheetName val="Verrekenlijst C&amp;E"/>
      <sheetName val="Verrekenlijst M&amp;B"/>
      <sheetName val="Verrekenlijst SoZa"/>
      <sheetName val="Verrekenlijst DZB"/>
      <sheetName val="Verrekenlijst BRW-EHD"/>
      <sheetName val="Verrekenlijst Regionale Brw"/>
      <sheetName val="Verrekenlijst CPA"/>
      <sheetName val="Verrekenlijst VVI (Gevulei)"/>
      <sheetName val="grootboeknummers"/>
      <sheetName val="grootboeknummers (2)"/>
      <sheetName val="Verrekenlijst totaal kosten"/>
      <sheetName val="Budgettair beslag AFZ"/>
      <sheetName val="Dienstanalyse"/>
    </sheetNames>
    <sheetDataSet>
      <sheetData sheetId="0" refreshError="1"/>
      <sheetData sheetId="1"/>
      <sheetData sheetId="2" refreshError="1"/>
      <sheetData sheetId="3"/>
      <sheetData sheetId="4"/>
      <sheetData sheetId="5"/>
      <sheetData sheetId="6" refreshError="1"/>
      <sheetData sheetId="7"/>
      <sheetData sheetId="8" refreshError="1"/>
      <sheetData sheetId="9"/>
      <sheetData sheetId="10" refreshError="1"/>
      <sheetData sheetId="11" refreshError="1"/>
      <sheetData sheetId="12" refreshError="1"/>
      <sheetData sheetId="13" refreshError="1"/>
      <sheetData sheetId="14" refreshError="1"/>
      <sheetData sheetId="15"/>
      <sheetData sheetId="16"/>
      <sheetData sheetId="17"/>
      <sheetData sheetId="18"/>
      <sheetData sheetId="19"/>
      <sheetData sheetId="20" refreshError="1"/>
      <sheetData sheetId="21"/>
      <sheetData sheetId="22"/>
      <sheetData sheetId="23" refreshError="1"/>
      <sheetData sheetId="24"/>
      <sheetData sheetId="25"/>
      <sheetData sheetId="26"/>
      <sheetData sheetId="27" refreshError="1"/>
      <sheetData sheetId="28" refreshError="1"/>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sheetData sheetId="46"/>
      <sheetData sheetId="47"/>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amp;V rek Totaal"/>
      <sheetName val="W&amp;V rek Algemeen"/>
      <sheetName val="W&amp;V rek Heffen"/>
      <sheetName val="W&amp;V rek Invorderen"/>
      <sheetName val="Basis variabelen"/>
      <sheetName val="KapLn - uitleg - variabelen"/>
      <sheetName val="40 investeringen"/>
      <sheetName val="40100"/>
      <sheetName val="40200"/>
      <sheetName val="Pers.Kn - uitleg - variabelen"/>
      <sheetName val="41 tabel"/>
      <sheetName val="41000"/>
      <sheetName val="41020"/>
      <sheetName val="41050"/>
      <sheetName val="41075"/>
      <sheetName val="41100"/>
      <sheetName val="41200"/>
      <sheetName val="41300"/>
      <sheetName val="41400"/>
      <sheetName val="41500"/>
      <sheetName val="41600"/>
      <sheetName val="41700"/>
      <sheetName val="OHO - uitleg - variabelen"/>
      <sheetName val="42000"/>
      <sheetName val="42100"/>
      <sheetName val="42200"/>
      <sheetName val="42300"/>
      <sheetName val="42400"/>
      <sheetName val="42500"/>
      <sheetName val="42600"/>
      <sheetName val="42700"/>
      <sheetName val="42800"/>
      <sheetName val="42900"/>
      <sheetName val="44000"/>
      <sheetName val="Opbrengst - uitleg - variabelen"/>
      <sheetName val="80100"/>
      <sheetName val="80150"/>
      <sheetName val="81000"/>
      <sheetName val="85000"/>
      <sheetName val="85100"/>
      <sheetName val="87000"/>
      <sheetName val="Blad1"/>
    </sheetNames>
    <sheetDataSet>
      <sheetData sheetId="0"/>
      <sheetData sheetId="1"/>
      <sheetData sheetId="2"/>
      <sheetData sheetId="3"/>
      <sheetData sheetId="4"/>
      <sheetData sheetId="5"/>
      <sheetData sheetId="6"/>
      <sheetData sheetId="7"/>
      <sheetData sheetId="8"/>
      <sheetData sheetId="9"/>
      <sheetData sheetId="10">
        <row r="1">
          <cell r="A1" t="str">
            <v>Maand</v>
          </cell>
          <cell r="B1" t="str">
            <v>Periodiek</v>
          </cell>
          <cell r="D1" t="str">
            <v>START 2 periodieken onder het max van de bij de functiebehorende salarisschaal</v>
          </cell>
        </row>
        <row r="2">
          <cell r="A2" t="str">
            <v>Schaal</v>
          </cell>
          <cell r="B2">
            <v>0</v>
          </cell>
          <cell r="C2">
            <v>1</v>
          </cell>
          <cell r="D2">
            <v>2</v>
          </cell>
          <cell r="E2">
            <v>3</v>
          </cell>
          <cell r="F2">
            <v>4</v>
          </cell>
          <cell r="G2">
            <v>5</v>
          </cell>
          <cell r="H2">
            <v>6</v>
          </cell>
          <cell r="I2">
            <v>7</v>
          </cell>
          <cell r="J2">
            <v>8</v>
          </cell>
          <cell r="K2">
            <v>9</v>
          </cell>
          <cell r="L2">
            <v>10</v>
          </cell>
          <cell r="M2">
            <v>11</v>
          </cell>
          <cell r="N2">
            <v>12</v>
          </cell>
        </row>
        <row r="3">
          <cell r="A3">
            <v>1</v>
          </cell>
          <cell r="B3">
            <v>1414.3616249999998</v>
          </cell>
          <cell r="C3">
            <v>1478.2293749999999</v>
          </cell>
          <cell r="D3">
            <v>1536.9465</v>
          </cell>
          <cell r="E3">
            <v>1566.820125</v>
          </cell>
          <cell r="F3">
            <v>1600.8142499999999</v>
          </cell>
          <cell r="G3">
            <v>1635.8384999999998</v>
          </cell>
          <cell r="H3">
            <v>1681.164</v>
          </cell>
          <cell r="I3">
            <v>0</v>
          </cell>
          <cell r="J3">
            <v>0</v>
          </cell>
          <cell r="K3">
            <v>0</v>
          </cell>
          <cell r="L3">
            <v>0</v>
          </cell>
          <cell r="M3">
            <v>0</v>
          </cell>
          <cell r="N3">
            <v>0</v>
          </cell>
        </row>
        <row r="4">
          <cell r="A4">
            <v>2</v>
          </cell>
          <cell r="B4">
            <v>1445.2653749999999</v>
          </cell>
          <cell r="C4">
            <v>1508.1029999999998</v>
          </cell>
          <cell r="D4">
            <v>1566.820125</v>
          </cell>
          <cell r="E4">
            <v>1635.8384999999998</v>
          </cell>
          <cell r="F4">
            <v>1681.164</v>
          </cell>
          <cell r="G4">
            <v>1731.6401249999999</v>
          </cell>
          <cell r="H4">
            <v>1792.4174999999998</v>
          </cell>
          <cell r="I4">
            <v>1853.1948749999997</v>
          </cell>
          <cell r="J4">
            <v>0</v>
          </cell>
          <cell r="K4">
            <v>0</v>
          </cell>
          <cell r="L4">
            <v>0</v>
          </cell>
          <cell r="M4">
            <v>0</v>
          </cell>
          <cell r="N4">
            <v>0</v>
          </cell>
        </row>
        <row r="5">
          <cell r="A5">
            <v>3</v>
          </cell>
          <cell r="B5">
            <v>1478.2293749999999</v>
          </cell>
          <cell r="C5">
            <v>1508.1029999999998</v>
          </cell>
          <cell r="D5">
            <v>1566.820125</v>
          </cell>
          <cell r="E5">
            <v>1635.8384999999998</v>
          </cell>
          <cell r="F5">
            <v>1731.6401249999999</v>
          </cell>
          <cell r="G5">
            <v>1792.4174999999998</v>
          </cell>
          <cell r="H5">
            <v>1853.1948749999997</v>
          </cell>
          <cell r="I5">
            <v>1910.881875</v>
          </cell>
          <cell r="J5">
            <v>1968.5688749999999</v>
          </cell>
          <cell r="K5">
            <v>2023.1654999999998</v>
          </cell>
          <cell r="L5">
            <v>0</v>
          </cell>
          <cell r="M5">
            <v>0</v>
          </cell>
          <cell r="N5">
            <v>0</v>
          </cell>
        </row>
        <row r="6">
          <cell r="A6">
            <v>4</v>
          </cell>
          <cell r="B6">
            <v>1508.1029999999998</v>
          </cell>
          <cell r="C6">
            <v>1536.9465</v>
          </cell>
          <cell r="D6">
            <v>1600.8142499999999</v>
          </cell>
          <cell r="E6">
            <v>1681.164</v>
          </cell>
          <cell r="F6">
            <v>1792.4174999999998</v>
          </cell>
          <cell r="G6">
            <v>1853.1948749999997</v>
          </cell>
          <cell r="H6">
            <v>1910.881875</v>
          </cell>
          <cell r="I6">
            <v>1968.5688749999999</v>
          </cell>
          <cell r="J6">
            <v>2023.1654999999998</v>
          </cell>
          <cell r="K6">
            <v>2076.732</v>
          </cell>
          <cell r="L6">
            <v>2132.3587499999999</v>
          </cell>
          <cell r="M6">
            <v>0</v>
          </cell>
          <cell r="N6">
            <v>0</v>
          </cell>
        </row>
        <row r="7">
          <cell r="A7">
            <v>5</v>
          </cell>
          <cell r="B7">
            <v>1566.820125</v>
          </cell>
          <cell r="C7">
            <v>1635.8384999999998</v>
          </cell>
          <cell r="D7">
            <v>1731.6401249999999</v>
          </cell>
          <cell r="E7">
            <v>1853.1948749999997</v>
          </cell>
          <cell r="F7">
            <v>1910.881875</v>
          </cell>
          <cell r="G7">
            <v>1968.5688749999999</v>
          </cell>
          <cell r="H7">
            <v>2023.1654999999998</v>
          </cell>
          <cell r="I7">
            <v>2076.732</v>
          </cell>
          <cell r="J7">
            <v>2132.3587499999999</v>
          </cell>
          <cell r="K7">
            <v>2185.9252499999998</v>
          </cell>
          <cell r="L7">
            <v>2241.5520000000001</v>
          </cell>
          <cell r="M7">
            <v>0</v>
          </cell>
          <cell r="N7">
            <v>0</v>
          </cell>
        </row>
        <row r="8">
          <cell r="A8">
            <v>6</v>
          </cell>
          <cell r="B8">
            <v>1681.164</v>
          </cell>
          <cell r="C8">
            <v>1731.6401249999999</v>
          </cell>
          <cell r="D8">
            <v>1853.1948749999997</v>
          </cell>
          <cell r="E8">
            <v>1968.5688749999999</v>
          </cell>
          <cell r="F8">
            <v>2023.1654999999998</v>
          </cell>
          <cell r="G8">
            <v>2076.732</v>
          </cell>
          <cell r="H8">
            <v>2132.3587499999999</v>
          </cell>
          <cell r="I8">
            <v>2185.9252499999998</v>
          </cell>
          <cell r="J8">
            <v>2241.5520000000001</v>
          </cell>
          <cell r="K8">
            <v>2295.1184999999996</v>
          </cell>
          <cell r="L8">
            <v>2349.7151250000002</v>
          </cell>
          <cell r="M8">
            <v>0</v>
          </cell>
          <cell r="N8">
            <v>0</v>
          </cell>
        </row>
        <row r="9">
          <cell r="A9">
            <v>7</v>
          </cell>
          <cell r="B9">
            <v>1910.881875</v>
          </cell>
          <cell r="C9">
            <v>1968.5688749999999</v>
          </cell>
          <cell r="D9">
            <v>2076.732</v>
          </cell>
          <cell r="E9">
            <v>2185.9252499999998</v>
          </cell>
          <cell r="F9">
            <v>2241.5520000000001</v>
          </cell>
          <cell r="G9">
            <v>2295.1184999999996</v>
          </cell>
          <cell r="H9">
            <v>2349.7151250000002</v>
          </cell>
          <cell r="I9">
            <v>2404.3117499999998</v>
          </cell>
          <cell r="J9">
            <v>2463.0288749999995</v>
          </cell>
          <cell r="K9">
            <v>2527.9267499999996</v>
          </cell>
          <cell r="L9">
            <v>2590.7643749999997</v>
          </cell>
          <cell r="M9">
            <v>0</v>
          </cell>
          <cell r="N9">
            <v>0</v>
          </cell>
        </row>
        <row r="10">
          <cell r="A10">
            <v>8</v>
          </cell>
          <cell r="B10">
            <v>2185.9252499999998</v>
          </cell>
          <cell r="C10">
            <v>2295.1184999999996</v>
          </cell>
          <cell r="D10">
            <v>2404.3117499999998</v>
          </cell>
          <cell r="E10">
            <v>2527.9267499999996</v>
          </cell>
          <cell r="F10">
            <v>2590.7643749999997</v>
          </cell>
          <cell r="G10">
            <v>2652.5718749999996</v>
          </cell>
          <cell r="H10">
            <v>2707.1684999999998</v>
          </cell>
          <cell r="I10">
            <v>2766.9157499999997</v>
          </cell>
          <cell r="J10">
            <v>2825.6328749999993</v>
          </cell>
          <cell r="K10">
            <v>2881.2596249999992</v>
          </cell>
          <cell r="L10">
            <v>2929.6754999999994</v>
          </cell>
          <cell r="M10">
            <v>0</v>
          </cell>
          <cell r="N10">
            <v>0</v>
          </cell>
        </row>
        <row r="11">
          <cell r="A11">
            <v>9</v>
          </cell>
          <cell r="B11">
            <v>2404.3117499999998</v>
          </cell>
          <cell r="C11">
            <v>2527.9267499999996</v>
          </cell>
          <cell r="D11">
            <v>2652.5718749999996</v>
          </cell>
          <cell r="E11">
            <v>2766.9157499999997</v>
          </cell>
          <cell r="F11">
            <v>2881.2596249999992</v>
          </cell>
          <cell r="G11">
            <v>2987.3624999999997</v>
          </cell>
          <cell r="H11">
            <v>3090.3749999999995</v>
          </cell>
          <cell r="I11">
            <v>3208.8393749999996</v>
          </cell>
          <cell r="J11">
            <v>3313.9121249999994</v>
          </cell>
          <cell r="K11">
            <v>0</v>
          </cell>
          <cell r="L11">
            <v>0</v>
          </cell>
          <cell r="M11">
            <v>0</v>
          </cell>
          <cell r="N11">
            <v>0</v>
          </cell>
        </row>
        <row r="12">
          <cell r="A12">
            <v>10</v>
          </cell>
          <cell r="B12">
            <v>2295.1184999999996</v>
          </cell>
          <cell r="C12">
            <v>2404.3117499999998</v>
          </cell>
          <cell r="D12">
            <v>2527.9267499999996</v>
          </cell>
          <cell r="E12">
            <v>2652.5718749999996</v>
          </cell>
          <cell r="F12">
            <v>2766.9157499999997</v>
          </cell>
          <cell r="G12">
            <v>2881.2596249999992</v>
          </cell>
          <cell r="H12">
            <v>2987.3624999999997</v>
          </cell>
          <cell r="I12">
            <v>3090.3749999999995</v>
          </cell>
          <cell r="J12">
            <v>3208.8393749999996</v>
          </cell>
          <cell r="K12">
            <v>3313.9121249999994</v>
          </cell>
          <cell r="L12">
            <v>3420.0149999999994</v>
          </cell>
          <cell r="M12">
            <v>3520.9672499999997</v>
          </cell>
          <cell r="N12">
            <v>3641.4918749999993</v>
          </cell>
        </row>
        <row r="13">
          <cell r="A13">
            <v>11</v>
          </cell>
          <cell r="B13">
            <v>3090.3749999999995</v>
          </cell>
          <cell r="C13">
            <v>3208.8393749999996</v>
          </cell>
          <cell r="D13">
            <v>3313.9121249999994</v>
          </cell>
          <cell r="E13">
            <v>3420.0149999999994</v>
          </cell>
          <cell r="F13">
            <v>3520.9672499999997</v>
          </cell>
          <cell r="G13">
            <v>3641.4918749999993</v>
          </cell>
          <cell r="H13">
            <v>3758.926124999999</v>
          </cell>
          <cell r="I13">
            <v>3869.1495</v>
          </cell>
          <cell r="J13">
            <v>3981.4331249999991</v>
          </cell>
          <cell r="K13">
            <v>4093.7167499999996</v>
          </cell>
          <cell r="L13">
            <v>4200.8497500000003</v>
          </cell>
          <cell r="M13">
            <v>4256.4764999999998</v>
          </cell>
          <cell r="N13">
            <v>0</v>
          </cell>
        </row>
        <row r="14">
          <cell r="A14">
            <v>12</v>
          </cell>
          <cell r="B14">
            <v>3758.926124999999</v>
          </cell>
          <cell r="C14">
            <v>3869.1495</v>
          </cell>
          <cell r="D14">
            <v>3981.4331249999991</v>
          </cell>
          <cell r="E14">
            <v>4093.7167499999996</v>
          </cell>
          <cell r="F14">
            <v>4200.8497500000003</v>
          </cell>
          <cell r="G14">
            <v>4312.1032500000001</v>
          </cell>
          <cell r="H14">
            <v>4420.2663749999992</v>
          </cell>
          <cell r="I14">
            <v>4532.55</v>
          </cell>
          <cell r="J14">
            <v>4643.8035</v>
          </cell>
          <cell r="K14">
            <v>4783.9004999999997</v>
          </cell>
          <cell r="L14">
            <v>4851.8887500000001</v>
          </cell>
          <cell r="M14">
            <v>0</v>
          </cell>
          <cell r="N14">
            <v>0</v>
          </cell>
        </row>
        <row r="15">
          <cell r="A15">
            <v>13</v>
          </cell>
          <cell r="B15">
            <v>4312.1032500000001</v>
          </cell>
          <cell r="C15">
            <v>4420.2663749999992</v>
          </cell>
          <cell r="D15">
            <v>4532.55</v>
          </cell>
          <cell r="E15">
            <v>4643.8035</v>
          </cell>
          <cell r="F15">
            <v>4783.9004999999997</v>
          </cell>
          <cell r="G15">
            <v>4921.9372499999999</v>
          </cell>
          <cell r="H15">
            <v>5063.064374999999</v>
          </cell>
          <cell r="I15">
            <v>5203.1613749999988</v>
          </cell>
          <cell r="J15">
            <v>5270.1194999999998</v>
          </cell>
          <cell r="K15">
            <v>0</v>
          </cell>
          <cell r="L15">
            <v>0</v>
          </cell>
          <cell r="M15">
            <v>0</v>
          </cell>
          <cell r="N15">
            <v>0</v>
          </cell>
        </row>
        <row r="16">
          <cell r="A16">
            <v>14</v>
          </cell>
          <cell r="B16">
            <v>4532.55</v>
          </cell>
          <cell r="C16">
            <v>4643.8035</v>
          </cell>
          <cell r="D16">
            <v>4783.9004999999997</v>
          </cell>
          <cell r="E16">
            <v>4921.9372499999999</v>
          </cell>
          <cell r="F16">
            <v>5063.064374999999</v>
          </cell>
          <cell r="G16">
            <v>5203.1613749999988</v>
          </cell>
          <cell r="H16">
            <v>5342.2282500000001</v>
          </cell>
          <cell r="I16">
            <v>5489.5361249999987</v>
          </cell>
          <cell r="J16">
            <v>5640.9645</v>
          </cell>
          <cell r="K16">
            <v>5796.5133749999986</v>
          </cell>
          <cell r="L16">
            <v>0</v>
          </cell>
          <cell r="M16">
            <v>0</v>
          </cell>
          <cell r="N16">
            <v>0</v>
          </cell>
        </row>
        <row r="17">
          <cell r="A17">
            <v>15</v>
          </cell>
          <cell r="B17">
            <v>4921.9372499999999</v>
          </cell>
          <cell r="C17">
            <v>5063.064374999999</v>
          </cell>
          <cell r="D17">
            <v>5203.1613749999988</v>
          </cell>
          <cell r="E17">
            <v>5342.2282500000001</v>
          </cell>
          <cell r="F17">
            <v>5489.5361249999987</v>
          </cell>
          <cell r="G17">
            <v>5640.9645</v>
          </cell>
          <cell r="H17">
            <v>5796.5133749999986</v>
          </cell>
          <cell r="I17">
            <v>5983.9961249999988</v>
          </cell>
          <cell r="J17">
            <v>6176.6294999999991</v>
          </cell>
          <cell r="K17">
            <v>6376.4737499999992</v>
          </cell>
          <cell r="L17">
            <v>0</v>
          </cell>
          <cell r="M17">
            <v>0</v>
          </cell>
          <cell r="N17">
            <v>0</v>
          </cell>
        </row>
        <row r="18">
          <cell r="A18">
            <v>16</v>
          </cell>
          <cell r="B18">
            <v>5342.2282500000001</v>
          </cell>
          <cell r="C18">
            <v>5489.5361249999987</v>
          </cell>
          <cell r="D18">
            <v>5640.9645</v>
          </cell>
          <cell r="E18">
            <v>5796.5133749999986</v>
          </cell>
          <cell r="F18">
            <v>5983.9961249999988</v>
          </cell>
          <cell r="G18">
            <v>6176.6294999999991</v>
          </cell>
          <cell r="H18">
            <v>6376.4737499999992</v>
          </cell>
          <cell r="I18">
            <v>6582.4987499999988</v>
          </cell>
          <cell r="J18">
            <v>6794.7044999999989</v>
          </cell>
          <cell r="K18">
            <v>7012.0608749999983</v>
          </cell>
          <cell r="L18">
            <v>0</v>
          </cell>
          <cell r="M18">
            <v>0</v>
          </cell>
          <cell r="N18">
            <v>0</v>
          </cell>
        </row>
        <row r="19">
          <cell r="A19">
            <v>17</v>
          </cell>
          <cell r="B19">
            <v>5796.5133749999986</v>
          </cell>
          <cell r="C19">
            <v>5983.9961249999988</v>
          </cell>
          <cell r="D19">
            <v>6176.6294999999991</v>
          </cell>
          <cell r="E19">
            <v>6376.4737499999992</v>
          </cell>
          <cell r="F19">
            <v>6582.4987499999988</v>
          </cell>
          <cell r="G19">
            <v>6794.7044999999989</v>
          </cell>
          <cell r="H19">
            <v>7012.0608749999983</v>
          </cell>
          <cell r="I19">
            <v>7239.7184999999999</v>
          </cell>
          <cell r="J19">
            <v>7473.5568749999993</v>
          </cell>
          <cell r="K19">
            <v>7713.5759999999991</v>
          </cell>
          <cell r="L19">
            <v>0</v>
          </cell>
          <cell r="M19">
            <v>0</v>
          </cell>
          <cell r="N19">
            <v>0</v>
          </cell>
        </row>
        <row r="20">
          <cell r="A20">
            <v>18</v>
          </cell>
          <cell r="B20">
            <v>6376.4737499999992</v>
          </cell>
          <cell r="C20">
            <v>6582.4987499999988</v>
          </cell>
          <cell r="D20">
            <v>6794.7044999999989</v>
          </cell>
          <cell r="E20">
            <v>7012.0608749999983</v>
          </cell>
          <cell r="F20">
            <v>7239.7184999999999</v>
          </cell>
          <cell r="G20">
            <v>7473.5568749999993</v>
          </cell>
          <cell r="H20">
            <v>7713.5759999999991</v>
          </cell>
          <cell r="I20">
            <v>7961.8361249999989</v>
          </cell>
          <cell r="J20">
            <v>8220.3974999999991</v>
          </cell>
          <cell r="K20">
            <v>8485.139624999998</v>
          </cell>
          <cell r="L20">
            <v>0</v>
          </cell>
          <cell r="M20">
            <v>0</v>
          </cell>
          <cell r="N20">
            <v>0</v>
          </cell>
        </row>
        <row r="24">
          <cell r="A24" t="str">
            <v>Salaris</v>
          </cell>
          <cell r="B24" t="str">
            <v>Omschrijving</v>
          </cell>
          <cell r="J24">
            <v>2008</v>
          </cell>
          <cell r="K24">
            <v>2009</v>
          </cell>
          <cell r="L24">
            <v>2010</v>
          </cell>
          <cell r="M24">
            <v>2011</v>
          </cell>
          <cell r="N24">
            <v>2012</v>
          </cell>
        </row>
        <row r="25">
          <cell r="A25" t="str">
            <v>S</v>
          </cell>
          <cell r="B25" t="str">
            <v>Schaal</v>
          </cell>
          <cell r="G25" t="str">
            <v>gegeven</v>
          </cell>
        </row>
        <row r="26">
          <cell r="A26" t="str">
            <v>P</v>
          </cell>
          <cell r="B26" t="str">
            <v>Periodieken</v>
          </cell>
          <cell r="G26" t="str">
            <v>gegeven</v>
          </cell>
        </row>
        <row r="27">
          <cell r="A27" t="str">
            <v>SP</v>
          </cell>
          <cell r="B27" t="str">
            <v>Schaal&amp;Periodiek</v>
          </cell>
          <cell r="G27" t="str">
            <v>gegeven</v>
          </cell>
        </row>
        <row r="28">
          <cell r="A28" t="str">
            <v>ML</v>
          </cell>
          <cell r="B28" t="str">
            <v>Maandloon</v>
          </cell>
          <cell r="G28" t="str">
            <v>gegeven</v>
          </cell>
        </row>
        <row r="29">
          <cell r="A29" t="str">
            <v>MLS%</v>
          </cell>
          <cell r="B29" t="str">
            <v>Maandloon stijgingspercentage per jaar</v>
          </cell>
          <cell r="G29" t="str">
            <v>%</v>
          </cell>
          <cell r="J29" t="str">
            <v>zit in TABEL</v>
          </cell>
          <cell r="K29">
            <v>2.5000000000000001E-2</v>
          </cell>
          <cell r="L29">
            <v>2.5000000000000001E-2</v>
          </cell>
          <cell r="M29">
            <v>2.5000000000000001E-2</v>
          </cell>
          <cell r="N29">
            <v>2.5000000000000001E-2</v>
          </cell>
        </row>
        <row r="30">
          <cell r="A30" t="str">
            <v>DG</v>
          </cell>
          <cell r="B30" t="str">
            <v>Dag</v>
          </cell>
          <cell r="G30" t="str">
            <v>Aantal werkdagen per jaar</v>
          </cell>
          <cell r="J30">
            <v>200</v>
          </cell>
          <cell r="K30">
            <v>200</v>
          </cell>
          <cell r="L30">
            <v>200</v>
          </cell>
          <cell r="M30">
            <v>200</v>
          </cell>
          <cell r="N30">
            <v>200</v>
          </cell>
        </row>
        <row r="31">
          <cell r="A31" t="str">
            <v>KM</v>
          </cell>
          <cell r="B31" t="str">
            <v>Kilometers</v>
          </cell>
          <cell r="G31" t="str">
            <v>Gem reisstand (enkel)</v>
          </cell>
          <cell r="J31">
            <v>35</v>
          </cell>
          <cell r="K31">
            <v>35</v>
          </cell>
          <cell r="L31">
            <v>35</v>
          </cell>
          <cell r="M31">
            <v>35</v>
          </cell>
          <cell r="N31">
            <v>35</v>
          </cell>
        </row>
        <row r="32">
          <cell r="A32" t="str">
            <v>pKM</v>
          </cell>
          <cell r="B32" t="str">
            <v>KM-vergoeding</v>
          </cell>
          <cell r="G32" t="str">
            <v>KM-vergoeding</v>
          </cell>
          <cell r="J32">
            <v>0.19</v>
          </cell>
          <cell r="K32">
            <v>0.19</v>
          </cell>
          <cell r="L32">
            <v>0.19</v>
          </cell>
          <cell r="M32">
            <v>0.19</v>
          </cell>
          <cell r="N32">
            <v>0.19</v>
          </cell>
        </row>
        <row r="33">
          <cell r="A33" t="str">
            <v>UL</v>
          </cell>
          <cell r="B33" t="str">
            <v>Uurloon</v>
          </cell>
          <cell r="G33" t="str">
            <v>Maandloon : 160 uren</v>
          </cell>
          <cell r="J33">
            <v>160</v>
          </cell>
          <cell r="K33">
            <v>160</v>
          </cell>
          <cell r="L33">
            <v>160</v>
          </cell>
          <cell r="M33">
            <v>160</v>
          </cell>
          <cell r="N33">
            <v>160</v>
          </cell>
        </row>
        <row r="34">
          <cell r="A34" t="str">
            <v>Jlex</v>
          </cell>
          <cell r="B34" t="str">
            <v>Jaarloon excl</v>
          </cell>
          <cell r="G34" t="str">
            <v>Aantal x maandloon x MLS%</v>
          </cell>
          <cell r="J34">
            <v>12</v>
          </cell>
          <cell r="K34">
            <v>12</v>
          </cell>
          <cell r="L34">
            <v>12</v>
          </cell>
          <cell r="M34">
            <v>12</v>
          </cell>
          <cell r="N34">
            <v>12</v>
          </cell>
        </row>
        <row r="35">
          <cell r="A35" t="str">
            <v>VT</v>
          </cell>
          <cell r="B35" t="str">
            <v>Vakantietoeslag</v>
          </cell>
          <cell r="G35" t="str">
            <v>percentage x jaarloon excl</v>
          </cell>
          <cell r="J35">
            <v>0.08</v>
          </cell>
          <cell r="K35">
            <v>0.08</v>
          </cell>
          <cell r="L35">
            <v>0.08</v>
          </cell>
          <cell r="M35">
            <v>0.08</v>
          </cell>
          <cell r="N35">
            <v>0.08</v>
          </cell>
        </row>
        <row r="36">
          <cell r="A36" t="str">
            <v>EU</v>
          </cell>
          <cell r="B36" t="str">
            <v>Eindejaarsuitkering</v>
          </cell>
          <cell r="G36" t="str">
            <v>percentage x jaarloon excl</v>
          </cell>
          <cell r="J36">
            <v>0.03</v>
          </cell>
          <cell r="K36">
            <v>0.03</v>
          </cell>
          <cell r="L36">
            <v>0.03</v>
          </cell>
          <cell r="M36">
            <v>0.03</v>
          </cell>
          <cell r="N36">
            <v>0.03</v>
          </cell>
        </row>
        <row r="37">
          <cell r="A37" t="str">
            <v>RD</v>
          </cell>
          <cell r="B37" t="str">
            <v>Resultatendeling</v>
          </cell>
          <cell r="G37" t="str">
            <v>percentage x jaarloon excl</v>
          </cell>
          <cell r="J37">
            <v>1.4999999999999999E-2</v>
          </cell>
          <cell r="K37">
            <v>1.4999999999999999E-2</v>
          </cell>
          <cell r="L37">
            <v>1.4999999999999999E-2</v>
          </cell>
          <cell r="M37">
            <v>1.4999999999999999E-2</v>
          </cell>
          <cell r="N37">
            <v>1.4999999999999999E-2</v>
          </cell>
        </row>
        <row r="38">
          <cell r="A38">
            <v>41000</v>
          </cell>
          <cell r="B38" t="str">
            <v>41000 Lonen, salarissen</v>
          </cell>
          <cell r="G38" t="str">
            <v>som (Jlex+VT+EU+RD)</v>
          </cell>
        </row>
        <row r="39">
          <cell r="A39">
            <v>41020</v>
          </cell>
          <cell r="B39" t="str">
            <v>41020 Levensloop</v>
          </cell>
          <cell r="G39" t="str">
            <v>percentage x jaarloon</v>
          </cell>
          <cell r="J39">
            <v>0.01</v>
          </cell>
          <cell r="K39">
            <v>0.01</v>
          </cell>
          <cell r="L39">
            <v>0.01</v>
          </cell>
          <cell r="M39">
            <v>0.01</v>
          </cell>
          <cell r="N39">
            <v>0.01</v>
          </cell>
        </row>
        <row r="40">
          <cell r="A40">
            <v>41021</v>
          </cell>
          <cell r="B40" t="str">
            <v>41021 Levensloop vast</v>
          </cell>
          <cell r="G40" t="str">
            <v>vast bedrag per fte</v>
          </cell>
          <cell r="J40">
            <v>325</v>
          </cell>
          <cell r="K40">
            <v>325</v>
          </cell>
          <cell r="L40">
            <v>325</v>
          </cell>
          <cell r="M40">
            <v>325</v>
          </cell>
          <cell r="N40">
            <v>325</v>
          </cell>
        </row>
        <row r="41">
          <cell r="A41">
            <v>41050</v>
          </cell>
          <cell r="B41" t="str">
            <v>41050 Sociale lasten</v>
          </cell>
          <cell r="G41" t="str">
            <v>percentage x jaarloon</v>
          </cell>
          <cell r="J41">
            <v>0.08</v>
          </cell>
          <cell r="K41">
            <v>0.08</v>
          </cell>
          <cell r="L41">
            <v>0.08</v>
          </cell>
          <cell r="M41">
            <v>0.08</v>
          </cell>
          <cell r="N41">
            <v>0.08</v>
          </cell>
        </row>
        <row r="42">
          <cell r="A42">
            <v>41075</v>
          </cell>
          <cell r="B42" t="str">
            <v>41075 Garantiesalaris</v>
          </cell>
          <cell r="G42" t="str">
            <v>kstn per fte</v>
          </cell>
          <cell r="J42">
            <v>3000</v>
          </cell>
          <cell r="K42">
            <v>3000</v>
          </cell>
          <cell r="L42">
            <v>3000</v>
          </cell>
          <cell r="M42">
            <v>3000</v>
          </cell>
          <cell r="N42">
            <v>3000</v>
          </cell>
        </row>
        <row r="43">
          <cell r="A43">
            <v>41100</v>
          </cell>
          <cell r="B43" t="str">
            <v>41100 Pensioenlasten</v>
          </cell>
          <cell r="G43" t="str">
            <v>percentage x jaarloon</v>
          </cell>
          <cell r="J43">
            <v>0.13</v>
          </cell>
          <cell r="K43">
            <v>0.13</v>
          </cell>
          <cell r="L43">
            <v>0.13</v>
          </cell>
          <cell r="M43">
            <v>0.13</v>
          </cell>
          <cell r="N43">
            <v>0.13</v>
          </cell>
        </row>
        <row r="44">
          <cell r="A44">
            <v>41300</v>
          </cell>
          <cell r="B44" t="str">
            <v>41300 Studie- en opleidingskosten</v>
          </cell>
          <cell r="G44" t="str">
            <v>percentage x jaarloon</v>
          </cell>
          <cell r="J44">
            <v>0.02</v>
          </cell>
          <cell r="K44">
            <v>0.02</v>
          </cell>
          <cell r="L44">
            <v>0.02</v>
          </cell>
          <cell r="M44">
            <v>0.02</v>
          </cell>
          <cell r="N44">
            <v>0.02</v>
          </cell>
        </row>
        <row r="45">
          <cell r="A45">
            <v>41400</v>
          </cell>
          <cell r="B45" t="str">
            <v>41400 Overige personele kosten</v>
          </cell>
          <cell r="G45" t="str">
            <v>percentage x jaarloon</v>
          </cell>
          <cell r="J45">
            <v>0.05</v>
          </cell>
          <cell r="K45">
            <v>0.05</v>
          </cell>
          <cell r="L45">
            <v>0.05</v>
          </cell>
          <cell r="M45">
            <v>0.05</v>
          </cell>
          <cell r="N45">
            <v>0.05</v>
          </cell>
        </row>
        <row r="46">
          <cell r="A46">
            <v>41200</v>
          </cell>
          <cell r="B46" t="str">
            <v>41200 Reiskostenvergoeding (woon-werkverkeer)</v>
          </cell>
          <cell r="G46" t="str">
            <v>DG x KM x 2 x pKM</v>
          </cell>
          <cell r="J46">
            <v>2660</v>
          </cell>
          <cell r="K46">
            <v>2660</v>
          </cell>
          <cell r="L46">
            <v>2660</v>
          </cell>
          <cell r="M46">
            <v>2660</v>
          </cell>
          <cell r="N46">
            <v>2660</v>
          </cell>
        </row>
        <row r="47">
          <cell r="A47">
            <v>41500</v>
          </cell>
          <cell r="B47" t="str">
            <v>41500 Werving- &amp; selectiekosten</v>
          </cell>
          <cell r="G47" t="str">
            <v>kstn per fte</v>
          </cell>
          <cell r="J47">
            <v>7000</v>
          </cell>
          <cell r="K47">
            <v>7000</v>
          </cell>
          <cell r="L47">
            <v>7000</v>
          </cell>
          <cell r="M47">
            <v>7000</v>
          </cell>
          <cell r="N47">
            <v>7000</v>
          </cell>
        </row>
        <row r="48">
          <cell r="A48">
            <v>41600</v>
          </cell>
          <cell r="B48" t="str">
            <v>41600 Inleen &amp; inhuur krachten</v>
          </cell>
          <cell r="G48" t="str">
            <v>percentage x jaarloon</v>
          </cell>
          <cell r="J48">
            <v>0.02</v>
          </cell>
          <cell r="K48">
            <v>0.02</v>
          </cell>
          <cell r="L48">
            <v>0.02</v>
          </cell>
          <cell r="M48">
            <v>0.02</v>
          </cell>
          <cell r="N48">
            <v>0.02</v>
          </cell>
        </row>
        <row r="49">
          <cell r="A49">
            <v>41700</v>
          </cell>
          <cell r="B49" t="str">
            <v>41700 Ondersteuning door de waterschappen</v>
          </cell>
          <cell r="G49" t="str">
            <v>obv fte * schaal</v>
          </cell>
        </row>
        <row r="50">
          <cell r="A50" t="str">
            <v>OH%</v>
          </cell>
          <cell r="B50" t="str">
            <v>OVERHEADOPSLAG %</v>
          </cell>
          <cell r="J50">
            <v>0.2</v>
          </cell>
          <cell r="K50">
            <v>0.2</v>
          </cell>
          <cell r="L50">
            <v>0.2</v>
          </cell>
          <cell r="M50">
            <v>0.2</v>
          </cell>
          <cell r="N50">
            <v>0.2</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BE13DE-ED2B-4F4C-BCBC-DE789B3E4380}">
  <dimension ref="B1:K44"/>
  <sheetViews>
    <sheetView showGridLines="0" tabSelected="1" zoomScale="120" zoomScaleNormal="120" workbookViewId="0">
      <selection activeCell="C7" sqref="C7"/>
    </sheetView>
  </sheetViews>
  <sheetFormatPr baseColWidth="10" defaultRowHeight="15" x14ac:dyDescent="0.2"/>
  <cols>
    <col min="1" max="2" width="4.83203125" customWidth="1"/>
    <col min="3" max="3" width="59.5" customWidth="1"/>
    <col min="4" max="4" width="22.1640625" customWidth="1"/>
    <col min="5" max="5" width="24" customWidth="1"/>
    <col min="6" max="6" width="28.5" customWidth="1"/>
    <col min="7" max="7" width="1.1640625" customWidth="1"/>
    <col min="8" max="8" width="18.5" customWidth="1"/>
  </cols>
  <sheetData>
    <row r="1" spans="2:8" ht="27" customHeight="1" x14ac:dyDescent="0.2"/>
    <row r="2" spans="2:8" ht="35" customHeight="1" x14ac:dyDescent="0.2">
      <c r="B2" s="78" t="s">
        <v>47</v>
      </c>
      <c r="C2" s="78"/>
      <c r="D2" s="78"/>
      <c r="E2" s="78"/>
      <c r="F2" s="78"/>
      <c r="G2" s="78"/>
      <c r="H2" s="78"/>
    </row>
    <row r="3" spans="2:8" ht="150" customHeight="1" x14ac:dyDescent="0.2">
      <c r="B3" s="78" t="s">
        <v>48</v>
      </c>
      <c r="C3" s="78"/>
      <c r="D3" s="78"/>
      <c r="E3" s="78"/>
      <c r="F3" s="78"/>
      <c r="G3" s="78"/>
      <c r="H3" s="78"/>
    </row>
    <row r="4" spans="2:8" x14ac:dyDescent="0.2">
      <c r="C4" s="2"/>
    </row>
    <row r="5" spans="2:8" ht="21" customHeight="1" x14ac:dyDescent="0.2">
      <c r="B5" s="27" t="s">
        <v>17</v>
      </c>
      <c r="C5" s="46" t="s">
        <v>18</v>
      </c>
      <c r="D5" s="22"/>
      <c r="E5" s="22"/>
      <c r="F5" s="22"/>
      <c r="G5" s="22"/>
      <c r="H5" s="59" t="s">
        <v>34</v>
      </c>
    </row>
    <row r="6" spans="2:8" ht="46" customHeight="1" x14ac:dyDescent="0.2">
      <c r="C6" s="79" t="s">
        <v>1</v>
      </c>
      <c r="D6" s="79"/>
      <c r="E6" s="79"/>
      <c r="F6" s="79"/>
      <c r="G6" s="79"/>
      <c r="H6" s="79"/>
    </row>
    <row r="7" spans="2:8" s="4" customFormat="1" ht="65" thickBot="1" x14ac:dyDescent="0.25">
      <c r="C7" s="45" t="s">
        <v>0</v>
      </c>
      <c r="D7" s="3" t="s">
        <v>2</v>
      </c>
      <c r="E7" s="3" t="s">
        <v>3</v>
      </c>
      <c r="F7" s="3" t="s">
        <v>4</v>
      </c>
      <c r="G7" s="12"/>
      <c r="H7" s="18" t="s">
        <v>16</v>
      </c>
    </row>
    <row r="8" spans="2:8" s="5" customFormat="1" ht="22" customHeight="1" thickBot="1" x14ac:dyDescent="0.25">
      <c r="C8" s="43" t="s">
        <v>10</v>
      </c>
      <c r="D8" s="9">
        <v>0</v>
      </c>
      <c r="E8" s="38">
        <v>1800</v>
      </c>
      <c r="F8" s="39">
        <f>D8*E8</f>
        <v>0</v>
      </c>
      <c r="G8" s="6"/>
      <c r="H8" s="42">
        <v>50</v>
      </c>
    </row>
    <row r="9" spans="2:8" s="5" customFormat="1" ht="22" customHeight="1" thickBot="1" x14ac:dyDescent="0.25">
      <c r="C9" s="43" t="s">
        <v>9</v>
      </c>
      <c r="D9" s="9">
        <v>0</v>
      </c>
      <c r="E9" s="38">
        <v>750</v>
      </c>
      <c r="F9" s="39">
        <f>D9*E9</f>
        <v>0</v>
      </c>
      <c r="G9" s="7"/>
      <c r="H9" s="42">
        <v>62</v>
      </c>
    </row>
    <row r="10" spans="2:8" s="5" customFormat="1" ht="22" customHeight="1" thickBot="1" x14ac:dyDescent="0.25">
      <c r="C10" s="44" t="s">
        <v>11</v>
      </c>
      <c r="D10" s="9">
        <v>0</v>
      </c>
      <c r="E10" s="40">
        <v>1350</v>
      </c>
      <c r="F10" s="41">
        <f>D10*E10</f>
        <v>0</v>
      </c>
      <c r="G10" s="7"/>
      <c r="H10" s="42">
        <v>62</v>
      </c>
    </row>
    <row r="11" spans="2:8" s="5" customFormat="1" ht="22" customHeight="1" x14ac:dyDescent="0.2">
      <c r="C11" s="11" t="s">
        <v>15</v>
      </c>
      <c r="D11" s="8"/>
      <c r="E11" s="8"/>
      <c r="F11" s="10">
        <f>SUM(F8:F10)</f>
        <v>0</v>
      </c>
      <c r="G11" s="13"/>
    </row>
    <row r="12" spans="2:8" s="15" customFormat="1" ht="22" customHeight="1" x14ac:dyDescent="0.2">
      <c r="C12" s="16" t="s">
        <v>5</v>
      </c>
      <c r="D12" s="14"/>
      <c r="E12" s="14"/>
      <c r="F12" s="17">
        <f>F11*1.21</f>
        <v>0</v>
      </c>
      <c r="G12" s="13"/>
    </row>
    <row r="14" spans="2:8" ht="17" x14ac:dyDescent="0.2">
      <c r="C14" s="47" t="s">
        <v>6</v>
      </c>
      <c r="D14" s="47"/>
      <c r="E14" s="47"/>
      <c r="F14" s="47"/>
      <c r="G14" s="47"/>
      <c r="H14" s="47"/>
    </row>
    <row r="15" spans="2:8" s="1" customFormat="1" ht="14" customHeight="1" x14ac:dyDescent="0.2">
      <c r="C15" s="48" t="s">
        <v>12</v>
      </c>
      <c r="D15" s="49"/>
      <c r="E15" s="49"/>
      <c r="F15" s="49"/>
      <c r="G15" s="49"/>
      <c r="H15" s="49"/>
    </row>
    <row r="16" spans="2:8" s="1" customFormat="1" ht="14" customHeight="1" x14ac:dyDescent="0.2">
      <c r="C16" s="48" t="s">
        <v>13</v>
      </c>
      <c r="D16" s="49"/>
      <c r="E16" s="49"/>
      <c r="F16" s="49"/>
      <c r="G16" s="49"/>
      <c r="H16" s="49"/>
    </row>
    <row r="17" spans="2:11" ht="57" customHeight="1" x14ac:dyDescent="0.2">
      <c r="C17" s="80" t="s">
        <v>14</v>
      </c>
      <c r="D17" s="80"/>
      <c r="E17" s="80"/>
      <c r="F17" s="80"/>
      <c r="G17" s="80"/>
      <c r="H17" s="80"/>
    </row>
    <row r="18" spans="2:11" ht="21" customHeight="1" x14ac:dyDescent="0.2">
      <c r="B18" s="27" t="s">
        <v>20</v>
      </c>
      <c r="C18" s="46" t="s">
        <v>19</v>
      </c>
      <c r="D18" s="22"/>
      <c r="E18" s="22"/>
      <c r="F18" s="22"/>
      <c r="G18" s="22"/>
      <c r="H18" s="23" t="s">
        <v>33</v>
      </c>
      <c r="I18" s="19"/>
      <c r="J18" s="5"/>
      <c r="K18" s="5"/>
    </row>
    <row r="19" spans="2:11" ht="37" customHeight="1" x14ac:dyDescent="0.2">
      <c r="B19" s="35"/>
      <c r="C19" s="77" t="s">
        <v>28</v>
      </c>
      <c r="D19" s="77"/>
      <c r="E19" s="77"/>
      <c r="F19" s="77"/>
      <c r="G19" s="36"/>
      <c r="H19" s="37"/>
      <c r="I19" s="19"/>
      <c r="J19" s="5"/>
      <c r="K19" s="5"/>
    </row>
    <row r="20" spans="2:11" ht="11" customHeight="1" x14ac:dyDescent="0.2">
      <c r="B20" s="35"/>
      <c r="C20" s="29"/>
      <c r="D20" s="29"/>
      <c r="E20" s="29"/>
      <c r="F20" s="29"/>
      <c r="G20" s="36"/>
      <c r="H20" s="37"/>
      <c r="I20" s="19"/>
      <c r="J20" s="5"/>
      <c r="K20" s="5"/>
    </row>
    <row r="21" spans="2:11" s="21" customFormat="1" ht="36" customHeight="1" thickBot="1" x14ac:dyDescent="0.25">
      <c r="B21" s="24"/>
      <c r="C21" s="45" t="s">
        <v>0</v>
      </c>
      <c r="D21" s="3" t="s">
        <v>31</v>
      </c>
      <c r="E21" s="12"/>
      <c r="F21" s="12"/>
      <c r="G21" s="25"/>
      <c r="H21" s="25"/>
      <c r="I21" s="15"/>
      <c r="J21" s="15"/>
      <c r="K21" s="15"/>
    </row>
    <row r="22" spans="2:11" s="21" customFormat="1" ht="21" customHeight="1" thickBot="1" x14ac:dyDescent="0.25">
      <c r="B22" s="24"/>
      <c r="C22" s="50" t="s">
        <v>22</v>
      </c>
      <c r="D22" s="26">
        <v>0</v>
      </c>
      <c r="E22" s="25">
        <v>0</v>
      </c>
      <c r="F22" s="25"/>
      <c r="G22" s="25"/>
      <c r="H22" s="25"/>
      <c r="I22" s="20"/>
      <c r="J22" s="15"/>
      <c r="K22" s="15"/>
    </row>
    <row r="23" spans="2:11" s="21" customFormat="1" ht="21" customHeight="1" x14ac:dyDescent="0.2">
      <c r="B23" s="24"/>
      <c r="C23" s="25"/>
      <c r="D23" s="25"/>
      <c r="E23" s="25"/>
      <c r="F23" s="25"/>
      <c r="G23" s="25"/>
      <c r="H23" s="25"/>
      <c r="I23"/>
      <c r="J23"/>
      <c r="K23"/>
    </row>
    <row r="24" spans="2:11" s="32" customFormat="1" ht="21" customHeight="1" x14ac:dyDescent="0.2">
      <c r="B24" s="30"/>
      <c r="C24" s="51" t="s">
        <v>46</v>
      </c>
      <c r="G24" s="28"/>
      <c r="H24" s="28"/>
      <c r="I24" s="31"/>
      <c r="J24" s="31"/>
      <c r="K24" s="31"/>
    </row>
    <row r="25" spans="2:11" s="32" customFormat="1" ht="10" customHeight="1" x14ac:dyDescent="0.2">
      <c r="B25" s="30"/>
      <c r="C25" s="28"/>
      <c r="D25" s="28"/>
      <c r="E25" s="28"/>
      <c r="F25" s="28"/>
      <c r="G25" s="28"/>
      <c r="H25" s="28"/>
      <c r="I25" s="31"/>
      <c r="J25" s="31"/>
      <c r="K25" s="31"/>
    </row>
    <row r="26" spans="2:11" s="32" customFormat="1" ht="21" customHeight="1" x14ac:dyDescent="0.2">
      <c r="B26" s="30"/>
      <c r="C26" s="45" t="s">
        <v>0</v>
      </c>
      <c r="D26" s="33" t="s">
        <v>25</v>
      </c>
      <c r="E26" s="33" t="s">
        <v>29</v>
      </c>
      <c r="F26" s="28"/>
      <c r="G26" s="28"/>
      <c r="H26" s="28"/>
      <c r="I26" s="31"/>
      <c r="J26" s="31"/>
      <c r="K26" s="31"/>
    </row>
    <row r="27" spans="2:11" s="32" customFormat="1" ht="21" customHeight="1" x14ac:dyDescent="0.2">
      <c r="B27" s="30"/>
      <c r="C27" s="74" t="s">
        <v>27</v>
      </c>
      <c r="D27" s="34" t="s">
        <v>24</v>
      </c>
      <c r="E27" s="60" t="s">
        <v>36</v>
      </c>
      <c r="F27" s="28"/>
      <c r="G27" s="28"/>
      <c r="H27" s="28"/>
      <c r="I27" s="31"/>
      <c r="J27" s="31"/>
      <c r="K27" s="31"/>
    </row>
    <row r="28" spans="2:11" s="32" customFormat="1" ht="21" customHeight="1" x14ac:dyDescent="0.2">
      <c r="B28" s="30"/>
      <c r="C28" s="75"/>
      <c r="D28" s="34" t="s">
        <v>30</v>
      </c>
      <c r="E28" s="60" t="s">
        <v>37</v>
      </c>
      <c r="F28" s="28"/>
      <c r="G28" s="28"/>
      <c r="H28" s="28"/>
      <c r="I28" s="31"/>
      <c r="J28" s="31"/>
      <c r="K28" s="31"/>
    </row>
    <row r="29" spans="2:11" s="32" customFormat="1" ht="21" customHeight="1" x14ac:dyDescent="0.2">
      <c r="B29" s="30"/>
      <c r="C29" s="76"/>
      <c r="D29" s="34" t="s">
        <v>26</v>
      </c>
      <c r="E29" s="60" t="s">
        <v>38</v>
      </c>
      <c r="F29" s="28"/>
      <c r="G29" s="28"/>
      <c r="H29" s="28"/>
      <c r="I29" s="31"/>
      <c r="J29" s="31"/>
      <c r="K29" s="31"/>
    </row>
    <row r="30" spans="2:11" s="32" customFormat="1" ht="9" customHeight="1" x14ac:dyDescent="0.2">
      <c r="B30" s="30"/>
      <c r="C30" s="61"/>
      <c r="D30" s="56"/>
      <c r="E30" s="57"/>
      <c r="F30" s="28"/>
      <c r="G30" s="28"/>
      <c r="H30" s="28"/>
      <c r="I30" s="31"/>
      <c r="J30" s="31"/>
      <c r="K30" s="31"/>
    </row>
    <row r="31" spans="2:11" s="21" customFormat="1" ht="21" customHeight="1" x14ac:dyDescent="0.2">
      <c r="B31" s="24"/>
      <c r="C31" s="58" t="s">
        <v>32</v>
      </c>
      <c r="D31" s="25"/>
      <c r="E31" s="25"/>
      <c r="F31" s="25"/>
      <c r="G31" s="25"/>
      <c r="H31" s="25"/>
      <c r="I31"/>
      <c r="J31"/>
      <c r="K31"/>
    </row>
    <row r="33" spans="2:9" ht="21" customHeight="1" x14ac:dyDescent="0.2">
      <c r="B33" s="27" t="s">
        <v>21</v>
      </c>
      <c r="C33" s="52" t="s">
        <v>23</v>
      </c>
      <c r="D33" s="52"/>
      <c r="E33" s="53"/>
      <c r="F33" s="53"/>
      <c r="G33" s="22"/>
      <c r="H33" s="23" t="s">
        <v>35</v>
      </c>
    </row>
    <row r="34" spans="2:9" s="21" customFormat="1" ht="11" customHeight="1" x14ac:dyDescent="0.2">
      <c r="B34" s="62"/>
      <c r="C34" s="63"/>
      <c r="D34" s="63"/>
      <c r="E34" s="64"/>
      <c r="F34" s="64"/>
      <c r="G34" s="36"/>
      <c r="H34" s="37"/>
    </row>
    <row r="35" spans="2:9" s="15" customFormat="1" ht="21" customHeight="1" x14ac:dyDescent="0.2">
      <c r="B35" s="62"/>
      <c r="C35" s="65" t="s">
        <v>41</v>
      </c>
      <c r="D35" s="66"/>
      <c r="E35" s="25"/>
      <c r="F35" s="25"/>
      <c r="G35" s="36"/>
      <c r="H35" s="37"/>
    </row>
    <row r="36" spans="2:9" s="21" customFormat="1" ht="44" customHeight="1" x14ac:dyDescent="0.2">
      <c r="B36" s="62"/>
      <c r="C36" s="73" t="s">
        <v>39</v>
      </c>
      <c r="D36" s="73"/>
      <c r="E36" s="73"/>
      <c r="F36" s="73"/>
      <c r="G36" s="36"/>
      <c r="H36" s="37"/>
    </row>
    <row r="37" spans="2:9" ht="34" customHeight="1" thickBot="1" x14ac:dyDescent="0.25">
      <c r="C37" s="45" t="s">
        <v>0</v>
      </c>
      <c r="D37" s="3" t="s">
        <v>2</v>
      </c>
      <c r="E37" s="47"/>
      <c r="F37" s="47"/>
    </row>
    <row r="38" spans="2:9" s="5" customFormat="1" ht="22" customHeight="1" thickBot="1" x14ac:dyDescent="0.25">
      <c r="C38" s="43" t="s">
        <v>7</v>
      </c>
      <c r="D38" s="54">
        <v>0</v>
      </c>
      <c r="E38" s="55"/>
      <c r="F38" s="55"/>
    </row>
    <row r="39" spans="2:9" s="5" customFormat="1" ht="22" customHeight="1" thickBot="1" x14ac:dyDescent="0.25">
      <c r="C39" s="43" t="s">
        <v>8</v>
      </c>
      <c r="D39" s="54">
        <v>0</v>
      </c>
      <c r="E39" s="55"/>
      <c r="F39" s="55"/>
    </row>
    <row r="40" spans="2:9" x14ac:dyDescent="0.2">
      <c r="C40" s="47"/>
      <c r="D40" s="47"/>
      <c r="E40" s="47"/>
      <c r="F40" s="47"/>
    </row>
    <row r="41" spans="2:9" s="5" customFormat="1" ht="21" customHeight="1" x14ac:dyDescent="0.2">
      <c r="C41" s="68" t="s">
        <v>40</v>
      </c>
      <c r="D41" s="69"/>
      <c r="E41" s="69"/>
      <c r="F41" s="69"/>
      <c r="G41" s="69"/>
      <c r="H41" s="69"/>
      <c r="I41" s="69"/>
    </row>
    <row r="42" spans="2:9" s="5" customFormat="1" ht="45" customHeight="1" x14ac:dyDescent="0.2">
      <c r="C42" s="73" t="s">
        <v>45</v>
      </c>
      <c r="D42" s="73"/>
      <c r="E42" s="73"/>
      <c r="F42" s="73"/>
      <c r="G42" s="67"/>
      <c r="H42" s="67"/>
      <c r="I42" s="67"/>
    </row>
    <row r="43" spans="2:9" ht="17" thickBot="1" x14ac:dyDescent="0.25">
      <c r="C43" s="45" t="s">
        <v>0</v>
      </c>
      <c r="D43" s="70" t="s">
        <v>42</v>
      </c>
      <c r="E43" s="18" t="s">
        <v>44</v>
      </c>
    </row>
    <row r="44" spans="2:9" ht="22" customHeight="1" thickBot="1" x14ac:dyDescent="0.25">
      <c r="C44" s="43" t="s">
        <v>43</v>
      </c>
      <c r="D44" s="71">
        <v>0</v>
      </c>
      <c r="E44" s="72">
        <v>0.04</v>
      </c>
    </row>
  </sheetData>
  <sheetProtection algorithmName="SHA-512" hashValue="uYmceO8tLm1GbIrRQTOQDfkpsjJsaiuv+R0XCOwK3Biru31JhbOiFzJAyyVCPihNjglDxlriahVQjqbZtFGk4w==" saltValue="WJvxRJVF1338YfqEzotV+w==" spinCount="100000" sheet="1" objects="1" scenarios="1"/>
  <mergeCells count="8">
    <mergeCell ref="C42:F42"/>
    <mergeCell ref="C27:C29"/>
    <mergeCell ref="C19:F19"/>
    <mergeCell ref="B2:H2"/>
    <mergeCell ref="C6:H6"/>
    <mergeCell ref="C17:H17"/>
    <mergeCell ref="B3:H3"/>
    <mergeCell ref="C36:F36"/>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dlc_DocId xmlns="9a477c5c-e2e6-42f9-8df8-55e884421fa3">2E7S3S3XT5TA-2-48244</_dlc_DocId>
    <_dlc_DocIdUrl xmlns="9a477c5c-e2e6-42f9-8df8-55e884421fa3">
      <Url>https://benefitnl.sharepoint.com/sites/benefit/_layouts/15/DocIdRedir.aspx?ID=2E7S3S3XT5TA-2-48244</Url>
      <Description>2E7S3S3XT5TA-2-48244</Description>
    </_dlc_DocIdUrl>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CD43673F8443114C8AA60E9755D67FC2" ma:contentTypeVersion="4" ma:contentTypeDescription="Create a new document." ma:contentTypeScope="" ma:versionID="06d7f5eac3fda7843e50a3adc954b031">
  <xsd:schema xmlns:xsd="http://www.w3.org/2001/XMLSchema" xmlns:xs="http://www.w3.org/2001/XMLSchema" xmlns:p="http://schemas.microsoft.com/office/2006/metadata/properties" xmlns:ns2="9a477c5c-e2e6-42f9-8df8-55e884421fa3" targetNamespace="http://schemas.microsoft.com/office/2006/metadata/properties" ma:root="true" ma:fieldsID="f9d51f84732159b3311114f007285ada" ns2:_="">
    <xsd:import namespace="9a477c5c-e2e6-42f9-8df8-55e884421fa3"/>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element ref="ns2:LastSharedByUser" minOccurs="0"/>
                <xsd:element ref="ns2:LastSharedBy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477c5c-e2e6-42f9-8df8-55e884421fa3"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description="" ma:internalName="SharedWithDetails" ma:readOnly="true">
      <xsd:simpleType>
        <xsd:restriction base="dms:Note">
          <xsd:maxLength value="255"/>
        </xsd:restriction>
      </xsd:simpleType>
    </xsd:element>
    <xsd:element name="LastSharedByUser" ma:index="13" nillable="true" ma:displayName="Last Shared By User" ma:description="" ma:internalName="LastSharedByUser" ma:readOnly="true">
      <xsd:simpleType>
        <xsd:restriction base="dms:Note">
          <xsd:maxLength value="255"/>
        </xsd:restriction>
      </xsd:simpleType>
    </xsd:element>
    <xsd:element name="LastSharedByTime" ma:index="14" nillable="true" ma:displayName="Last Shared By Time" ma:description="" ma:internalName="LastSharedByTime" ma:readOnly="tru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2481252-2DDA-41BA-A2F6-CB35BDAB99ED}">
  <ds:schemaRefs>
    <ds:schemaRef ds:uri="http://schemas.microsoft.com/sharepoint/v3/contenttype/forms"/>
  </ds:schemaRefs>
</ds:datastoreItem>
</file>

<file path=customXml/itemProps2.xml><?xml version="1.0" encoding="utf-8"?>
<ds:datastoreItem xmlns:ds="http://schemas.openxmlformats.org/officeDocument/2006/customXml" ds:itemID="{1D412077-F38B-43FD-8003-B1F93D079358}">
  <ds:schemaRefs>
    <ds:schemaRef ds:uri="9a477c5c-e2e6-42f9-8df8-55e884421fa3"/>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AACA9076-71BF-4519-A2CE-4A7641F23FAB}">
  <ds:schemaRefs>
    <ds:schemaRef ds:uri="http://schemas.microsoft.com/sharepoint/events"/>
  </ds:schemaRefs>
</ds:datastoreItem>
</file>

<file path=customXml/itemProps4.xml><?xml version="1.0" encoding="utf-8"?>
<ds:datastoreItem xmlns:ds="http://schemas.openxmlformats.org/officeDocument/2006/customXml" ds:itemID="{DC733B7A-267B-4F84-AA60-298595B2AC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a477c5c-e2e6-42f9-8df8-55e884421f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Company>Benefit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Prijsblad</dc:title>
  <dc:creator>MarkJ</dc:creator>
  <cp:lastModifiedBy>Microsoft Office User</cp:lastModifiedBy>
  <cp:lastPrinted>2016-06-13T17:29:36Z</cp:lastPrinted>
  <dcterms:created xsi:type="dcterms:W3CDTF">2009-06-11T12:14:07Z</dcterms:created>
  <dcterms:modified xsi:type="dcterms:W3CDTF">2021-05-28T16:44:06Z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0x010100CD43673F8443114C8AA60E9755D67FC2</vt:lpwstr>
  </property>
  <property fmtid="{D5CDD505-2E9C-101B-9397-08002B2CF9AE}" pid="3" name="_dlc_DocIdItemGuid">
    <vt:lpwstr>8e28c4f9-4fa1-42b5-b664-3864979cf7a2</vt:lpwstr>
  </property>
  <property fmtid="{D5CDD505-2E9C-101B-9397-08002B2CF9AE}" pid="4" name="Order">
    <vt:r8>4472700</vt:r8>
  </property>
</Properties>
</file>