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OD\Inkoop\Werkvoorraad\Marije\EUOA drukwerk\Aanbestedingsstukken\"/>
    </mc:Choice>
  </mc:AlternateContent>
  <xr:revisionPtr revIDLastSave="0" documentId="13_ncr:1_{594BD33C-712F-40C2-A7E0-06AF00753076}" xr6:coauthVersionLast="45" xr6:coauthVersionMax="45" xr10:uidLastSave="{00000000-0000-0000-0000-000000000000}"/>
  <bookViews>
    <workbookView xWindow="-120" yWindow="-120" windowWidth="29040" windowHeight="15840" xr2:uid="{23188612-D622-4B26-A3C2-F9DFE6B87385}"/>
  </bookViews>
  <sheets>
    <sheet name="Prijzen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3" i="2"/>
  <c r="J4" i="2"/>
  <c r="J5" i="2"/>
  <c r="J6" i="2"/>
  <c r="J7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" i="2" l="1"/>
  <c r="J30" i="2" l="1"/>
</calcChain>
</file>

<file path=xl/sharedStrings.xml><?xml version="1.0" encoding="utf-8"?>
<sst xmlns="http://schemas.openxmlformats.org/spreadsheetml/2006/main" count="169" uniqueCount="104">
  <si>
    <t xml:space="preserve">Product </t>
  </si>
  <si>
    <t xml:space="preserve">Formaat </t>
  </si>
  <si>
    <t>Soort materiaal</t>
  </si>
  <si>
    <t>C5 162mm x 229mm</t>
  </si>
  <si>
    <t>Envelop met logo en port betaald</t>
  </si>
  <si>
    <t>Product specificaties</t>
  </si>
  <si>
    <t>venster en stripsluiting</t>
  </si>
  <si>
    <t>venster en gegromde sluiting</t>
  </si>
  <si>
    <t>zonder venster en stripsluiting</t>
  </si>
  <si>
    <t>EA4 312mm x 220mm</t>
  </si>
  <si>
    <t xml:space="preserve">stripsluiing </t>
  </si>
  <si>
    <t>EC4  240mm x340mm</t>
  </si>
  <si>
    <t>Envelop - monsterzakken en port betaald</t>
  </si>
  <si>
    <t>stripsluiting</t>
  </si>
  <si>
    <t>240mm x 340mm</t>
  </si>
  <si>
    <t>Envelop akte, logo en port betaald</t>
  </si>
  <si>
    <t>120 grs superwit enveloppenbank</t>
  </si>
  <si>
    <t>150 grams superwit enveloppenbank</t>
  </si>
  <si>
    <t>Bedrukking</t>
  </si>
  <si>
    <t>90 grams superwit enveloppenbank</t>
  </si>
  <si>
    <t>eenzijdig in zwart groen PMS 368  Blauw PMS   278, klanteigenbinnendruk met diapositieven tekst achter het venster</t>
  </si>
  <si>
    <t xml:space="preserve">Visitekaartjes </t>
  </si>
  <si>
    <t>54 x 86 mm</t>
  </si>
  <si>
    <t>250 grams</t>
  </si>
  <si>
    <t xml:space="preserve">eenzijdig zwart groen PMS368 Blauw PMS 278,achterzijd 3 verschillende achtergronden en keuze uit 5 adressen. </t>
  </si>
  <si>
    <t xml:space="preserve">Presentatiemappen </t>
  </si>
  <si>
    <t xml:space="preserve"> 60 x 33,5 cm plano</t>
  </si>
  <si>
    <t>250 grams houtvrij wit offset</t>
  </si>
  <si>
    <t>4 pagina's met een flap rechts en onderaan pagina 3/4, 22,0 x 33,5 cm gevouwen, ca. 5 mm rugdikte</t>
  </si>
  <si>
    <t>A4</t>
  </si>
  <si>
    <t>80 grams superwit</t>
  </si>
  <si>
    <t>eenzijdig in zwart groen PMS 368  Blauw PMS  278</t>
  </si>
  <si>
    <t>zie Programma Van Eisen</t>
  </si>
  <si>
    <t>Briefpapier met logo</t>
  </si>
  <si>
    <t>Spoed repro opdrachten</t>
  </si>
  <si>
    <t>Roll up banners</t>
  </si>
  <si>
    <t>Burgemeesterswapen papier</t>
  </si>
  <si>
    <t>Enveloppen met wapenlogo</t>
  </si>
  <si>
    <t>Parkeervergunningen</t>
  </si>
  <si>
    <t xml:space="preserve">W.O.Z. aanslagen </t>
  </si>
  <si>
    <t>Voor en achterplatten jaarstukken</t>
  </si>
  <si>
    <t>enkelzijdig</t>
  </si>
  <si>
    <t>Brief met logo zwart wit</t>
  </si>
  <si>
    <t>Brief met logo kleur</t>
  </si>
  <si>
    <t>dubbelzijdig</t>
  </si>
  <si>
    <t>with complimentscard</t>
  </si>
  <si>
    <t>De bestelhoeveelheid (stuks)</t>
  </si>
  <si>
    <t>Deze cellen worden door de leverancier ingevuld.</t>
  </si>
  <si>
    <t>120 cm x 200 cm</t>
  </si>
  <si>
    <t>Enkelzijdig kleur</t>
  </si>
  <si>
    <t>PVC</t>
  </si>
  <si>
    <t>Doordruk formulier 1</t>
  </si>
  <si>
    <t>Doordruk formulier 2</t>
  </si>
  <si>
    <t>A5 14,8 x 21,0 cm staand</t>
  </si>
  <si>
    <t>80 grams zelfkopierend Idem CB wit voor het eerste blad
57 grams zelfkopierend Idem CF wit voor het tweede blad</t>
  </si>
  <si>
    <t>éénzijdig in zwart, PMS 368 en PMS 278</t>
  </si>
  <si>
    <t>A5 sets formulier Receptie</t>
  </si>
  <si>
    <t>8o grams zelfkopierend ldem CB wit voor het eerste blad
57 grams zelfkopierend ldem CF wit voor het tweede blad</t>
  </si>
  <si>
    <t>A5 sets Ontvangstbevestigíng sets in z-voud</t>
  </si>
  <si>
    <t>210 x 297 mm</t>
  </si>
  <si>
    <t>eenzijdig in full colour</t>
  </si>
  <si>
    <t>silk mc (Tom&amp;Otto Digital) - FSC Mix - 250 grams, wit</t>
  </si>
  <si>
    <t>Parkeer ontheffingen</t>
  </si>
  <si>
    <t xml:space="preserve">80 grams papier </t>
  </si>
  <si>
    <t>Dubbelzijdig</t>
  </si>
  <si>
    <t>Dubbelzijdig, full colour</t>
  </si>
  <si>
    <t>inbinden met metalen ring</t>
  </si>
  <si>
    <t>inbinden met metalen ring in combinatie met de jaarstukken</t>
  </si>
  <si>
    <t>80 grams papier super wit</t>
  </si>
  <si>
    <t>voorzien van perforatie, rillijn en van Gemeente Wapen in holografisch laser multi folie.</t>
  </si>
  <si>
    <t>210x297 mm</t>
  </si>
  <si>
    <t>Olin Regular absolute white-FSC mix credit-120 grams wit</t>
  </si>
  <si>
    <t>Brief met logo zwart wit. Couverteren in envelop en verzenden</t>
  </si>
  <si>
    <t>Flyer A5</t>
  </si>
  <si>
    <t>160 grams</t>
  </si>
  <si>
    <t>A5</t>
  </si>
  <si>
    <t>dubbelzijdig full colour</t>
  </si>
  <si>
    <t>Jaarstukken ( 300 blz per boekje)</t>
  </si>
  <si>
    <t>Verwacht aantal bestellingen per jaar</t>
  </si>
  <si>
    <t>Circa 1 bestelling per 2 jaar</t>
  </si>
  <si>
    <t>Circa 1 bestelling per jaar</t>
  </si>
  <si>
    <t>Circa 1,5 bestelling per jaar</t>
  </si>
  <si>
    <t>Circa 2 bestelling per 2 jaar</t>
  </si>
  <si>
    <t>Prijs per stuk exclusief BTW</t>
  </si>
  <si>
    <t xml:space="preserve">Verwacht aantal  stuks per jaar </t>
  </si>
  <si>
    <t>Circa 1 bestelling per 4 jaar</t>
  </si>
  <si>
    <t>Circa 4 ritjes per jaar</t>
  </si>
  <si>
    <t>5 x doosje 100 stuks 
(5 verschillende personen).</t>
  </si>
  <si>
    <t>1 x doosje 100 stuks 
(afname 1 persoon).</t>
  </si>
  <si>
    <t>Circa 75 bestellingen per jaar</t>
  </si>
  <si>
    <t>Circa 10 bestelling van 5 doosjes per jaar.</t>
  </si>
  <si>
    <t>29,70 x 21,00 cm</t>
  </si>
  <si>
    <t>brief, tekst &amp; omslag Conqueror Wove hagelwit /brilliant white 120 grs/m²</t>
  </si>
  <si>
    <t>4/0 bedrukt, 1-zijdig Full-Colour</t>
  </si>
  <si>
    <t>A6</t>
  </si>
  <si>
    <t xml:space="preserve">EA5 VL - venster links </t>
  </si>
  <si>
    <t>Conqueror Wove ENV hagelwit / briljant white 120 grs/m²</t>
  </si>
  <si>
    <r>
      <t xml:space="preserve">Fictieve jaarkosten 
</t>
    </r>
    <r>
      <rPr>
        <sz val="7"/>
        <color theme="1"/>
        <rFont val="Calibri"/>
        <family val="2"/>
        <scheme val="minor"/>
      </rPr>
      <t>(verwacht aantal stuks per jaar (kolom h) * prijs per stuk (kolom I) = Fictieve jaarkosten</t>
    </r>
  </si>
  <si>
    <t>300 gram</t>
  </si>
  <si>
    <t>7500
(75 doosjes x 100 stuks)</t>
  </si>
  <si>
    <t>5000
(50 doosjes x 100 stuks)</t>
  </si>
  <si>
    <t>Totale fictieve jaarkosten totaal:</t>
  </si>
  <si>
    <t>Satinet</t>
  </si>
  <si>
    <t xml:space="preserve">Transportkosten drukker naar Post nl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</si>
</sst>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F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4" fontId="2" fillId="0" borderId="0" xfId="1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44" fontId="2" fillId="3" borderId="1" xfId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44" fontId="2" fillId="0" borderId="1" xfId="1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2" fillId="4" borderId="1" xfId="0" applyFont="1" applyFill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2" fillId="4" borderId="0" xfId="0" applyFont="1" applyFill="1" applyAlignment="1" applyProtection="1">
      <alignment vertical="top"/>
    </xf>
    <xf numFmtId="3" fontId="2" fillId="4" borderId="1" xfId="0" applyNumberFormat="1" applyFont="1" applyFill="1" applyBorder="1" applyAlignment="1" applyProtection="1">
      <alignment horizontal="center" vertical="top" wrapText="1"/>
    </xf>
    <xf numFmtId="3" fontId="2" fillId="4" borderId="0" xfId="0" applyNumberFormat="1" applyFont="1" applyFill="1" applyAlignment="1" applyProtection="1">
      <alignment horizontal="center" vertical="top"/>
    </xf>
    <xf numFmtId="0" fontId="2" fillId="4" borderId="1" xfId="0" applyFont="1" applyFill="1" applyBorder="1" applyAlignment="1" applyProtection="1">
      <alignment horizontal="left" vertical="top" wrapText="1"/>
    </xf>
    <xf numFmtId="3" fontId="2" fillId="4" borderId="1" xfId="0" applyNumberFormat="1" applyFont="1" applyFill="1" applyBorder="1" applyAlignment="1" applyProtection="1">
      <alignment horizontal="center" vertical="top"/>
    </xf>
    <xf numFmtId="0" fontId="0" fillId="0" borderId="0" xfId="0" applyAlignment="1" applyProtection="1">
      <alignment wrapText="1"/>
    </xf>
    <xf numFmtId="0" fontId="2" fillId="0" borderId="0" xfId="0" applyFont="1" applyBorder="1" applyAlignment="1" applyProtection="1">
      <alignment horizontal="left" wrapText="1"/>
    </xf>
    <xf numFmtId="44" fontId="2" fillId="0" borderId="0" xfId="1" applyFont="1" applyBorder="1" applyAlignment="1" applyProtection="1">
      <alignment horizontal="left" wrapText="1"/>
    </xf>
    <xf numFmtId="0" fontId="0" fillId="3" borderId="0" xfId="0" applyFill="1" applyAlignment="1" applyProtection="1">
      <alignment wrapText="1"/>
    </xf>
    <xf numFmtId="0" fontId="2" fillId="0" borderId="1" xfId="0" applyFont="1" applyBorder="1" applyAlignment="1" applyProtection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F90D-796B-4593-9FF6-E36250E47912}">
  <dimension ref="A1:M30"/>
  <sheetViews>
    <sheetView tabSelected="1" topLeftCell="B1" zoomScale="120" zoomScaleNormal="120" workbookViewId="0">
      <pane ySplit="1" topLeftCell="A8" activePane="bottomLeft" state="frozen"/>
      <selection pane="bottomLeft" activeCell="F24" sqref="F24"/>
    </sheetView>
  </sheetViews>
  <sheetFormatPr defaultRowHeight="15" x14ac:dyDescent="0.25"/>
  <cols>
    <col min="1" max="1" width="27.140625" style="1" customWidth="1"/>
    <col min="2" max="2" width="20.42578125" style="1" customWidth="1"/>
    <col min="3" max="3" width="15.5703125" style="1" bestFit="1" customWidth="1"/>
    <col min="4" max="4" width="24.85546875" style="1" bestFit="1" customWidth="1"/>
    <col min="5" max="5" width="35" style="1" customWidth="1"/>
    <col min="6" max="6" width="20.5703125" style="1" customWidth="1"/>
    <col min="7" max="7" width="20.85546875" style="3" customWidth="1"/>
    <col min="8" max="8" width="17.5703125" style="3" customWidth="1"/>
    <col min="9" max="9" width="30.28515625" style="2" customWidth="1"/>
    <col min="10" max="10" width="35.42578125" style="2" customWidth="1"/>
    <col min="11" max="12" width="9.140625" style="3"/>
    <col min="13" max="13" width="9.140625" style="4"/>
    <col min="14" max="16384" width="9.140625" style="1"/>
  </cols>
  <sheetData>
    <row r="1" spans="1:10" ht="35.25" customHeight="1" x14ac:dyDescent="0.25">
      <c r="A1" s="6" t="s">
        <v>0</v>
      </c>
      <c r="B1" s="6" t="s">
        <v>5</v>
      </c>
      <c r="C1" s="6" t="s">
        <v>1</v>
      </c>
      <c r="D1" s="6" t="s">
        <v>2</v>
      </c>
      <c r="E1" s="6" t="s">
        <v>18</v>
      </c>
      <c r="F1" s="7" t="s">
        <v>78</v>
      </c>
      <c r="G1" s="7" t="s">
        <v>46</v>
      </c>
      <c r="H1" s="7" t="s">
        <v>84</v>
      </c>
      <c r="I1" s="6" t="s">
        <v>83</v>
      </c>
      <c r="J1" s="6" t="s">
        <v>97</v>
      </c>
    </row>
    <row r="2" spans="1:10" ht="36" x14ac:dyDescent="0.25">
      <c r="A2" s="8" t="s">
        <v>4</v>
      </c>
      <c r="B2" s="8" t="s">
        <v>6</v>
      </c>
      <c r="C2" s="8" t="s">
        <v>3</v>
      </c>
      <c r="D2" s="8" t="s">
        <v>19</v>
      </c>
      <c r="E2" s="8" t="s">
        <v>20</v>
      </c>
      <c r="F2" s="9" t="s">
        <v>81</v>
      </c>
      <c r="G2" s="10">
        <v>50000</v>
      </c>
      <c r="H2" s="10">
        <v>40000</v>
      </c>
      <c r="I2" s="5"/>
      <c r="J2" s="11">
        <f>H2*I2</f>
        <v>0</v>
      </c>
    </row>
    <row r="3" spans="1:10" ht="36" x14ac:dyDescent="0.25">
      <c r="A3" s="8" t="s">
        <v>4</v>
      </c>
      <c r="B3" s="8" t="s">
        <v>8</v>
      </c>
      <c r="C3" s="8" t="s">
        <v>3</v>
      </c>
      <c r="D3" s="8" t="s">
        <v>19</v>
      </c>
      <c r="E3" s="8" t="s">
        <v>20</v>
      </c>
      <c r="F3" s="9" t="s">
        <v>80</v>
      </c>
      <c r="G3" s="9">
        <v>25000</v>
      </c>
      <c r="H3" s="9">
        <v>25000</v>
      </c>
      <c r="I3" s="5"/>
      <c r="J3" s="11">
        <f t="shared" ref="J3:J28" si="0">H3*I3</f>
        <v>0</v>
      </c>
    </row>
    <row r="4" spans="1:10" ht="36" x14ac:dyDescent="0.25">
      <c r="A4" s="8" t="s">
        <v>4</v>
      </c>
      <c r="B4" s="8" t="s">
        <v>7</v>
      </c>
      <c r="C4" s="8" t="s">
        <v>3</v>
      </c>
      <c r="D4" s="8" t="s">
        <v>19</v>
      </c>
      <c r="E4" s="8" t="s">
        <v>20</v>
      </c>
      <c r="F4" s="9" t="s">
        <v>81</v>
      </c>
      <c r="G4" s="10">
        <v>75000</v>
      </c>
      <c r="H4" s="10">
        <v>70000</v>
      </c>
      <c r="I4" s="5"/>
      <c r="J4" s="11">
        <f t="shared" si="0"/>
        <v>0</v>
      </c>
    </row>
    <row r="5" spans="1:10" ht="36" x14ac:dyDescent="0.25">
      <c r="A5" s="8" t="s">
        <v>15</v>
      </c>
      <c r="B5" s="8" t="s">
        <v>6</v>
      </c>
      <c r="C5" s="8" t="s">
        <v>9</v>
      </c>
      <c r="D5" s="8" t="s">
        <v>16</v>
      </c>
      <c r="E5" s="8" t="s">
        <v>20</v>
      </c>
      <c r="F5" s="9" t="s">
        <v>80</v>
      </c>
      <c r="G5" s="9">
        <v>10000</v>
      </c>
      <c r="H5" s="9">
        <v>10000</v>
      </c>
      <c r="I5" s="5"/>
      <c r="J5" s="11">
        <f t="shared" si="0"/>
        <v>0</v>
      </c>
    </row>
    <row r="6" spans="1:10" ht="36" x14ac:dyDescent="0.25">
      <c r="A6" s="8" t="s">
        <v>15</v>
      </c>
      <c r="B6" s="8" t="s">
        <v>10</v>
      </c>
      <c r="C6" s="8" t="s">
        <v>11</v>
      </c>
      <c r="D6" s="8" t="s">
        <v>16</v>
      </c>
      <c r="E6" s="8" t="s">
        <v>20</v>
      </c>
      <c r="F6" s="9" t="s">
        <v>81</v>
      </c>
      <c r="G6" s="9">
        <v>10000</v>
      </c>
      <c r="H6" s="9">
        <v>5000</v>
      </c>
      <c r="I6" s="5"/>
      <c r="J6" s="11">
        <f t="shared" si="0"/>
        <v>0</v>
      </c>
    </row>
    <row r="7" spans="1:10" ht="36" x14ac:dyDescent="0.25">
      <c r="A7" s="8" t="s">
        <v>12</v>
      </c>
      <c r="B7" s="8" t="s">
        <v>13</v>
      </c>
      <c r="C7" s="8" t="s">
        <v>14</v>
      </c>
      <c r="D7" s="12" t="s">
        <v>17</v>
      </c>
      <c r="E7" s="8" t="s">
        <v>20</v>
      </c>
      <c r="F7" s="13" t="s">
        <v>79</v>
      </c>
      <c r="G7" s="9">
        <v>5000</v>
      </c>
      <c r="H7" s="9">
        <v>2000</v>
      </c>
      <c r="I7" s="5"/>
      <c r="J7" s="11">
        <f t="shared" si="0"/>
        <v>0</v>
      </c>
    </row>
    <row r="8" spans="1:10" ht="26.25" customHeight="1" x14ac:dyDescent="0.25">
      <c r="A8" s="8" t="s">
        <v>21</v>
      </c>
      <c r="B8" s="8" t="s">
        <v>32</v>
      </c>
      <c r="C8" s="8" t="s">
        <v>22</v>
      </c>
      <c r="D8" s="12" t="s">
        <v>23</v>
      </c>
      <c r="E8" s="8" t="s">
        <v>24</v>
      </c>
      <c r="F8" s="14" t="s">
        <v>89</v>
      </c>
      <c r="G8" s="9" t="s">
        <v>88</v>
      </c>
      <c r="H8" s="9" t="s">
        <v>99</v>
      </c>
      <c r="I8" s="5"/>
      <c r="J8" s="11">
        <f>I8*7500</f>
        <v>0</v>
      </c>
    </row>
    <row r="9" spans="1:10" ht="26.25" customHeight="1" x14ac:dyDescent="0.25">
      <c r="A9" s="8" t="s">
        <v>21</v>
      </c>
      <c r="B9" s="8" t="s">
        <v>32</v>
      </c>
      <c r="C9" s="8" t="s">
        <v>22</v>
      </c>
      <c r="D9" s="12" t="s">
        <v>23</v>
      </c>
      <c r="E9" s="8" t="s">
        <v>24</v>
      </c>
      <c r="F9" s="14" t="s">
        <v>90</v>
      </c>
      <c r="G9" s="9" t="s">
        <v>87</v>
      </c>
      <c r="H9" s="9" t="s">
        <v>100</v>
      </c>
      <c r="I9" s="5"/>
      <c r="J9" s="11">
        <f>I9*5000</f>
        <v>0</v>
      </c>
    </row>
    <row r="10" spans="1:10" ht="36" x14ac:dyDescent="0.25">
      <c r="A10" s="8" t="s">
        <v>25</v>
      </c>
      <c r="B10" s="8" t="s">
        <v>32</v>
      </c>
      <c r="C10" s="15" t="s">
        <v>26</v>
      </c>
      <c r="D10" s="16" t="s">
        <v>27</v>
      </c>
      <c r="E10" s="15" t="s">
        <v>28</v>
      </c>
      <c r="F10" s="13" t="s">
        <v>79</v>
      </c>
      <c r="G10" s="9">
        <v>1000</v>
      </c>
      <c r="H10" s="9">
        <v>500</v>
      </c>
      <c r="I10" s="5"/>
      <c r="J10" s="11">
        <f t="shared" si="0"/>
        <v>0</v>
      </c>
    </row>
    <row r="11" spans="1:10" ht="24" x14ac:dyDescent="0.25">
      <c r="A11" s="8" t="s">
        <v>33</v>
      </c>
      <c r="B11" s="17"/>
      <c r="C11" s="8" t="s">
        <v>29</v>
      </c>
      <c r="D11" s="8" t="s">
        <v>30</v>
      </c>
      <c r="E11" s="8" t="s">
        <v>31</v>
      </c>
      <c r="F11" s="9" t="s">
        <v>80</v>
      </c>
      <c r="G11" s="9">
        <v>250000</v>
      </c>
      <c r="H11" s="10">
        <v>250000</v>
      </c>
      <c r="I11" s="5"/>
      <c r="J11" s="11">
        <f t="shared" si="0"/>
        <v>0</v>
      </c>
    </row>
    <row r="12" spans="1:10" ht="17.25" customHeight="1" x14ac:dyDescent="0.25">
      <c r="A12" s="8" t="s">
        <v>34</v>
      </c>
      <c r="B12" s="8" t="s">
        <v>42</v>
      </c>
      <c r="C12" s="8" t="s">
        <v>29</v>
      </c>
      <c r="D12" s="8" t="s">
        <v>30</v>
      </c>
      <c r="E12" s="8" t="s">
        <v>41</v>
      </c>
      <c r="F12" s="9" t="s">
        <v>80</v>
      </c>
      <c r="G12" s="9">
        <v>5000</v>
      </c>
      <c r="H12" s="10">
        <v>5000</v>
      </c>
      <c r="I12" s="5"/>
      <c r="J12" s="11">
        <f t="shared" si="0"/>
        <v>0</v>
      </c>
    </row>
    <row r="13" spans="1:10" ht="17.25" customHeight="1" x14ac:dyDescent="0.25">
      <c r="A13" s="8" t="s">
        <v>34</v>
      </c>
      <c r="B13" s="8" t="s">
        <v>43</v>
      </c>
      <c r="C13" s="8" t="s">
        <v>29</v>
      </c>
      <c r="D13" s="8" t="s">
        <v>30</v>
      </c>
      <c r="E13" s="8" t="s">
        <v>41</v>
      </c>
      <c r="F13" s="9" t="s">
        <v>80</v>
      </c>
      <c r="G13" s="9">
        <v>5000</v>
      </c>
      <c r="H13" s="10">
        <v>5000</v>
      </c>
      <c r="I13" s="5"/>
      <c r="J13" s="11">
        <f t="shared" si="0"/>
        <v>0</v>
      </c>
    </row>
    <row r="14" spans="1:10" ht="15" customHeight="1" x14ac:dyDescent="0.25">
      <c r="A14" s="8" t="s">
        <v>34</v>
      </c>
      <c r="B14" s="8" t="s">
        <v>42</v>
      </c>
      <c r="C14" s="8" t="s">
        <v>29</v>
      </c>
      <c r="D14" s="8" t="s">
        <v>30</v>
      </c>
      <c r="E14" s="8" t="s">
        <v>44</v>
      </c>
      <c r="F14" s="9" t="s">
        <v>80</v>
      </c>
      <c r="G14" s="9">
        <v>5000</v>
      </c>
      <c r="H14" s="10">
        <v>5000</v>
      </c>
      <c r="I14" s="5"/>
      <c r="J14" s="11">
        <f t="shared" si="0"/>
        <v>0</v>
      </c>
    </row>
    <row r="15" spans="1:10" ht="14.25" customHeight="1" x14ac:dyDescent="0.25">
      <c r="A15" s="8" t="s">
        <v>34</v>
      </c>
      <c r="B15" s="8" t="s">
        <v>43</v>
      </c>
      <c r="C15" s="8" t="s">
        <v>29</v>
      </c>
      <c r="D15" s="8" t="s">
        <v>30</v>
      </c>
      <c r="E15" s="8" t="s">
        <v>44</v>
      </c>
      <c r="F15" s="9" t="s">
        <v>80</v>
      </c>
      <c r="G15" s="9">
        <v>5000</v>
      </c>
      <c r="H15" s="10">
        <v>5000</v>
      </c>
      <c r="I15" s="5"/>
      <c r="J15" s="11">
        <f t="shared" si="0"/>
        <v>0</v>
      </c>
    </row>
    <row r="16" spans="1:10" ht="15" customHeight="1" x14ac:dyDescent="0.25">
      <c r="A16" s="8" t="s">
        <v>35</v>
      </c>
      <c r="B16" s="18"/>
      <c r="C16" s="18" t="s">
        <v>48</v>
      </c>
      <c r="D16" s="18" t="s">
        <v>50</v>
      </c>
      <c r="E16" s="8" t="s">
        <v>49</v>
      </c>
      <c r="F16" s="19" t="s">
        <v>82</v>
      </c>
      <c r="G16" s="9">
        <v>4</v>
      </c>
      <c r="H16" s="9">
        <v>8</v>
      </c>
      <c r="I16" s="5"/>
      <c r="J16" s="11">
        <f t="shared" si="0"/>
        <v>0</v>
      </c>
    </row>
    <row r="17" spans="1:10" ht="36" x14ac:dyDescent="0.25">
      <c r="A17" s="8" t="s">
        <v>36</v>
      </c>
      <c r="B17" s="17"/>
      <c r="C17" s="17" t="s">
        <v>91</v>
      </c>
      <c r="D17" s="17" t="s">
        <v>92</v>
      </c>
      <c r="E17" s="17" t="s">
        <v>93</v>
      </c>
      <c r="F17" s="9" t="s">
        <v>85</v>
      </c>
      <c r="G17" s="10">
        <v>1500</v>
      </c>
      <c r="H17" s="10">
        <v>300</v>
      </c>
      <c r="I17" s="5"/>
      <c r="J17" s="11">
        <f t="shared" si="0"/>
        <v>0</v>
      </c>
    </row>
    <row r="18" spans="1:10" ht="12.75" customHeight="1" x14ac:dyDescent="0.25">
      <c r="A18" s="8" t="s">
        <v>45</v>
      </c>
      <c r="B18" s="18"/>
      <c r="C18" s="18" t="s">
        <v>94</v>
      </c>
      <c r="D18" s="18" t="s">
        <v>98</v>
      </c>
      <c r="E18" s="18" t="s">
        <v>93</v>
      </c>
      <c r="F18" s="9" t="s">
        <v>80</v>
      </c>
      <c r="G18" s="10">
        <v>500</v>
      </c>
      <c r="H18" s="10">
        <v>500</v>
      </c>
      <c r="I18" s="5"/>
      <c r="J18" s="11">
        <f t="shared" si="0"/>
        <v>0</v>
      </c>
    </row>
    <row r="19" spans="1:10" ht="24" x14ac:dyDescent="0.25">
      <c r="A19" s="17" t="s">
        <v>37</v>
      </c>
      <c r="B19" s="17"/>
      <c r="C19" s="17" t="s">
        <v>95</v>
      </c>
      <c r="D19" s="17" t="s">
        <v>96</v>
      </c>
      <c r="E19" s="17" t="s">
        <v>93</v>
      </c>
      <c r="F19" s="14" t="s">
        <v>80</v>
      </c>
      <c r="G19" s="10">
        <v>250</v>
      </c>
      <c r="H19" s="10">
        <v>250</v>
      </c>
      <c r="I19" s="5"/>
      <c r="J19" s="11">
        <f t="shared" si="0"/>
        <v>0</v>
      </c>
    </row>
    <row r="20" spans="1:10" ht="15.75" customHeight="1" x14ac:dyDescent="0.25">
      <c r="A20" s="8" t="s">
        <v>73</v>
      </c>
      <c r="B20" s="17" t="s">
        <v>102</v>
      </c>
      <c r="C20" s="18" t="s">
        <v>75</v>
      </c>
      <c r="D20" s="18" t="s">
        <v>74</v>
      </c>
      <c r="E20" s="18" t="s">
        <v>76</v>
      </c>
      <c r="F20" s="9" t="s">
        <v>80</v>
      </c>
      <c r="G20" s="10">
        <v>2000</v>
      </c>
      <c r="H20" s="10">
        <v>2000</v>
      </c>
      <c r="I20" s="5"/>
      <c r="J20" s="11">
        <f t="shared" si="0"/>
        <v>0</v>
      </c>
    </row>
    <row r="21" spans="1:10" ht="38.25" customHeight="1" x14ac:dyDescent="0.25">
      <c r="A21" s="18" t="s">
        <v>62</v>
      </c>
      <c r="B21" s="18" t="s">
        <v>69</v>
      </c>
      <c r="C21" s="18" t="s">
        <v>70</v>
      </c>
      <c r="D21" s="18" t="s">
        <v>71</v>
      </c>
      <c r="E21" s="18" t="s">
        <v>55</v>
      </c>
      <c r="F21" s="9" t="s">
        <v>80</v>
      </c>
      <c r="G21" s="10">
        <v>500</v>
      </c>
      <c r="H21" s="10">
        <v>500</v>
      </c>
      <c r="I21" s="5"/>
      <c r="J21" s="11">
        <f t="shared" si="0"/>
        <v>0</v>
      </c>
    </row>
    <row r="22" spans="1:10" ht="43.5" customHeight="1" x14ac:dyDescent="0.25">
      <c r="A22" s="18" t="s">
        <v>38</v>
      </c>
      <c r="B22" s="18" t="s">
        <v>69</v>
      </c>
      <c r="C22" s="18" t="s">
        <v>70</v>
      </c>
      <c r="D22" s="18" t="s">
        <v>71</v>
      </c>
      <c r="E22" s="18" t="s">
        <v>55</v>
      </c>
      <c r="F22" s="9" t="s">
        <v>80</v>
      </c>
      <c r="G22" s="10">
        <v>500</v>
      </c>
      <c r="H22" s="10">
        <v>500</v>
      </c>
      <c r="I22" s="5"/>
      <c r="J22" s="11">
        <f t="shared" si="0"/>
        <v>0</v>
      </c>
    </row>
    <row r="23" spans="1:10" ht="24" x14ac:dyDescent="0.25">
      <c r="A23" s="18" t="s">
        <v>77</v>
      </c>
      <c r="B23" s="18" t="s">
        <v>66</v>
      </c>
      <c r="C23" s="18" t="s">
        <v>29</v>
      </c>
      <c r="D23" s="20" t="s">
        <v>63</v>
      </c>
      <c r="E23" s="18" t="s">
        <v>65</v>
      </c>
      <c r="F23" s="9" t="s">
        <v>80</v>
      </c>
      <c r="G23" s="10">
        <v>110</v>
      </c>
      <c r="H23" s="10">
        <v>110</v>
      </c>
      <c r="I23" s="5"/>
      <c r="J23" s="11">
        <f t="shared" si="0"/>
        <v>0</v>
      </c>
    </row>
    <row r="24" spans="1:10" ht="36" x14ac:dyDescent="0.25">
      <c r="A24" s="18" t="s">
        <v>40</v>
      </c>
      <c r="B24" s="18" t="s">
        <v>67</v>
      </c>
      <c r="C24" s="18" t="s">
        <v>59</v>
      </c>
      <c r="D24" s="18" t="s">
        <v>61</v>
      </c>
      <c r="E24" s="18" t="s">
        <v>60</v>
      </c>
      <c r="F24" s="9" t="s">
        <v>80</v>
      </c>
      <c r="G24" s="10">
        <v>220</v>
      </c>
      <c r="H24" s="10">
        <v>220</v>
      </c>
      <c r="I24" s="5"/>
      <c r="J24" s="11">
        <f t="shared" si="0"/>
        <v>0</v>
      </c>
    </row>
    <row r="25" spans="1:10" ht="36" x14ac:dyDescent="0.25">
      <c r="A25" s="18" t="s">
        <v>39</v>
      </c>
      <c r="B25" s="18" t="s">
        <v>72</v>
      </c>
      <c r="C25" s="18" t="s">
        <v>29</v>
      </c>
      <c r="D25" s="18" t="s">
        <v>68</v>
      </c>
      <c r="E25" s="18" t="s">
        <v>64</v>
      </c>
      <c r="F25" s="9" t="s">
        <v>80</v>
      </c>
      <c r="G25" s="21">
        <v>25000</v>
      </c>
      <c r="H25" s="22">
        <v>25000</v>
      </c>
      <c r="I25" s="5"/>
      <c r="J25" s="11">
        <f t="shared" si="0"/>
        <v>0</v>
      </c>
    </row>
    <row r="26" spans="1:10" ht="54" customHeight="1" x14ac:dyDescent="0.25">
      <c r="A26" s="18" t="s">
        <v>51</v>
      </c>
      <c r="B26" s="18" t="s">
        <v>56</v>
      </c>
      <c r="C26" s="23" t="s">
        <v>53</v>
      </c>
      <c r="D26" s="18" t="s">
        <v>54</v>
      </c>
      <c r="E26" s="18" t="s">
        <v>55</v>
      </c>
      <c r="F26" s="9" t="s">
        <v>79</v>
      </c>
      <c r="G26" s="10">
        <v>500</v>
      </c>
      <c r="H26" s="24">
        <v>250</v>
      </c>
      <c r="I26" s="5"/>
      <c r="J26" s="11">
        <f t="shared" si="0"/>
        <v>0</v>
      </c>
    </row>
    <row r="27" spans="1:10" ht="57" customHeight="1" x14ac:dyDescent="0.25">
      <c r="A27" s="18" t="s">
        <v>52</v>
      </c>
      <c r="B27" s="18" t="s">
        <v>58</v>
      </c>
      <c r="C27" s="23" t="s">
        <v>53</v>
      </c>
      <c r="D27" s="18" t="s">
        <v>57</v>
      </c>
      <c r="E27" s="18" t="s">
        <v>55</v>
      </c>
      <c r="F27" s="9" t="s">
        <v>79</v>
      </c>
      <c r="G27" s="21">
        <v>6000</v>
      </c>
      <c r="H27" s="24">
        <v>3000</v>
      </c>
      <c r="I27" s="5"/>
      <c r="J27" s="11">
        <f t="shared" si="0"/>
        <v>0</v>
      </c>
    </row>
    <row r="28" spans="1:10" ht="36" x14ac:dyDescent="0.25">
      <c r="A28" s="18" t="s">
        <v>103</v>
      </c>
      <c r="B28" s="18"/>
      <c r="C28" s="23"/>
      <c r="D28" s="18"/>
      <c r="E28" s="18"/>
      <c r="F28" s="9" t="s">
        <v>86</v>
      </c>
      <c r="G28" s="21">
        <v>1</v>
      </c>
      <c r="H28" s="24">
        <v>4</v>
      </c>
      <c r="I28" s="5"/>
      <c r="J28" s="11">
        <f t="shared" si="0"/>
        <v>0</v>
      </c>
    </row>
    <row r="29" spans="1:10" x14ac:dyDescent="0.25">
      <c r="A29" s="25"/>
      <c r="B29" s="25"/>
      <c r="C29" s="25"/>
      <c r="D29" s="25"/>
      <c r="E29" s="25"/>
      <c r="F29" s="25"/>
      <c r="G29" s="26"/>
      <c r="H29" s="26"/>
      <c r="I29" s="27"/>
      <c r="J29" s="27"/>
    </row>
    <row r="30" spans="1:10" ht="30" x14ac:dyDescent="0.25">
      <c r="A30" s="28" t="s">
        <v>47</v>
      </c>
      <c r="B30" s="25"/>
      <c r="C30" s="25"/>
      <c r="D30" s="25"/>
      <c r="E30" s="25"/>
      <c r="F30" s="25"/>
      <c r="G30" s="26"/>
      <c r="H30" s="29" t="s">
        <v>101</v>
      </c>
      <c r="I30" s="11"/>
      <c r="J30" s="11">
        <f>SUM(J2:J28)</f>
        <v>0</v>
      </c>
    </row>
  </sheetData>
  <sheetProtection algorithmName="SHA-512" hashValue="uvyjB3Up+uZVyLsHJLE3L4/DO6H39s+9wn5NK2tuzo7YmwGKufv0GToLXy6OprZHoeiWXMcAX9M0SIMS976Oeg==" saltValue="p8jbDJzDtQV/Ti/43M/35w==" spinCount="100000" sheet="1" objects="1" scenarios="1"/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Gemeente Westland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Broks, MLM (Miranda)</dc:creator>
  <cp:lastModifiedBy>Janssen, MG (Marije)</cp:lastModifiedBy>
  <cp:lastPrinted>2021-04-08T14:12:01Z</cp:lastPrinted>
  <dcterms:created xsi:type="dcterms:W3CDTF">2021-03-31T11:20:07Z</dcterms:created>
  <dcterms:modified xsi:type="dcterms:W3CDTF">2021-05-27T13:44:43Z</dcterms:modified>
</cp:coreProperties>
</file>