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132_provincie-utrecht_nl/Documents/Standaard Windows folders/Documents/4. Projecten/Audiovisuele middelen/NvI4/"/>
    </mc:Choice>
  </mc:AlternateContent>
  <xr:revisionPtr revIDLastSave="23" documentId="8_{9DB243B8-A54F-401A-B39E-74B11D424168}" xr6:coauthVersionLast="46" xr6:coauthVersionMax="46" xr10:uidLastSave="{5AE2EA11-3A28-4CF8-9573-26F470B5CB6F}"/>
  <bookViews>
    <workbookView xWindow="20370" yWindow="-120" windowWidth="29040" windowHeight="15840" xr2:uid="{BB87EC93-8278-4FB5-8C9D-1D2B25C2E7A3}"/>
  </bookViews>
  <sheets>
    <sheet name="Prijzenblad verzamelpagina" sheetId="1" r:id="rId1"/>
    <sheet name="Statenzaal" sheetId="2" r:id="rId2"/>
    <sheet name="Bestaande commzaal" sheetId="3" r:id="rId3"/>
    <sheet name="Nieuwe extra commzaal" sheetId="4" r:id="rId4"/>
    <sheet name="Foyer" sheetId="5" r:id="rId5"/>
    <sheet name="Beheer&amp;Support" sheetId="7" r:id="rId6"/>
    <sheet name="Optie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H10" i="1"/>
  <c r="F10" i="1"/>
  <c r="F9" i="1"/>
  <c r="H9" i="1" s="1"/>
  <c r="F7" i="1"/>
  <c r="H7" i="1" s="1"/>
  <c r="F6" i="1"/>
  <c r="H6" i="1" s="1"/>
  <c r="F5" i="1"/>
  <c r="H5" i="1" s="1"/>
  <c r="F4" i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H4" i="1" l="1"/>
  <c r="H11" i="1" s="1"/>
  <c r="H28" i="1" s="1"/>
  <c r="H25" i="1"/>
  <c r="H30" i="1" s="1"/>
  <c r="F25" i="1"/>
  <c r="F30" i="1" s="1"/>
  <c r="F28" i="1" l="1"/>
  <c r="F15" i="1"/>
  <c r="H15" i="1" s="1"/>
  <c r="F14" i="1"/>
  <c r="H14" i="1" l="1"/>
  <c r="H16" i="1" s="1"/>
  <c r="H29" i="1" s="1"/>
  <c r="H31" i="1" s="1"/>
  <c r="F16" i="1"/>
  <c r="F29" i="1" s="1"/>
  <c r="F31" i="1" s="1"/>
</calcChain>
</file>

<file path=xl/sharedStrings.xml><?xml version="1.0" encoding="utf-8"?>
<sst xmlns="http://schemas.openxmlformats.org/spreadsheetml/2006/main" count="78" uniqueCount="54">
  <si>
    <t>Statenzaal</t>
  </si>
  <si>
    <t>Bestaande commissiezaal</t>
  </si>
  <si>
    <t>Nieuwe commissiezaal</t>
  </si>
  <si>
    <t>Foyer</t>
  </si>
  <si>
    <t>Optie 1: Dynamische digitale naambordjes 3 vergaderzalen</t>
  </si>
  <si>
    <t>Optie 2: Belichtingssysteem Foyer</t>
  </si>
  <si>
    <t>Jaarlijks beheer &amp; support</t>
  </si>
  <si>
    <t>A.</t>
  </si>
  <si>
    <t>B.</t>
  </si>
  <si>
    <t>N.</t>
  </si>
  <si>
    <t>C.</t>
  </si>
  <si>
    <t>D.</t>
  </si>
  <si>
    <t>E.</t>
  </si>
  <si>
    <t>F.</t>
  </si>
  <si>
    <t>G.</t>
  </si>
  <si>
    <t>H.</t>
  </si>
  <si>
    <t>I.</t>
  </si>
  <si>
    <t>Prijzen éénmalige levering en inrichting:</t>
  </si>
  <si>
    <t>Periodieke kosten:</t>
  </si>
  <si>
    <t>NB's:</t>
  </si>
  <si>
    <t xml:space="preserve"> 1. Kosten beheer &amp; support voor het eerste jaar dient te zijn inbegrepen in de éénmalige levering en inrichting;</t>
  </si>
  <si>
    <t>Aantal</t>
  </si>
  <si>
    <t>BTW tarief</t>
  </si>
  <si>
    <t>Totaalprijs incl. BTW</t>
  </si>
  <si>
    <t>Totaalprijs excl. BTW</t>
  </si>
  <si>
    <t>Unit prijs excl. BTW</t>
  </si>
  <si>
    <t>Inschrijfprijs:</t>
  </si>
  <si>
    <t>Totale kosten éénmalige levering en inrichting</t>
  </si>
  <si>
    <t xml:space="preserve"> 2. Specificeer per tabblad de individuele onderdelen, de kosten daarvan en apart de kosten voor projectmanagement, installatie en installatie-onderdelen</t>
  </si>
  <si>
    <t>Totale periodieke kosten</t>
  </si>
  <si>
    <t>Fictief aantal uren</t>
  </si>
  <si>
    <t xml:space="preserve"> 3. De uurtarieven van Opdrachtnemer betreft een fictieve inschatting, opdat ook het uurtarief onderdeel is van de weging "prijs"</t>
  </si>
  <si>
    <t xml:space="preserve"> 4. Tijdens de contractperiode hanteert Opdrachtnemer de tarieven in de tabel voor inzet van medewerkers of anderszins.</t>
  </si>
  <si>
    <t>Projectmanager</t>
  </si>
  <si>
    <t>Software engineer</t>
  </si>
  <si>
    <t>Installatietechnicus</t>
  </si>
  <si>
    <t>Supportmedewerker</t>
  </si>
  <si>
    <t>Werkplaatstarief</t>
  </si>
  <si>
    <t>Voorrijkosten</t>
  </si>
  <si>
    <t xml:space="preserve"> 6. Indien Optie 3 wordt afgenomen, zijn alle kosten inclusief, tenzij een gebrek voorkomt uit ondeskundig gebruik.</t>
  </si>
  <si>
    <t>Uurtarieven van Opdrachtnemer</t>
  </si>
  <si>
    <r>
      <t xml:space="preserve">Optie 3: jaarlijkse </t>
    </r>
    <r>
      <rPr>
        <u/>
        <sz val="11"/>
        <color theme="1"/>
        <rFont val="Calibri"/>
        <family val="2"/>
        <scheme val="minor"/>
      </rPr>
      <t>meerkosten</t>
    </r>
    <r>
      <rPr>
        <sz val="11"/>
        <color theme="1"/>
        <rFont val="Calibri"/>
        <family val="2"/>
        <scheme val="minor"/>
      </rPr>
      <t xml:space="preserve"> correctief onderhoud</t>
    </r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</si>
  <si>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</si>
  <si>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</si>
  <si>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</si>
  <si>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per optie over in de verzamelpagina.</t>
  </si>
  <si>
    <t>Het totaalbedrag neemt u over in de verzamelpagina.</t>
  </si>
  <si>
    <t>Specificeer hier de kosten op componentniveau van de opties 1 en 2 (merk, type, aantallen).</t>
  </si>
  <si>
    <t>Specificeer hier ook Optie 3 - Correctief Onderhoud en neem dit totaalbedrag over in de verzamelpagina.</t>
  </si>
  <si>
    <t>J.</t>
  </si>
  <si>
    <t>K.</t>
  </si>
  <si>
    <t>L.</t>
  </si>
  <si>
    <t>M.</t>
  </si>
  <si>
    <t xml:space="preserve"> 5. De steiging van de uurtarieven in verband met loonindexatie is vermeld in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</si>
</sst>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9" xfId="0" applyFill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2" fillId="2" borderId="9" xfId="0" applyNumberFormat="1" applyFont="1" applyFill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64" fontId="2" fillId="2" borderId="10" xfId="0" applyNumberFormat="1" applyFont="1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2" borderId="9" xfId="1" applyNumberFormat="1" applyFont="1" applyFill="1" applyBorder="1" applyAlignment="1">
      <alignment vertical="top"/>
    </xf>
    <xf numFmtId="164" fontId="2" fillId="2" borderId="9" xfId="1" applyNumberFormat="1" applyFont="1" applyFill="1" applyBorder="1" applyAlignment="1">
      <alignment vertical="top"/>
    </xf>
    <xf numFmtId="164" fontId="2" fillId="2" borderId="10" xfId="1" applyNumberFormat="1" applyFont="1" applyFill="1" applyBorder="1" applyAlignment="1">
      <alignment vertical="top"/>
    </xf>
    <xf numFmtId="9" fontId="0" fillId="0" borderId="0" xfId="2" applyFont="1" applyBorder="1" applyAlignment="1">
      <alignment horizontal="center" vertical="top"/>
    </xf>
    <xf numFmtId="0" fontId="2" fillId="3" borderId="2" xfId="0" applyFont="1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vertical="top"/>
    </xf>
    <xf numFmtId="0" fontId="0" fillId="0" borderId="5" xfId="0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164" fontId="0" fillId="4" borderId="9" xfId="1" applyNumberFormat="1" applyFont="1" applyFill="1" applyBorder="1" applyAlignment="1">
      <alignment vertical="top"/>
    </xf>
    <xf numFmtId="0" fontId="0" fillId="4" borderId="9" xfId="0" applyFill="1" applyBorder="1" applyAlignment="1">
      <alignment horizontal="center" vertical="top"/>
    </xf>
    <xf numFmtId="164" fontId="2" fillId="4" borderId="9" xfId="1" applyNumberFormat="1" applyFont="1" applyFill="1" applyBorder="1" applyAlignment="1">
      <alignment vertical="top"/>
    </xf>
    <xf numFmtId="164" fontId="2" fillId="4" borderId="10" xfId="1" applyNumberFormat="1" applyFont="1" applyFill="1" applyBorder="1" applyAlignment="1">
      <alignment vertical="top"/>
    </xf>
    <xf numFmtId="0" fontId="4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B2:H39"/>
  <sheetViews>
    <sheetView tabSelected="1" zoomScale="120" zoomScaleNormal="120" workbookViewId="0">
      <selection activeCell="N14" sqref="N14"/>
    </sheetView>
  </sheetViews>
  <sheetFormatPr defaultColWidth="9.28515625" defaultRowHeight="15" x14ac:dyDescent="0.25"/>
  <cols>
    <col min="1" max="1" width="9.28515625" style="1"/>
    <col min="2" max="2" width="9.140625" style="1" customWidth="1"/>
    <col min="3" max="3" width="49.42578125" style="1" bestFit="1" customWidth="1"/>
    <col min="4" max="4" width="16.42578125" style="1" customWidth="1"/>
    <col min="5" max="5" width="10.42578125" style="1" customWidth="1"/>
    <col min="6" max="6" width="16.85546875" style="1" customWidth="1"/>
    <col min="7" max="7" width="7.5703125" style="1" customWidth="1"/>
    <col min="8" max="8" width="16.85546875" style="1" customWidth="1"/>
    <col min="9" max="16384" width="9.28515625" style="1"/>
  </cols>
  <sheetData>
    <row r="2" spans="2:8" ht="15.75" thickBot="1" x14ac:dyDescent="0.3"/>
    <row r="3" spans="2:8" s="3" customFormat="1" ht="30" x14ac:dyDescent="0.25">
      <c r="B3" s="22" t="s">
        <v>17</v>
      </c>
      <c r="C3" s="23"/>
      <c r="D3" s="24" t="s">
        <v>25</v>
      </c>
      <c r="E3" s="24" t="s">
        <v>21</v>
      </c>
      <c r="F3" s="24" t="s">
        <v>24</v>
      </c>
      <c r="G3" s="24" t="s">
        <v>22</v>
      </c>
      <c r="H3" s="25" t="s">
        <v>23</v>
      </c>
    </row>
    <row r="4" spans="2:8" x14ac:dyDescent="0.25">
      <c r="B4" s="6" t="s">
        <v>7</v>
      </c>
      <c r="C4" s="4" t="s">
        <v>0</v>
      </c>
      <c r="D4" s="10"/>
      <c r="E4" s="5">
        <v>1</v>
      </c>
      <c r="F4" s="10">
        <f>D4*E4</f>
        <v>0</v>
      </c>
      <c r="G4" s="21">
        <v>0.21</v>
      </c>
      <c r="H4" s="13">
        <f t="shared" ref="H4:H7" si="0">F4*(1+G4)</f>
        <v>0</v>
      </c>
    </row>
    <row r="5" spans="2:8" x14ac:dyDescent="0.25">
      <c r="B5" s="6" t="s">
        <v>8</v>
      </c>
      <c r="C5" s="4" t="s">
        <v>1</v>
      </c>
      <c r="D5" s="10"/>
      <c r="E5" s="5">
        <v>1</v>
      </c>
      <c r="F5" s="10">
        <f t="shared" ref="F5:F7" si="1">D5*E5</f>
        <v>0</v>
      </c>
      <c r="G5" s="21">
        <v>0.21</v>
      </c>
      <c r="H5" s="13">
        <f t="shared" si="0"/>
        <v>0</v>
      </c>
    </row>
    <row r="6" spans="2:8" x14ac:dyDescent="0.25">
      <c r="B6" s="6" t="s">
        <v>10</v>
      </c>
      <c r="C6" s="4" t="s">
        <v>2</v>
      </c>
      <c r="D6" s="10"/>
      <c r="E6" s="5">
        <v>1</v>
      </c>
      <c r="F6" s="10">
        <f t="shared" si="1"/>
        <v>0</v>
      </c>
      <c r="G6" s="21">
        <v>0.21</v>
      </c>
      <c r="H6" s="13">
        <f t="shared" si="0"/>
        <v>0</v>
      </c>
    </row>
    <row r="7" spans="2:8" x14ac:dyDescent="0.25">
      <c r="B7" s="6" t="s">
        <v>11</v>
      </c>
      <c r="C7" s="4" t="s">
        <v>3</v>
      </c>
      <c r="D7" s="10"/>
      <c r="E7" s="5">
        <v>1</v>
      </c>
      <c r="F7" s="10">
        <f t="shared" si="1"/>
        <v>0</v>
      </c>
      <c r="G7" s="21">
        <v>0.21</v>
      </c>
      <c r="H7" s="13">
        <f t="shared" si="0"/>
        <v>0</v>
      </c>
    </row>
    <row r="8" spans="2:8" x14ac:dyDescent="0.25">
      <c r="B8" s="6"/>
      <c r="C8" s="4"/>
      <c r="D8" s="10"/>
      <c r="E8" s="5"/>
      <c r="F8" s="10"/>
      <c r="G8" s="21"/>
      <c r="H8" s="13"/>
    </row>
    <row r="9" spans="2:8" x14ac:dyDescent="0.25">
      <c r="B9" s="6" t="s">
        <v>12</v>
      </c>
      <c r="C9" s="4" t="s">
        <v>4</v>
      </c>
      <c r="D9" s="10"/>
      <c r="E9" s="5">
        <v>1</v>
      </c>
      <c r="F9" s="10">
        <f t="shared" ref="F9" si="2">D9*E9</f>
        <v>0</v>
      </c>
      <c r="G9" s="21">
        <v>0.21</v>
      </c>
      <c r="H9" s="13">
        <f t="shared" ref="H9" si="3">F9*(1+G9)</f>
        <v>0</v>
      </c>
    </row>
    <row r="10" spans="2:8" x14ac:dyDescent="0.25">
      <c r="B10" s="6" t="s">
        <v>13</v>
      </c>
      <c r="C10" s="4" t="s">
        <v>5</v>
      </c>
      <c r="D10" s="10"/>
      <c r="E10" s="5">
        <v>1</v>
      </c>
      <c r="F10" s="11">
        <f t="shared" ref="F10" si="4">D10*E10</f>
        <v>0</v>
      </c>
      <c r="G10" s="21">
        <v>0.21</v>
      </c>
      <c r="H10" s="14">
        <f t="shared" ref="H10" si="5">F10*(1+G10)</f>
        <v>0</v>
      </c>
    </row>
    <row r="11" spans="2:8" ht="15.75" thickBot="1" x14ac:dyDescent="0.3">
      <c r="B11" s="7"/>
      <c r="C11" s="8"/>
      <c r="D11" s="8"/>
      <c r="E11" s="9"/>
      <c r="F11" s="12">
        <f>SUM(F4:F10)</f>
        <v>0</v>
      </c>
      <c r="G11" s="9"/>
      <c r="H11" s="15">
        <f>SUM(H4:H10)</f>
        <v>0</v>
      </c>
    </row>
    <row r="12" spans="2:8" ht="15.75" thickBot="1" x14ac:dyDescent="0.3">
      <c r="E12" s="2"/>
    </row>
    <row r="13" spans="2:8" ht="30" x14ac:dyDescent="0.25">
      <c r="B13" s="22" t="s">
        <v>18</v>
      </c>
      <c r="C13" s="26"/>
      <c r="D13" s="24" t="s">
        <v>25</v>
      </c>
      <c r="E13" s="24" t="s">
        <v>21</v>
      </c>
      <c r="F13" s="24" t="s">
        <v>24</v>
      </c>
      <c r="G13" s="24" t="s">
        <v>22</v>
      </c>
      <c r="H13" s="25" t="s">
        <v>23</v>
      </c>
    </row>
    <row r="14" spans="2:8" x14ac:dyDescent="0.25">
      <c r="B14" s="6" t="s">
        <v>14</v>
      </c>
      <c r="C14" s="4" t="s">
        <v>6</v>
      </c>
      <c r="D14" s="17"/>
      <c r="E14" s="5">
        <v>7</v>
      </c>
      <c r="F14" s="10">
        <f t="shared" ref="F14:F15" si="6">D14*E14</f>
        <v>0</v>
      </c>
      <c r="G14" s="21">
        <v>0.21</v>
      </c>
      <c r="H14" s="13">
        <f>F14*(1+G14)</f>
        <v>0</v>
      </c>
    </row>
    <row r="15" spans="2:8" x14ac:dyDescent="0.25">
      <c r="B15" s="6" t="s">
        <v>15</v>
      </c>
      <c r="C15" s="4" t="s">
        <v>41</v>
      </c>
      <c r="D15" s="17"/>
      <c r="E15" s="5">
        <v>7</v>
      </c>
      <c r="F15" s="11">
        <f t="shared" si="6"/>
        <v>0</v>
      </c>
      <c r="G15" s="21">
        <v>0.21</v>
      </c>
      <c r="H15" s="14">
        <f>F15*(1+G15)</f>
        <v>0</v>
      </c>
    </row>
    <row r="16" spans="2:8" ht="15.75" thickBot="1" x14ac:dyDescent="0.3">
      <c r="B16" s="7"/>
      <c r="C16" s="8"/>
      <c r="D16" s="18"/>
      <c r="E16" s="9"/>
      <c r="F16" s="19">
        <f>SUM(F14:F15)</f>
        <v>0</v>
      </c>
      <c r="G16" s="8"/>
      <c r="H16" s="20">
        <f>SUM(H14:H15)</f>
        <v>0</v>
      </c>
    </row>
    <row r="17" spans="2:8" ht="15.75" thickBot="1" x14ac:dyDescent="0.3"/>
    <row r="18" spans="2:8" s="3" customFormat="1" ht="45" x14ac:dyDescent="0.25">
      <c r="B18" s="22" t="s">
        <v>40</v>
      </c>
      <c r="C18" s="23"/>
      <c r="D18" s="24" t="s">
        <v>25</v>
      </c>
      <c r="E18" s="24" t="s">
        <v>30</v>
      </c>
      <c r="F18" s="24" t="s">
        <v>24</v>
      </c>
      <c r="G18" s="24" t="s">
        <v>22</v>
      </c>
      <c r="H18" s="25" t="s">
        <v>23</v>
      </c>
    </row>
    <row r="19" spans="2:8" x14ac:dyDescent="0.25">
      <c r="B19" s="6" t="s">
        <v>16</v>
      </c>
      <c r="C19" s="4" t="s">
        <v>33</v>
      </c>
      <c r="D19" s="10"/>
      <c r="E19" s="5">
        <v>250</v>
      </c>
      <c r="F19" s="10">
        <f>E19*D19</f>
        <v>0</v>
      </c>
      <c r="G19" s="21">
        <v>0.21</v>
      </c>
      <c r="H19" s="13">
        <f>F19*(1+G19)</f>
        <v>0</v>
      </c>
    </row>
    <row r="20" spans="2:8" x14ac:dyDescent="0.25">
      <c r="B20" s="6" t="s">
        <v>49</v>
      </c>
      <c r="C20" s="4" t="s">
        <v>34</v>
      </c>
      <c r="D20" s="10"/>
      <c r="E20" s="5">
        <v>250</v>
      </c>
      <c r="F20" s="10">
        <f t="shared" ref="F20:F24" si="7">E20*D20</f>
        <v>0</v>
      </c>
      <c r="G20" s="21">
        <v>0.21</v>
      </c>
      <c r="H20" s="13">
        <f t="shared" ref="H20:H24" si="8">F20*(1+G20)</f>
        <v>0</v>
      </c>
    </row>
    <row r="21" spans="2:8" x14ac:dyDescent="0.25">
      <c r="B21" s="6" t="s">
        <v>50</v>
      </c>
      <c r="C21" s="4" t="s">
        <v>35</v>
      </c>
      <c r="D21" s="10"/>
      <c r="E21" s="5">
        <v>250</v>
      </c>
      <c r="F21" s="10">
        <f t="shared" si="7"/>
        <v>0</v>
      </c>
      <c r="G21" s="21">
        <v>0.21</v>
      </c>
      <c r="H21" s="13">
        <f t="shared" si="8"/>
        <v>0</v>
      </c>
    </row>
    <row r="22" spans="2:8" x14ac:dyDescent="0.25">
      <c r="B22" s="6" t="s">
        <v>51</v>
      </c>
      <c r="C22" s="4" t="s">
        <v>36</v>
      </c>
      <c r="D22" s="10"/>
      <c r="E22" s="5">
        <v>250</v>
      </c>
      <c r="F22" s="10">
        <f t="shared" si="7"/>
        <v>0</v>
      </c>
      <c r="G22" s="21">
        <v>0.21</v>
      </c>
      <c r="H22" s="13">
        <f t="shared" si="8"/>
        <v>0</v>
      </c>
    </row>
    <row r="23" spans="2:8" x14ac:dyDescent="0.25">
      <c r="B23" s="6" t="s">
        <v>52</v>
      </c>
      <c r="C23" s="4" t="s">
        <v>37</v>
      </c>
      <c r="D23" s="10"/>
      <c r="E23" s="5">
        <v>100</v>
      </c>
      <c r="F23" s="10">
        <f t="shared" si="7"/>
        <v>0</v>
      </c>
      <c r="G23" s="21">
        <v>0.21</v>
      </c>
      <c r="H23" s="13">
        <f t="shared" si="8"/>
        <v>0</v>
      </c>
    </row>
    <row r="24" spans="2:8" x14ac:dyDescent="0.25">
      <c r="B24" s="6" t="s">
        <v>9</v>
      </c>
      <c r="C24" s="4" t="s">
        <v>38</v>
      </c>
      <c r="D24" s="10"/>
      <c r="E24" s="5">
        <v>100</v>
      </c>
      <c r="F24" s="10">
        <f t="shared" si="7"/>
        <v>0</v>
      </c>
      <c r="G24" s="21">
        <v>0.21</v>
      </c>
      <c r="H24" s="13">
        <f t="shared" si="8"/>
        <v>0</v>
      </c>
    </row>
    <row r="25" spans="2:8" ht="15.75" thickBot="1" x14ac:dyDescent="0.3">
      <c r="B25" s="7"/>
      <c r="C25" s="8"/>
      <c r="D25" s="16"/>
      <c r="E25" s="9"/>
      <c r="F25" s="12">
        <f>SUM(F19:F24)</f>
        <v>0</v>
      </c>
      <c r="G25" s="9"/>
      <c r="H25" s="15">
        <f>SUM(H19:H24)</f>
        <v>0</v>
      </c>
    </row>
    <row r="26" spans="2:8" ht="15.75" thickBot="1" x14ac:dyDescent="0.3"/>
    <row r="27" spans="2:8" ht="30" x14ac:dyDescent="0.25">
      <c r="B27" s="28" t="s">
        <v>26</v>
      </c>
      <c r="C27" s="29"/>
      <c r="D27" s="29"/>
      <c r="E27" s="29"/>
      <c r="F27" s="30" t="s">
        <v>24</v>
      </c>
      <c r="G27" s="30" t="s">
        <v>22</v>
      </c>
      <c r="H27" s="31" t="s">
        <v>23</v>
      </c>
    </row>
    <row r="28" spans="2:8" x14ac:dyDescent="0.25">
      <c r="B28" s="27"/>
      <c r="C28" s="4" t="s">
        <v>27</v>
      </c>
      <c r="D28" s="4"/>
      <c r="E28" s="4"/>
      <c r="F28" s="10">
        <f>F11</f>
        <v>0</v>
      </c>
      <c r="G28" s="21">
        <v>0.21</v>
      </c>
      <c r="H28" s="13">
        <f>H11</f>
        <v>0</v>
      </c>
    </row>
    <row r="29" spans="2:8" x14ac:dyDescent="0.25">
      <c r="B29" s="27"/>
      <c r="C29" s="4" t="s">
        <v>29</v>
      </c>
      <c r="D29" s="4"/>
      <c r="E29" s="4"/>
      <c r="F29" s="10">
        <f>F16</f>
        <v>0</v>
      </c>
      <c r="G29" s="21">
        <v>0.21</v>
      </c>
      <c r="H29" s="13">
        <f>H16</f>
        <v>0</v>
      </c>
    </row>
    <row r="30" spans="2:8" x14ac:dyDescent="0.25">
      <c r="B30" s="27"/>
      <c r="C30" s="4" t="s">
        <v>40</v>
      </c>
      <c r="D30" s="4"/>
      <c r="E30" s="4"/>
      <c r="F30" s="10">
        <f>F25</f>
        <v>0</v>
      </c>
      <c r="G30" s="21">
        <v>0.21</v>
      </c>
      <c r="H30" s="13">
        <f>H25</f>
        <v>0</v>
      </c>
    </row>
    <row r="31" spans="2:8" ht="15.75" thickBot="1" x14ac:dyDescent="0.3">
      <c r="B31" s="32"/>
      <c r="C31" s="33"/>
      <c r="D31" s="34"/>
      <c r="E31" s="35"/>
      <c r="F31" s="36">
        <f>SUM(F28:F30)</f>
        <v>0</v>
      </c>
      <c r="G31" s="33"/>
      <c r="H31" s="37">
        <f>SUM(H28:H30)</f>
        <v>0</v>
      </c>
    </row>
    <row r="33" spans="2:2" x14ac:dyDescent="0.25">
      <c r="B33" s="1" t="s">
        <v>19</v>
      </c>
    </row>
    <row r="34" spans="2:2" x14ac:dyDescent="0.25">
      <c r="B34" s="1" t="s">
        <v>20</v>
      </c>
    </row>
    <row r="35" spans="2:2" x14ac:dyDescent="0.25">
      <c r="B35" s="1" t="s">
        <v>28</v>
      </c>
    </row>
    <row r="36" spans="2:2" x14ac:dyDescent="0.25">
      <c r="B36" s="1" t="s">
        <v>31</v>
      </c>
    </row>
    <row r="37" spans="2:2" x14ac:dyDescent="0.25">
      <c r="B37" s="1" t="s">
        <v>32</v>
      </c>
    </row>
    <row r="38" spans="2:2" x14ac:dyDescent="0.25">
      <c r="B38" s="1" t="s">
        <v>53</v>
      </c>
    </row>
    <row r="39" spans="2:2" x14ac:dyDescent="0.25">
      <c r="B39" s="1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dimension ref="A1:A3"/>
  <sheetViews>
    <sheetView workbookViewId="0">
      <selection activeCell="E24" sqref="E24"/>
    </sheetView>
  </sheetViews>
  <sheetFormatPr defaultRowHeight="15" x14ac:dyDescent="0.25"/>
  <sheetData>
    <row r="1" spans="1:1" x14ac:dyDescent="0.25">
      <c r="A1" s="38" t="s">
        <v>42</v>
      </c>
    </row>
    <row r="2" spans="1:1" x14ac:dyDescent="0.25">
      <c r="A2" s="38" t="s">
        <v>44</v>
      </c>
    </row>
    <row r="3" spans="1:1" x14ac:dyDescent="0.25">
      <c r="A3" s="3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5B5C-2B14-4042-BDEC-4377C1B94E79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42</v>
      </c>
    </row>
    <row r="2" spans="1:1" x14ac:dyDescent="0.25">
      <c r="A2" s="38" t="s">
        <v>44</v>
      </c>
    </row>
    <row r="3" spans="1:1" x14ac:dyDescent="0.25">
      <c r="A3" s="38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E7C7-D6B5-485C-90AB-37129A13BA0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42</v>
      </c>
    </row>
    <row r="2" spans="1:1" x14ac:dyDescent="0.25">
      <c r="A2" s="38" t="s">
        <v>44</v>
      </c>
    </row>
    <row r="3" spans="1:1" x14ac:dyDescent="0.25">
      <c r="A3" s="38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2294-C6BA-45E3-9076-648AAF12D3FC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8" t="s">
        <v>42</v>
      </c>
    </row>
    <row r="2" spans="1:1" x14ac:dyDescent="0.25">
      <c r="A2" s="38" t="s">
        <v>44</v>
      </c>
    </row>
    <row r="3" spans="1:1" x14ac:dyDescent="0.25">
      <c r="A3" s="38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s="38" t="s">
        <v>43</v>
      </c>
    </row>
    <row r="2" spans="1:1" x14ac:dyDescent="0.25">
      <c r="A2" s="38" t="s">
        <v>46</v>
      </c>
    </row>
    <row r="3" spans="1:1" x14ac:dyDescent="0.25">
      <c r="A3" s="38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ED0E-CF7A-4C84-8138-34230E205585}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38" t="s">
        <v>47</v>
      </c>
    </row>
    <row r="2" spans="1:1" x14ac:dyDescent="0.25">
      <c r="A2" s="38" t="s">
        <v>44</v>
      </c>
    </row>
    <row r="3" spans="1:1" x14ac:dyDescent="0.25">
      <c r="A3" s="38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23" ma:contentTypeDescription=" " ma:contentTypeScope="" ma:versionID="14e18b800d42d8dfd660db75a4ef4883">
  <xsd:schema xmlns:xsd="http://www.w3.org/2001/XMLSchema" xmlns:xs="http://www.w3.org/2001/XMLSchema" xmlns:p="http://schemas.microsoft.com/office/2006/metadata/properties" xmlns:ns2="9ece1925-5994-4991-ac39-1923c9c555e2" xmlns:ns3="f76862c7-b8e1-4bc4-9a17-ea85bc975468" targetNamespace="http://schemas.microsoft.com/office/2006/metadata/properties" ma:root="true" ma:fieldsID="0347667fde1a26c1cf22632d17c1eb71" ns2:_="" ns3:_="">
    <xsd:import namespace="9ece1925-5994-4991-ac39-1923c9c555e2"/>
    <xsd:import namespace="f76862c7-b8e1-4bc4-9a17-ea85bc975468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e1925-5994-4991-ac39-1923c9c555e2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0601.018.003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Bestuurlijke besluitvormingsproces PS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nvt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4" nillable="true" ma:displayName="Tags" ma:internalName="MediaServiceAutoTags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ServiceOCR" ma:index="4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862c7-b8e1-4bc4-9a17-ea85bc975468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e1960413-5608-46fa-b103-7e3c005ffb16}" ma:internalName="TaxCatchAll" ma:showField="CatchAllData" ma:web="f76862c7-b8e1-4bc4-9a17-ea85bc975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e6bab28bc347dea223a27ae484b55c xmlns="f76862c7-b8e1-4bc4-9a17-ea85bc975468" xsi:nil="true"/>
    <PUWerkingsgebiedDocument xmlns="9ece1925-5994-4991-ac39-1923c9c555e2" xsi:nil="true"/>
    <d6579817e59147ae85edfd3136814cae xmlns="f76862c7-b8e1-4bc4-9a17-ea85bc975468" xsi:nil="true"/>
    <kb23fa795b9743b8adae1149359e24fa xmlns="f76862c7-b8e1-4bc4-9a17-ea85bc975468" xsi:nil="true"/>
    <PUOmschrijvingVoorwaardenCopyright xmlns="9ece1925-5994-4991-ac39-1923c9c555e2" xsi:nil="true"/>
    <PUBegindatumdossier xmlns="9ece1925-5994-4991-ac39-1923c9c555e2">2020-06-22T00:00:00+00:00</PUBegindatumdossier>
    <PUEinddatumdossier xmlns="9ece1925-5994-4991-ac39-1923c9c555e2" xsi:nil="true"/>
    <TaxCatchAll xmlns="f76862c7-b8e1-4bc4-9a17-ea85bc975468">
      <Value>14</Value>
      <Value>13</Value>
      <Value>12</Value>
      <Value>8</Value>
      <Value>7</Value>
      <Value>4</Value>
      <Value>2</Value>
      <Value>1</Value>
    </TaxCatchAll>
    <PUBegindatumCopyright xmlns="9ece1925-5994-4991-ac39-1923c9c555e2" xsi:nil="true"/>
    <PUEinddatumCopyright xmlns="9ece1925-5994-4991-ac39-1923c9c555e2" xsi:nil="true"/>
    <dc87032591014caf9b8c241199203258 xmlns="f76862c7-b8e1-4bc4-9a17-ea85bc975468" xsi:nil="true"/>
    <PUWBSOmschrijving xmlns="9ece1925-5994-4991-ac39-1923c9c555e2">Bestuurlijke besluitvormingsproces PS</PUWBSOmschrijving>
    <PUDossiernaam xmlns="9ece1925-5994-4991-ac39-1923c9c555e2">Het verbeteren van de ondersteuning van Provinciale Staten door verbetering en vernieuwing audiovisuele middelen en technische hulpmiddelen.</PUDossiernaam>
    <c69891f5b6724842a1992b729e890d0f xmlns="f76862c7-b8e1-4bc4-9a17-ea85bc975468" xsi:nil="true"/>
    <ecddcceb7a3944bcb5df119ed71fb281 xmlns="f76862c7-b8e1-4bc4-9a17-ea85bc975468" xsi:nil="true"/>
    <PUWBSElement xmlns="9ece1925-5994-4991-ac39-1923c9c555e2">P0601.018.003</PUWBSElement>
    <PUSelectiecategorie xmlns="9ece1925-5994-4991-ac39-1923c9c555e2">77</PUSelectiecategorie>
    <n35da69e1c1047dea46f4e43c827e5fd xmlns="f76862c7-b8e1-4bc4-9a17-ea85bc975468" xsi:nil="true"/>
    <d48145a825f34c759bf35e0f0f98a24d xmlns="f76862c7-b8e1-4bc4-9a17-ea85bc975468" xsi:nil="true"/>
    <e28028357a134c8cba3ce1e424d81274 xmlns="f76862c7-b8e1-4bc4-9a17-ea85bc975468" xsi:nil="true"/>
    <PUCopyrightRechten xmlns="9ece1925-5994-4991-ac39-1923c9c555e2">false</PUCopyrightRechten>
    <_dlc_DocId xmlns="f76862c7-b8e1-4bc4-9a17-ea85bc975468">UTSP-1334018312-517</_dlc_DocId>
    <_dlc_DocIdUrl xmlns="f76862c7-b8e1-4bc4-9a17-ea85bc975468">
      <Url>https://provincieutrecht.sharepoint.com/sites/prjct-BestuurlijkBesluitvormingsprocesPS/_layouts/15/DocIdRedir.aspx?ID=UTSP-1334018312-517</Url>
      <Description>UTSP-1334018312-517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0151E-0DBB-49BB-9249-182C61ECDFF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973A765-1B94-4400-9E36-4427D3EBE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e1925-5994-4991-ac39-1923c9c555e2"/>
    <ds:schemaRef ds:uri="f76862c7-b8e1-4bc4-9a17-ea85bc975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88BDA2-C4D1-42A3-BEC4-49213896FBD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ece1925-5994-4991-ac39-1923c9c555e2"/>
    <ds:schemaRef ds:uri="f76862c7-b8e1-4bc4-9a17-ea85bc97546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Prijzenblad verzamelpagina</vt:lpstr>
      <vt:lpstr>Statenzaal</vt:lpstr>
      <vt:lpstr>Bestaande commzaal</vt:lpstr>
      <vt:lpstr>Nieuwe extra commzaal</vt:lpstr>
      <vt:lpstr>Foyer</vt:lpstr>
      <vt:lpstr>Beheer&amp;Support</vt:lpstr>
      <vt:lpstr>Opties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Wilgen, Rick van</cp:lastModifiedBy>
  <dcterms:created xsi:type="dcterms:W3CDTF">2020-10-29T14:05:01Z</dcterms:created>
  <dcterms:modified xsi:type="dcterms:W3CDTF">2021-03-08T15:01:54Z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