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M:\Inkoop en Aanbesteding\Aanbesteding 2021\Dooimiddelen t.b.v. gladheidsbestrijding\4. Bestek\Gepubliceerd\"/>
    </mc:Choice>
  </mc:AlternateContent>
  <xr:revisionPtr revIDLastSave="0" documentId="14_{1B489D83-79C8-42B0-BA87-209AC099C708}" xr6:coauthVersionLast="45" xr6:coauthVersionMax="45" xr10:uidLastSave="{00000000-0000-0000-0000-000000000000}"/>
  <bookViews>
    <workbookView xWindow="-120" yWindow="-120" windowWidth="29040" windowHeight="18840" xr2:uid="{E174AB5E-A545-4AB8-96E2-67E343AAC6D0}"/>
  </bookViews>
  <sheets>
    <sheet name="Blad1" sheetId="1" r:id="rId1"/>
    <sheet name="Blad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1" l="1"/>
  <c r="E16" i="1"/>
  <c r="E11" i="1"/>
  <c r="E6" i="1"/>
  <c r="E5" i="1"/>
  <c r="E41" i="1" l="1"/>
  <c r="E40" i="1"/>
  <c r="E39" i="1"/>
  <c r="E38" i="1"/>
  <c r="E33" i="1"/>
  <c r="E32" i="1"/>
  <c r="E31" i="1"/>
  <c r="E30" i="1"/>
  <c r="E25" i="1"/>
  <c r="E24" i="1"/>
  <c r="E23" i="1"/>
  <c r="E22" i="1"/>
  <c r="E18" i="1"/>
  <c r="E12" i="1"/>
  <c r="E7" i="1"/>
  <c r="E42" i="1" l="1"/>
  <c r="E34" i="1"/>
  <c r="E26" i="1"/>
  <c r="E44" i="1" s="1"/>
</calcChain>
</file>

<file path=xl/sharedStrings.xml><?xml version="1.0" encoding="utf-8"?>
<sst xmlns="http://schemas.openxmlformats.org/spreadsheetml/2006/main" count="74" uniqueCount="45">
  <si>
    <t>Prijsopgave</t>
  </si>
  <si>
    <t xml:space="preserve">Inschrijver: </t>
  </si>
  <si>
    <t>Bulkleveringen steenzout:</t>
  </si>
  <si>
    <t>Periode</t>
  </si>
  <si>
    <t>Benaming prijs</t>
  </si>
  <si>
    <t>Prijs / ton</t>
  </si>
  <si>
    <t>Totaal</t>
  </si>
  <si>
    <t>15/04 - 15/10</t>
  </si>
  <si>
    <t>'Zomerprijs'</t>
  </si>
  <si>
    <t>15/10 - 15/04</t>
  </si>
  <si>
    <t>'Winterprijs'</t>
  </si>
  <si>
    <t xml:space="preserve">Fictieve totaalprijs bulkleveringen steenzout: </t>
  </si>
  <si>
    <t>[A]</t>
  </si>
  <si>
    <t>Strategische voorraad opslagkosten</t>
  </si>
  <si>
    <t>Prijs / ton / maand</t>
  </si>
  <si>
    <t xml:space="preserve">Totale opslagkosten strategische voorraad: </t>
  </si>
  <si>
    <t>[B]</t>
  </si>
  <si>
    <t>Levering van zakken steenzout à 5 kg. op pallet met een totaal netto gewicht van 1.000 kg.</t>
  </si>
  <si>
    <t>Aantal pallets</t>
  </si>
  <si>
    <t>Aantal zakken per pallet</t>
  </si>
  <si>
    <t>Netto gewicht per pallet in kg.</t>
  </si>
  <si>
    <t>Prijs per zak
à 5 kg.</t>
  </si>
  <si>
    <t>2 t/m 4</t>
  </si>
  <si>
    <t>5 t/m 9</t>
  </si>
  <si>
    <t>10 t/m 19</t>
  </si>
  <si>
    <t xml:space="preserve">Totale fictieve prijs zakken steenzout à 5 kg.: </t>
  </si>
  <si>
    <t>[C]</t>
  </si>
  <si>
    <t>Levering van zakken steenzout à 25 kg. op pallet met een totaal netto gewicht van 1.000 kg.</t>
  </si>
  <si>
    <t>Prijs per zak
à 25 kg.</t>
  </si>
  <si>
    <t xml:space="preserve">Totale fictieve prijs zakken steenzout à 25 kg.: </t>
  </si>
  <si>
    <t>[D]</t>
  </si>
  <si>
    <t>Levering van ureum in zakken à 25 kg. op pallet met een totaal netto gewicht van 1.000 kg.</t>
  </si>
  <si>
    <t>[E]</t>
  </si>
  <si>
    <t>• Alle opgegeven bedragen zijn exclusief BTW.</t>
  </si>
  <si>
    <t>• Alle genoemde bedragen in deze prijsopgave zijn inclusief alle kosten, zoals en voor zover
   van toepassing, maar niet uitputtend, inclusief kosten van administratie, emballage, 
   transport, overhead, uitvoering, nazorg, verzekeringen, belastingen, milieuheffingen,
   facturatie, creditering en eventuele overige kosten.
   Inschrijver heeft geen recht op vergoeding van andere kosten dan die door Inschrijver in
   deze prijsopgave zijn opgegeven.</t>
  </si>
  <si>
    <t/>
  </si>
  <si>
    <r>
      <t xml:space="preserve">Bulkleveringen </t>
    </r>
    <r>
      <rPr>
        <b/>
        <sz val="11"/>
        <color theme="1"/>
        <rFont val="Arial"/>
        <family val="2"/>
      </rPr>
      <t>meerprijs</t>
    </r>
    <r>
      <rPr>
        <sz val="11"/>
        <color theme="1"/>
        <rFont val="Arial"/>
        <family val="2"/>
      </rPr>
      <t xml:space="preserve"> steenzout boven 2.000 ton:</t>
    </r>
  </si>
  <si>
    <t>Meerprijs</t>
  </si>
  <si>
    <t>Meerprijs / ton</t>
  </si>
  <si>
    <t xml:space="preserve">Totale fictieve prijs zakken ureum à 25 kg.: </t>
  </si>
  <si>
    <t>Fictief volume/ ton</t>
  </si>
  <si>
    <t>Volume/ ton</t>
  </si>
  <si>
    <t xml:space="preserve">Fictieve totaalprijs bulkleveringen meerprijs steenzout: </t>
  </si>
  <si>
    <t>[F]</t>
  </si>
  <si>
    <t xml:space="preserve">Fictieve Totaalprijs [A]+[B]+[C]+[D]+[E]+[F]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</si>
</sst>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8" x14ac:knownFonts="1">
    <font>
      <sz val="11"/>
      <color theme="1"/>
      <name val="Calibri"/>
      <family val="2"/>
      <scheme val="minor"/>
    </font>
    <font>
      <b/>
      <sz val="12"/>
      <color theme="1"/>
      <name val="Arial"/>
      <family val="2"/>
    </font>
    <font>
      <sz val="11"/>
      <color theme="1"/>
      <name val="Arial"/>
      <family val="2"/>
    </font>
    <font>
      <b/>
      <sz val="11"/>
      <color theme="0"/>
      <name val="Arial"/>
      <family val="2"/>
    </font>
    <font>
      <b/>
      <sz val="11"/>
      <color theme="1"/>
      <name val="Arial"/>
      <family val="2"/>
    </font>
    <font>
      <sz val="8"/>
      <color theme="1"/>
      <name val="Arial"/>
      <family val="2"/>
    </font>
    <font>
      <sz val="8"/>
      <color indexed="8"/>
      <name val="Arial"/>
      <family val="2"/>
    </font>
    <font>
      <sz val="10"/>
      <color theme="1"/>
      <name val="Arial"/>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s>
  <cellStyleXfs count="1">
    <xf numFmtId="0" fontId="0" fillId="0" borderId="0"/>
  </cellStyleXfs>
  <cellXfs count="43">
    <xf numFmtId="0" fontId="0" fillId="0" borderId="0" xfId="0"/>
    <xf numFmtId="0" fontId="1" fillId="0" borderId="0" xfId="0" applyFont="1" applyAlignment="1">
      <alignment horizontal="left"/>
    </xf>
    <xf numFmtId="0" fontId="0" fillId="0" borderId="0" xfId="0" applyAlignment="1">
      <alignment horizontal="right" vertical="center"/>
    </xf>
    <xf numFmtId="0" fontId="2" fillId="0" borderId="0" xfId="0" applyFont="1"/>
    <xf numFmtId="0" fontId="3" fillId="3" borderId="2" xfId="0" applyFont="1" applyFill="1" applyBorder="1"/>
    <xf numFmtId="0" fontId="3" fillId="3" borderId="2" xfId="0" applyFont="1" applyFill="1" applyBorder="1" applyAlignment="1">
      <alignment horizontal="center"/>
    </xf>
    <xf numFmtId="0" fontId="2" fillId="0" borderId="2" xfId="0" applyFont="1" applyBorder="1"/>
    <xf numFmtId="0" fontId="2" fillId="0" borderId="2" xfId="0" quotePrefix="1" applyFont="1" applyBorder="1"/>
    <xf numFmtId="0" fontId="2" fillId="0" borderId="2" xfId="0" applyFont="1" applyBorder="1" applyAlignment="1">
      <alignment horizontal="center"/>
    </xf>
    <xf numFmtId="164" fontId="2" fillId="2" borderId="2" xfId="0" applyNumberFormat="1" applyFont="1" applyFill="1" applyBorder="1" applyProtection="1">
      <protection locked="0"/>
    </xf>
    <xf numFmtId="164" fontId="2" fillId="0" borderId="2" xfId="0" applyNumberFormat="1" applyFont="1" applyBorder="1" applyProtection="1">
      <protection hidden="1"/>
    </xf>
    <xf numFmtId="0" fontId="3" fillId="3" borderId="2" xfId="0" applyFont="1" applyFill="1" applyBorder="1" applyAlignment="1">
      <alignment vertical="center"/>
    </xf>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2" fillId="0" borderId="0" xfId="0" applyFont="1" applyAlignment="1">
      <alignment vertical="center"/>
    </xf>
    <xf numFmtId="3" fontId="2" fillId="0" borderId="2" xfId="0" applyNumberFormat="1" applyFont="1" applyBorder="1" applyAlignment="1">
      <alignment horizontal="center"/>
    </xf>
    <xf numFmtId="164" fontId="2" fillId="0" borderId="8" xfId="0" applyNumberFormat="1" applyFont="1" applyBorder="1" applyProtection="1">
      <protection hidden="1"/>
    </xf>
    <xf numFmtId="0" fontId="3" fillId="0" borderId="0" xfId="0" applyFont="1" applyAlignment="1">
      <alignment horizontal="right"/>
    </xf>
    <xf numFmtId="164" fontId="2" fillId="0" borderId="0" xfId="0" applyNumberFormat="1" applyFont="1"/>
    <xf numFmtId="164" fontId="4" fillId="0" borderId="2" xfId="0" applyNumberFormat="1" applyFont="1" applyBorder="1" applyProtection="1">
      <protection hidden="1"/>
    </xf>
    <xf numFmtId="0" fontId="5" fillId="0" borderId="0" xfId="0" applyFont="1" applyAlignment="1">
      <alignment horizontal="left"/>
    </xf>
    <xf numFmtId="0" fontId="2" fillId="0" borderId="0" xfId="0" applyFont="1" applyAlignment="1">
      <alignment vertical="center" wrapText="1"/>
    </xf>
    <xf numFmtId="0" fontId="5" fillId="0" borderId="0" xfId="0" applyFont="1" applyAlignment="1">
      <alignment vertical="top" wrapText="1"/>
    </xf>
    <xf numFmtId="0" fontId="2"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pplyProtection="1">
      <alignment horizontal="left" vertical="center"/>
      <protection hidden="1"/>
    </xf>
    <xf numFmtId="0" fontId="7" fillId="0" borderId="0" xfId="0" applyFont="1" applyAlignment="1">
      <alignment horizontal="left" vertical="center"/>
    </xf>
    <xf numFmtId="164" fontId="2" fillId="0" borderId="0" xfId="0" applyNumberFormat="1" applyFont="1" applyBorder="1" applyProtection="1">
      <protection hidden="1"/>
    </xf>
    <xf numFmtId="0" fontId="3" fillId="0" borderId="0" xfId="0" applyFont="1" applyFill="1" applyBorder="1" applyAlignment="1">
      <alignment horizontal="right"/>
    </xf>
    <xf numFmtId="0" fontId="4" fillId="0" borderId="2" xfId="0" quotePrefix="1" applyFont="1" applyBorder="1"/>
    <xf numFmtId="0" fontId="2" fillId="0" borderId="0" xfId="0" applyFont="1" applyFill="1"/>
    <xf numFmtId="0" fontId="2" fillId="0" borderId="1" xfId="0" applyFont="1" applyBorder="1" applyAlignment="1">
      <alignment horizontal="left"/>
    </xf>
    <xf numFmtId="0" fontId="3" fillId="3" borderId="3" xfId="0" applyFont="1" applyFill="1" applyBorder="1" applyAlignment="1">
      <alignment horizontal="right"/>
    </xf>
    <xf numFmtId="0" fontId="3" fillId="3" borderId="4" xfId="0" applyFont="1" applyFill="1" applyBorder="1" applyAlignment="1">
      <alignment horizontal="right"/>
    </xf>
    <xf numFmtId="0" fontId="1" fillId="0" borderId="0" xfId="0" applyFont="1" applyAlignment="1">
      <alignment horizontal="left"/>
    </xf>
    <xf numFmtId="0" fontId="0" fillId="2" borderId="1" xfId="0" applyFill="1" applyBorder="1" applyAlignment="1" applyProtection="1">
      <alignment horizontal="left"/>
      <protection locked="0"/>
    </xf>
    <xf numFmtId="0" fontId="3" fillId="3" borderId="5" xfId="0" applyFont="1" applyFill="1" applyBorder="1" applyAlignment="1">
      <alignment horizontal="right"/>
    </xf>
    <xf numFmtId="0" fontId="3" fillId="3" borderId="6" xfId="0" applyFont="1" applyFill="1" applyBorder="1" applyAlignment="1">
      <alignment horizontal="right"/>
    </xf>
    <xf numFmtId="0" fontId="3" fillId="3" borderId="7" xfId="0" applyFont="1" applyFill="1" applyBorder="1" applyAlignment="1">
      <alignment horizontal="right"/>
    </xf>
    <xf numFmtId="0" fontId="6" fillId="0" borderId="0" xfId="0" applyFont="1" applyAlignment="1">
      <alignment horizontal="left" vertical="top" wrapText="1"/>
    </xf>
    <xf numFmtId="0" fontId="2" fillId="0" borderId="0" xfId="0" applyFont="1" applyAlignment="1">
      <alignment horizontal="left"/>
    </xf>
    <xf numFmtId="0" fontId="3" fillId="3" borderId="0" xfId="0" applyFont="1" applyFill="1" applyAlignment="1">
      <alignment horizontal="right"/>
    </xf>
    <xf numFmtId="0" fontId="3" fillId="3" borderId="9" xfId="0" applyFont="1" applyFill="1" applyBorder="1" applyAlignment="1">
      <alignment horizontal="righ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96476-BFA8-4670-BE0E-277EA602EF8A}">
  <dimension ref="A1:F53"/>
  <sheetViews>
    <sheetView tabSelected="1" workbookViewId="0">
      <selection activeCell="I14" sqref="I14"/>
    </sheetView>
  </sheetViews>
  <sheetFormatPr defaultRowHeight="15" x14ac:dyDescent="0.25"/>
  <cols>
    <col min="1" max="1" width="14.42578125" customWidth="1"/>
    <col min="2" max="2" width="16.5703125" customWidth="1"/>
    <col min="3" max="3" width="18" bestFit="1" customWidth="1"/>
    <col min="4" max="4" width="18" customWidth="1"/>
    <col min="5" max="5" width="13.5703125" bestFit="1" customWidth="1"/>
    <col min="6" max="6" width="4.42578125" customWidth="1"/>
  </cols>
  <sheetData>
    <row r="1" spans="1:6" ht="15.75" x14ac:dyDescent="0.25">
      <c r="A1" s="34" t="s">
        <v>0</v>
      </c>
      <c r="B1" s="34"/>
      <c r="C1" s="1"/>
      <c r="D1" s="2" t="s">
        <v>1</v>
      </c>
      <c r="E1" s="35"/>
      <c r="F1" s="35"/>
    </row>
    <row r="2" spans="1:6" x14ac:dyDescent="0.25">
      <c r="A2" s="3"/>
      <c r="B2" s="3"/>
      <c r="C2" s="3"/>
      <c r="D2" s="3"/>
      <c r="E2" s="3"/>
      <c r="F2" s="3"/>
    </row>
    <row r="3" spans="1:6" x14ac:dyDescent="0.25">
      <c r="A3" s="31" t="s">
        <v>2</v>
      </c>
      <c r="B3" s="31"/>
      <c r="C3" s="3"/>
      <c r="D3" s="3"/>
      <c r="E3" s="3"/>
      <c r="F3" s="3"/>
    </row>
    <row r="4" spans="1:6" x14ac:dyDescent="0.25">
      <c r="A4" s="4" t="s">
        <v>3</v>
      </c>
      <c r="B4" s="4" t="s">
        <v>4</v>
      </c>
      <c r="C4" s="4" t="s">
        <v>40</v>
      </c>
      <c r="D4" s="5" t="s">
        <v>5</v>
      </c>
      <c r="E4" s="5" t="s">
        <v>6</v>
      </c>
      <c r="F4" s="3"/>
    </row>
    <row r="5" spans="1:6" x14ac:dyDescent="0.25">
      <c r="A5" s="6" t="s">
        <v>7</v>
      </c>
      <c r="B5" s="7" t="s">
        <v>8</v>
      </c>
      <c r="C5" s="8">
        <v>200</v>
      </c>
      <c r="D5" s="9"/>
      <c r="E5" s="10">
        <f>SUM(C5*D5)</f>
        <v>0</v>
      </c>
      <c r="F5" s="3"/>
    </row>
    <row r="6" spans="1:6" x14ac:dyDescent="0.25">
      <c r="A6" s="6" t="s">
        <v>9</v>
      </c>
      <c r="B6" s="7" t="s">
        <v>10</v>
      </c>
      <c r="C6" s="15">
        <v>1800</v>
      </c>
      <c r="D6" s="9"/>
      <c r="E6" s="10">
        <f>SUM(C6*D6)</f>
        <v>0</v>
      </c>
      <c r="F6" s="3"/>
    </row>
    <row r="7" spans="1:6" x14ac:dyDescent="0.25">
      <c r="A7" s="3"/>
      <c r="B7" s="32" t="s">
        <v>11</v>
      </c>
      <c r="C7" s="32"/>
      <c r="D7" s="33"/>
      <c r="E7" s="10">
        <f>SUM(E5:E6)</f>
        <v>0</v>
      </c>
      <c r="F7" s="3" t="s">
        <v>12</v>
      </c>
    </row>
    <row r="8" spans="1:6" x14ac:dyDescent="0.25">
      <c r="A8" s="3"/>
      <c r="B8" s="28"/>
      <c r="C8" s="28"/>
      <c r="D8" s="28"/>
      <c r="E8" s="27"/>
      <c r="F8" s="3"/>
    </row>
    <row r="9" spans="1:6" x14ac:dyDescent="0.25">
      <c r="A9" s="31" t="s">
        <v>36</v>
      </c>
      <c r="B9" s="31"/>
      <c r="C9" s="31"/>
      <c r="D9" s="31"/>
      <c r="E9" s="31"/>
      <c r="F9" s="3"/>
    </row>
    <row r="10" spans="1:6" x14ac:dyDescent="0.25">
      <c r="A10" s="4" t="s">
        <v>3</v>
      </c>
      <c r="B10" s="4" t="s">
        <v>4</v>
      </c>
      <c r="C10" s="4" t="s">
        <v>40</v>
      </c>
      <c r="D10" s="5" t="s">
        <v>38</v>
      </c>
      <c r="E10" s="5" t="s">
        <v>6</v>
      </c>
      <c r="F10" s="3"/>
    </row>
    <row r="11" spans="1:6" x14ac:dyDescent="0.25">
      <c r="A11" s="6" t="s">
        <v>9</v>
      </c>
      <c r="B11" s="29" t="s">
        <v>37</v>
      </c>
      <c r="C11" s="8">
        <v>250</v>
      </c>
      <c r="D11" s="9"/>
      <c r="E11" s="10">
        <f>SUM(C11*D11)</f>
        <v>0</v>
      </c>
      <c r="F11" s="3"/>
    </row>
    <row r="12" spans="1:6" x14ac:dyDescent="0.25">
      <c r="A12" s="3"/>
      <c r="B12" s="32" t="s">
        <v>42</v>
      </c>
      <c r="C12" s="32"/>
      <c r="D12" s="33"/>
      <c r="E12" s="10">
        <f>SUM(E11)</f>
        <v>0</v>
      </c>
      <c r="F12" s="30" t="s">
        <v>16</v>
      </c>
    </row>
    <row r="13" spans="1:6" x14ac:dyDescent="0.25">
      <c r="A13" s="3"/>
      <c r="B13" s="3"/>
      <c r="C13" s="3"/>
      <c r="D13" s="3"/>
      <c r="E13" s="3"/>
      <c r="F13" s="3"/>
    </row>
    <row r="14" spans="1:6" x14ac:dyDescent="0.25">
      <c r="A14" s="3" t="s">
        <v>13</v>
      </c>
      <c r="B14" s="3"/>
      <c r="C14" s="3"/>
      <c r="D14" s="3"/>
      <c r="E14" s="3"/>
      <c r="F14" s="3"/>
    </row>
    <row r="15" spans="1:6" x14ac:dyDescent="0.25">
      <c r="A15" s="4" t="s">
        <v>3</v>
      </c>
      <c r="B15" s="4" t="s">
        <v>4</v>
      </c>
      <c r="C15" s="5" t="s">
        <v>41</v>
      </c>
      <c r="D15" s="5" t="s">
        <v>14</v>
      </c>
      <c r="E15" s="5" t="s">
        <v>6</v>
      </c>
      <c r="F15" s="3"/>
    </row>
    <row r="16" spans="1:6" x14ac:dyDescent="0.25">
      <c r="A16" s="6" t="s">
        <v>7</v>
      </c>
      <c r="B16" s="7" t="s">
        <v>8</v>
      </c>
      <c r="C16" s="8">
        <v>250</v>
      </c>
      <c r="D16" s="9"/>
      <c r="E16" s="10">
        <f>SUM(C16*D16)*6</f>
        <v>0</v>
      </c>
      <c r="F16" s="3"/>
    </row>
    <row r="17" spans="1:6" x14ac:dyDescent="0.25">
      <c r="A17" s="6" t="s">
        <v>9</v>
      </c>
      <c r="B17" s="7" t="s">
        <v>10</v>
      </c>
      <c r="C17" s="8">
        <v>250</v>
      </c>
      <c r="D17" s="9"/>
      <c r="E17" s="10">
        <f>SUM(C17*D17)*6</f>
        <v>0</v>
      </c>
      <c r="F17" s="3"/>
    </row>
    <row r="18" spans="1:6" x14ac:dyDescent="0.25">
      <c r="A18" s="3"/>
      <c r="B18" s="36" t="s">
        <v>15</v>
      </c>
      <c r="C18" s="37"/>
      <c r="D18" s="38"/>
      <c r="E18" s="10">
        <f>SUM(E16:E17)</f>
        <v>0</v>
      </c>
      <c r="F18" s="3" t="s">
        <v>26</v>
      </c>
    </row>
    <row r="19" spans="1:6" x14ac:dyDescent="0.25">
      <c r="A19" s="3"/>
      <c r="B19" s="3"/>
      <c r="C19" s="3"/>
      <c r="D19" s="3"/>
      <c r="E19" s="3"/>
      <c r="F19" s="3"/>
    </row>
    <row r="20" spans="1:6" x14ac:dyDescent="0.25">
      <c r="A20" s="31" t="s">
        <v>17</v>
      </c>
      <c r="B20" s="31"/>
      <c r="C20" s="31"/>
      <c r="D20" s="31"/>
      <c r="E20" s="31"/>
      <c r="F20" s="3"/>
    </row>
    <row r="21" spans="1:6" ht="30" x14ac:dyDescent="0.25">
      <c r="A21" s="11" t="s">
        <v>18</v>
      </c>
      <c r="B21" s="12" t="s">
        <v>19</v>
      </c>
      <c r="C21" s="12" t="s">
        <v>20</v>
      </c>
      <c r="D21" s="12" t="s">
        <v>21</v>
      </c>
      <c r="E21" s="13" t="s">
        <v>6</v>
      </c>
      <c r="F21" s="14"/>
    </row>
    <row r="22" spans="1:6" x14ac:dyDescent="0.25">
      <c r="A22" s="8">
        <v>1</v>
      </c>
      <c r="B22" s="8">
        <v>200</v>
      </c>
      <c r="C22" s="15">
        <v>1000</v>
      </c>
      <c r="D22" s="9"/>
      <c r="E22" s="10">
        <f>SUM(D22*B22)</f>
        <v>0</v>
      </c>
      <c r="F22" s="3"/>
    </row>
    <row r="23" spans="1:6" x14ac:dyDescent="0.25">
      <c r="A23" s="8" t="s">
        <v>22</v>
      </c>
      <c r="B23" s="8">
        <v>200</v>
      </c>
      <c r="C23" s="15">
        <v>1000</v>
      </c>
      <c r="D23" s="9"/>
      <c r="E23" s="10">
        <f>SUM(D23*B23)*3</f>
        <v>0</v>
      </c>
      <c r="F23" s="3"/>
    </row>
    <row r="24" spans="1:6" x14ac:dyDescent="0.25">
      <c r="A24" s="8" t="s">
        <v>23</v>
      </c>
      <c r="B24" s="8">
        <v>200</v>
      </c>
      <c r="C24" s="15">
        <v>1000</v>
      </c>
      <c r="D24" s="9"/>
      <c r="E24" s="10">
        <f>SUM(D24*B24)*7</f>
        <v>0</v>
      </c>
      <c r="F24" s="3"/>
    </row>
    <row r="25" spans="1:6" x14ac:dyDescent="0.25">
      <c r="A25" s="8" t="s">
        <v>24</v>
      </c>
      <c r="B25" s="8">
        <v>200</v>
      </c>
      <c r="C25" s="15">
        <v>1000</v>
      </c>
      <c r="D25" s="9"/>
      <c r="E25" s="10">
        <f>SUM(D25*B25)*15</f>
        <v>0</v>
      </c>
      <c r="F25" s="3"/>
    </row>
    <row r="26" spans="1:6" x14ac:dyDescent="0.25">
      <c r="A26" s="3"/>
      <c r="B26" s="32" t="s">
        <v>25</v>
      </c>
      <c r="C26" s="32"/>
      <c r="D26" s="33"/>
      <c r="E26" s="16">
        <f>SUM(E22:E25)</f>
        <v>0</v>
      </c>
      <c r="F26" s="3" t="s">
        <v>30</v>
      </c>
    </row>
    <row r="27" spans="1:6" x14ac:dyDescent="0.25">
      <c r="A27" s="3"/>
      <c r="B27" s="3"/>
      <c r="C27" s="17"/>
      <c r="D27" s="17"/>
      <c r="E27" s="18"/>
      <c r="F27" s="3"/>
    </row>
    <row r="28" spans="1:6" x14ac:dyDescent="0.25">
      <c r="A28" s="40" t="s">
        <v>27</v>
      </c>
      <c r="B28" s="40"/>
      <c r="C28" s="40"/>
      <c r="D28" s="40"/>
      <c r="E28" s="40"/>
      <c r="F28" s="40"/>
    </row>
    <row r="29" spans="1:6" ht="30" x14ac:dyDescent="0.25">
      <c r="A29" s="11" t="s">
        <v>18</v>
      </c>
      <c r="B29" s="12" t="s">
        <v>19</v>
      </c>
      <c r="C29" s="12" t="s">
        <v>20</v>
      </c>
      <c r="D29" s="12" t="s">
        <v>28</v>
      </c>
      <c r="E29" s="13" t="s">
        <v>6</v>
      </c>
      <c r="F29" s="14"/>
    </row>
    <row r="30" spans="1:6" x14ac:dyDescent="0.25">
      <c r="A30" s="8">
        <v>1</v>
      </c>
      <c r="B30" s="8">
        <v>40</v>
      </c>
      <c r="C30" s="15">
        <v>1000</v>
      </c>
      <c r="D30" s="9"/>
      <c r="E30" s="10">
        <f>SUM(B30*D30)</f>
        <v>0</v>
      </c>
      <c r="F30" s="3"/>
    </row>
    <row r="31" spans="1:6" x14ac:dyDescent="0.25">
      <c r="A31" s="8" t="s">
        <v>22</v>
      </c>
      <c r="B31" s="8">
        <v>40</v>
      </c>
      <c r="C31" s="15">
        <v>1000</v>
      </c>
      <c r="D31" s="9"/>
      <c r="E31" s="10">
        <f>SUM(B31*D31)*3</f>
        <v>0</v>
      </c>
      <c r="F31" s="3"/>
    </row>
    <row r="32" spans="1:6" x14ac:dyDescent="0.25">
      <c r="A32" s="8" t="s">
        <v>23</v>
      </c>
      <c r="B32" s="8">
        <v>40</v>
      </c>
      <c r="C32" s="15">
        <v>1000</v>
      </c>
      <c r="D32" s="9"/>
      <c r="E32" s="10">
        <f>SUM(B32*D32)*7</f>
        <v>0</v>
      </c>
      <c r="F32" s="3"/>
    </row>
    <row r="33" spans="1:6" x14ac:dyDescent="0.25">
      <c r="A33" s="8" t="s">
        <v>24</v>
      </c>
      <c r="B33" s="8">
        <v>40</v>
      </c>
      <c r="C33" s="15">
        <v>1000</v>
      </c>
      <c r="D33" s="9"/>
      <c r="E33" s="10">
        <f>SUM(B33*D33)*15</f>
        <v>0</v>
      </c>
      <c r="F33" s="3"/>
    </row>
    <row r="34" spans="1:6" x14ac:dyDescent="0.25">
      <c r="A34" s="3"/>
      <c r="B34" s="32" t="s">
        <v>29</v>
      </c>
      <c r="C34" s="32"/>
      <c r="D34" s="33"/>
      <c r="E34" s="16">
        <f>SUM(E30:E33)</f>
        <v>0</v>
      </c>
      <c r="F34" s="3" t="s">
        <v>32</v>
      </c>
    </row>
    <row r="35" spans="1:6" x14ac:dyDescent="0.25">
      <c r="A35" s="3"/>
      <c r="B35" s="3"/>
      <c r="C35" s="17"/>
      <c r="D35" s="17"/>
      <c r="E35" s="18"/>
      <c r="F35" s="3"/>
    </row>
    <row r="36" spans="1:6" x14ac:dyDescent="0.25">
      <c r="A36" s="31" t="s">
        <v>31</v>
      </c>
      <c r="B36" s="31"/>
      <c r="C36" s="31"/>
      <c r="D36" s="31"/>
      <c r="E36" s="31"/>
      <c r="F36" s="3"/>
    </row>
    <row r="37" spans="1:6" ht="30" x14ac:dyDescent="0.25">
      <c r="A37" s="11" t="s">
        <v>18</v>
      </c>
      <c r="B37" s="12" t="s">
        <v>19</v>
      </c>
      <c r="C37" s="12" t="s">
        <v>20</v>
      </c>
      <c r="D37" s="12" t="s">
        <v>28</v>
      </c>
      <c r="E37" s="13" t="s">
        <v>6</v>
      </c>
      <c r="F37" s="3"/>
    </row>
    <row r="38" spans="1:6" x14ac:dyDescent="0.25">
      <c r="A38" s="8">
        <v>1</v>
      </c>
      <c r="B38" s="8">
        <v>40</v>
      </c>
      <c r="C38" s="15">
        <v>1000</v>
      </c>
      <c r="D38" s="9"/>
      <c r="E38" s="10">
        <f>SUM(B38*D38)</f>
        <v>0</v>
      </c>
      <c r="F38" s="3"/>
    </row>
    <row r="39" spans="1:6" x14ac:dyDescent="0.25">
      <c r="A39" s="8" t="s">
        <v>22</v>
      </c>
      <c r="B39" s="8">
        <v>40</v>
      </c>
      <c r="C39" s="15">
        <v>1000</v>
      </c>
      <c r="D39" s="9"/>
      <c r="E39" s="10">
        <f>SUM(B39*D39)*3</f>
        <v>0</v>
      </c>
      <c r="F39" s="3"/>
    </row>
    <row r="40" spans="1:6" x14ac:dyDescent="0.25">
      <c r="A40" s="8" t="s">
        <v>23</v>
      </c>
      <c r="B40" s="8">
        <v>40</v>
      </c>
      <c r="C40" s="15">
        <v>1000</v>
      </c>
      <c r="D40" s="9"/>
      <c r="E40" s="10">
        <f>SUM(B40*D40)*7</f>
        <v>0</v>
      </c>
      <c r="F40" s="3"/>
    </row>
    <row r="41" spans="1:6" x14ac:dyDescent="0.25">
      <c r="A41" s="8" t="s">
        <v>24</v>
      </c>
      <c r="B41" s="8">
        <v>40</v>
      </c>
      <c r="C41" s="15">
        <v>1000</v>
      </c>
      <c r="D41" s="9"/>
      <c r="E41" s="10">
        <f>SUM(B41*D41)*15</f>
        <v>0</v>
      </c>
      <c r="F41" s="3"/>
    </row>
    <row r="42" spans="1:6" x14ac:dyDescent="0.25">
      <c r="A42" s="3"/>
      <c r="B42" s="32" t="s">
        <v>39</v>
      </c>
      <c r="C42" s="32"/>
      <c r="D42" s="33"/>
      <c r="E42" s="16">
        <f>SUM(E38:E41)</f>
        <v>0</v>
      </c>
      <c r="F42" s="3" t="s">
        <v>43</v>
      </c>
    </row>
    <row r="43" spans="1:6" x14ac:dyDescent="0.25">
      <c r="A43" s="3"/>
      <c r="B43" s="3"/>
      <c r="C43" s="3"/>
      <c r="D43" s="3"/>
      <c r="E43" s="3"/>
      <c r="F43" s="3"/>
    </row>
    <row r="44" spans="1:6" x14ac:dyDescent="0.25">
      <c r="A44" s="3"/>
      <c r="B44" s="41" t="s">
        <v>44</v>
      </c>
      <c r="C44" s="41"/>
      <c r="D44" s="42"/>
      <c r="E44" s="19">
        <f>SUM(E7+E12+E18+E26+E34+E42)</f>
        <v>0</v>
      </c>
      <c r="F44" s="3"/>
    </row>
    <row r="45" spans="1:6" x14ac:dyDescent="0.25">
      <c r="A45" s="3"/>
      <c r="B45" s="3"/>
      <c r="C45" s="3"/>
      <c r="D45" s="3"/>
      <c r="E45" s="3"/>
      <c r="F45" s="3"/>
    </row>
    <row r="46" spans="1:6" x14ac:dyDescent="0.25">
      <c r="A46" s="3"/>
      <c r="B46" s="20" t="s">
        <v>33</v>
      </c>
      <c r="C46" s="20"/>
      <c r="D46" s="20"/>
      <c r="E46" s="20"/>
      <c r="F46" s="20"/>
    </row>
    <row r="47" spans="1:6" x14ac:dyDescent="0.25">
      <c r="A47" s="21"/>
      <c r="B47" s="39" t="s">
        <v>34</v>
      </c>
      <c r="C47" s="39"/>
      <c r="D47" s="39"/>
      <c r="E47" s="39"/>
      <c r="F47" s="22"/>
    </row>
    <row r="48" spans="1:6" x14ac:dyDescent="0.25">
      <c r="A48" s="21"/>
      <c r="B48" s="39"/>
      <c r="C48" s="39"/>
      <c r="D48" s="39"/>
      <c r="E48" s="39"/>
      <c r="F48" s="22"/>
    </row>
    <row r="49" spans="1:6" x14ac:dyDescent="0.25">
      <c r="A49" s="21"/>
      <c r="B49" s="39"/>
      <c r="C49" s="39"/>
      <c r="D49" s="39"/>
      <c r="E49" s="39"/>
      <c r="F49" s="22"/>
    </row>
    <row r="50" spans="1:6" x14ac:dyDescent="0.25">
      <c r="A50" s="21"/>
      <c r="B50" s="39"/>
      <c r="C50" s="39"/>
      <c r="D50" s="39"/>
      <c r="E50" s="39"/>
      <c r="F50" s="22"/>
    </row>
    <row r="51" spans="1:6" x14ac:dyDescent="0.25">
      <c r="A51" s="21"/>
      <c r="B51" s="39"/>
      <c r="C51" s="39"/>
      <c r="D51" s="39"/>
      <c r="E51" s="39"/>
      <c r="F51" s="22"/>
    </row>
    <row r="52" spans="1:6" x14ac:dyDescent="0.25">
      <c r="A52" s="21"/>
      <c r="B52" s="22"/>
      <c r="C52" s="22"/>
      <c r="D52" s="22"/>
      <c r="E52" s="22"/>
      <c r="F52" s="22"/>
    </row>
    <row r="53" spans="1:6" x14ac:dyDescent="0.25">
      <c r="A53" s="3"/>
      <c r="B53" s="23"/>
      <c r="C53" s="24" t="s">
        <v>1</v>
      </c>
      <c r="D53" s="25" t="s">
        <v>35</v>
      </c>
      <c r="E53" s="26"/>
      <c r="F53" s="3"/>
    </row>
  </sheetData>
  <sheetProtection algorithmName="SHA-512" hashValue="qsnAHBZwUevyWHxGVrG/RtapFB+bhNDPEvbpzkX95VsMVAOXdBo1ZjhNQMW3+PUeye1iTJe69tjUtu8AZiJTQQ==" saltValue="B4/mvKlW2wHgjqcNRfwY9g==" spinCount="100000" sheet="1" objects="1" scenarios="1"/>
  <mergeCells count="15">
    <mergeCell ref="B47:E51"/>
    <mergeCell ref="B26:D26"/>
    <mergeCell ref="A28:F28"/>
    <mergeCell ref="B34:D34"/>
    <mergeCell ref="A36:E36"/>
    <mergeCell ref="B42:D42"/>
    <mergeCell ref="B44:D44"/>
    <mergeCell ref="A20:E20"/>
    <mergeCell ref="B12:D12"/>
    <mergeCell ref="A9:E9"/>
    <mergeCell ref="A1:B1"/>
    <mergeCell ref="E1:F1"/>
    <mergeCell ref="A3:B3"/>
    <mergeCell ref="B7:D7"/>
    <mergeCell ref="B18:D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37290-D825-4139-8081-DB40D33BC810}">
  <dimension ref="A1"/>
  <sheetViews>
    <sheetView workbookViewId="0"/>
  </sheetViews>
  <sheetFormatPr defaultRowHeight="15" x14ac:dyDescent="0.25"/>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Blad1</vt:lpstr>
      <vt:lpstr>Blad2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Noll T. van der</dc:creator>
  <cp:lastModifiedBy>Blok M.E.</cp:lastModifiedBy>
  <cp:lastPrinted>2021-05-26T07:40:16Z</cp:lastPrinted>
  <dcterms:created xsi:type="dcterms:W3CDTF">2021-05-26T05:53:21Z</dcterms:created>
  <dcterms:modified xsi:type="dcterms:W3CDTF">2021-05-27T08:31:44Z</dcterms:modified>
</cp:coreProperties>
</file>