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Project\Woerden\2020 EA ondergrondse containers\Te publiceren\"/>
    </mc:Choice>
  </mc:AlternateContent>
  <bookViews>
    <workbookView xWindow="0" yWindow="0" windowWidth="24000" windowHeight="9600"/>
  </bookViews>
  <sheets>
    <sheet name="Blad1" sheetId="1" r:id="rId1"/>
    <sheet name="Blad3" sheetId="3" r:id="rId2"/>
  </sheets>
  <definedNames>
    <definedName name="_xlnm.Print_Area" localSheetId="0">Blad1!$A$1:$E$75</definedName>
  </definedNames>
  <calcPr calcId="162913"/>
</workbook>
</file>

<file path=xl/calcChain.xml><?xml version="1.0" encoding="utf-8"?>
<calcChain xmlns="http://schemas.openxmlformats.org/spreadsheetml/2006/main">
  <c r="D35" i="1" l="1"/>
  <c r="D34" i="1"/>
  <c r="B36" i="1"/>
  <c r="D36" i="1" s="1"/>
  <c r="D56" i="1" l="1"/>
  <c r="D41" i="1"/>
  <c r="D47" i="1"/>
  <c r="D45" i="1"/>
  <c r="D44" i="1"/>
  <c r="D43" i="1"/>
  <c r="D42" i="1"/>
  <c r="D24" i="1"/>
  <c r="D23" i="1"/>
  <c r="D22" i="1"/>
  <c r="D25" i="1"/>
  <c r="D21" i="1"/>
  <c r="D20" i="1"/>
  <c r="D19" i="1"/>
  <c r="D18" i="1"/>
  <c r="D14" i="1"/>
  <c r="D13" i="1"/>
  <c r="D12" i="1"/>
  <c r="D11" i="1"/>
  <c r="D28" i="1"/>
  <c r="D4" i="1" l="1"/>
  <c r="D5" i="1"/>
  <c r="D6" i="1"/>
  <c r="D7" i="1"/>
  <c r="D8" i="1"/>
  <c r="D9" i="1"/>
  <c r="D10" i="1"/>
  <c r="D15" i="1"/>
  <c r="D16" i="1"/>
  <c r="D17" i="1"/>
  <c r="D26" i="1"/>
  <c r="D27" i="1"/>
  <c r="D29" i="1"/>
  <c r="B33" i="1"/>
  <c r="D33" i="1" s="1"/>
  <c r="D37" i="1"/>
  <c r="D38" i="1"/>
  <c r="D39" i="1"/>
  <c r="D40" i="1"/>
  <c r="D46" i="1"/>
  <c r="D48" i="1"/>
  <c r="D52" i="1"/>
  <c r="D53" i="1"/>
  <c r="D54" i="1"/>
  <c r="D55" i="1"/>
  <c r="D57" i="1"/>
  <c r="D58" i="1"/>
  <c r="C49" i="1" l="1"/>
  <c r="C59" i="1"/>
  <c r="C30" i="1"/>
  <c r="C61" i="1" l="1"/>
</calcChain>
</file>

<file path=xl/sharedStrings.xml><?xml version="1.0" encoding="utf-8"?>
<sst xmlns="http://schemas.openxmlformats.org/spreadsheetml/2006/main" count="79" uniqueCount="72">
  <si>
    <t xml:space="preserve">Totaal levering ondergrondse containers </t>
  </si>
  <si>
    <t>Onderdeel  C: Service- en onderhoudswerkzaamheden</t>
  </si>
  <si>
    <t>Totaal service en onderhoudswerkzaamheden</t>
  </si>
  <si>
    <t>Naam Inschrijver:</t>
  </si>
  <si>
    <t>Naam (dhr/mevr):</t>
  </si>
  <si>
    <t>Functie:</t>
  </si>
  <si>
    <t>Handtekening:</t>
  </si>
  <si>
    <t>Aldus naar waarheid opgemaakt te …..................... op …................. 2017</t>
  </si>
  <si>
    <t xml:space="preserve">Onderdeel A: 
Levering van ondergrondse containers </t>
  </si>
  <si>
    <t>Indicatief aantal* (A)</t>
  </si>
  <si>
    <t>prijs per eenheid (B)</t>
  </si>
  <si>
    <t>Totaal
(A*B)</t>
  </si>
  <si>
    <t>Levering van ondergrondse containers</t>
  </si>
  <si>
    <t xml:space="preserve">TOTALE INSCHRIJFSOM </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</si>
  <si>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</si>
  <si>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Leveren van een buitenbak voor een container van 4 m3</t>
  </si>
  <si>
    <t>Leveren van een buitenbak voor een container van 5 m3</t>
  </si>
  <si>
    <t>Leveren van een buitenbak voor een container van 7 m3</t>
  </si>
  <si>
    <t>Leveren van in te bouwen vulingsgraadmeetsystemen voor openbare prullenbakken</t>
  </si>
  <si>
    <t>Indicatief* aantal (A)</t>
  </si>
  <si>
    <t>*tbv prijsstelling</t>
  </si>
  <si>
    <t>Kosten (per container) voor standaard plaatsingswerkzaamheden (alle werkzaamheden t/m acceptatie voor nieuwe locaties), 4 of 5 m3 inhoud</t>
  </si>
  <si>
    <t>Kosten (per container) voor standaard plaatsingswerkzaamheden (alle werkzaamheden t/m acceptatie voor nieuwe locaties), 7 m3 inhoud</t>
  </si>
  <si>
    <t>Vervangenswerkzaamheden van bestaande ondergrondse containers door het plaatsen van een complete nieuwe ondergrondse container in de bestaande put</t>
  </si>
  <si>
    <t>Afvoeren van vrijkomende containers (excl. buitenbak) (bij opbrengst kan hier een negatief getal worden ingevuld)</t>
  </si>
  <si>
    <t>Afdichten van buitenbakken op aangewezen lokaties die vervallen met een afgesloten voetgangersplatform (incl. de kosten voor levering van het platform)</t>
  </si>
  <si>
    <t>Eenmalige technische keuring van de eerste levering door een onafhankelijke derde</t>
  </si>
  <si>
    <t xml:space="preserve">Communicatiekosten voor stand alone vullingsgraad meetsystemen (per ondergrondse container per jaar) </t>
  </si>
  <si>
    <t>Communicatiekosten voor IRDC en vullingsgraadmeetsystemen (per ondergrondse container per jaar)</t>
  </si>
  <si>
    <t>Afvoeren van vrijkomende vervuilde grond naar een erkend verwerker</t>
  </si>
  <si>
    <t>1 ton</t>
  </si>
  <si>
    <t>Leveren van in te bouwen vullingsgraadmeetsystemen voor bestaande bovengrondse containers</t>
  </si>
  <si>
    <t>Leveren van een complete ondergrondse container (excl. buitenbak, inclusief veiligheidsvloer) voor glas, 4 m3</t>
  </si>
  <si>
    <t>Leveren van een complete ondergrondse container (excl. buitenbak, inclusief veiligheidsvloer) voor glas, 5 m3</t>
  </si>
  <si>
    <t>Leveren van een complete ondergrondse container voor restafval (excl. buitenbak, inclusief veiligheidsvloer en IRDC- en vullingsgraadmeetsysteem), 5 m3</t>
  </si>
  <si>
    <t>Leveren van een complete ondergrondse container voor restafval (excl. buitenbak, inclusief veiligheidsvloer en IRDC- en vullingsgraadmeetsysteem), 5 m3, incl. perssysteem</t>
  </si>
  <si>
    <t>Leveren van een complete ondergrondse container voor restafval (excl. buitenbak, inclusief veiligheidsvloer en IRDC- en vullingsgraadmeetsysteem), 7 m3</t>
  </si>
  <si>
    <t>Leveren van een complete ondergrondse container voor restafval (excl. buitenbak, inclusief veiligheidsvloer en IRDC- en vullingsgraadmeetsysteem), 7 m3, incl. perssysteem</t>
  </si>
  <si>
    <t>Leveren van een complete ondergrondse container voor papier of PMD (excl. buitenbak, inclusief veiligheidsvloer en vullingsgraadmeetsysteem), 5 m3</t>
  </si>
  <si>
    <t>Leveren van een complete ondergrondse container voor papier of PMD (excl. buitenbak, inclusief veiligheidsvloer en vullingsgraadmeetsysteem), 5 m3, incl. perssysteem</t>
  </si>
  <si>
    <t>Leveren van een complete ondergrondse container voor papier of PMD (excl. buitenbak, inclusief veiligheidsvloer en vullingsgraadmeetsysteem), 7 m3</t>
  </si>
  <si>
    <t>Leveren van een complete ondergrondse container voor papier of PMD (excl. buitenbak, inclusief veiligheidsvloer en vullingsgraadmeetsysteem), 7 m3, incl. perssysteem</t>
  </si>
  <si>
    <t xml:space="preserve">Leveren van in te bouwen IRDC systemen voor bestaande of nieuw te leveren ondergrondse containers </t>
  </si>
  <si>
    <t xml:space="preserve">Leveren van in te bouwen vullingsgraadmeetsystemen voor bestaande of nieuw te leveren ondergrondse containers </t>
  </si>
  <si>
    <t>Leveren van een binnenbak voor een container van 4 m3</t>
  </si>
  <si>
    <t>Leveren van een binnenbak voor een container van 5 m3</t>
  </si>
  <si>
    <t>Leveren van een binnenbak voor een container van 7 m3</t>
  </si>
  <si>
    <t>Leveren van een container ondersteuning voor een container van 4, 5 of 7 m3</t>
  </si>
  <si>
    <t>Leveren van een inwerpzuil ter vervanging van een bestaande inwerpzuil voor restafval (inclusief IRDC systeem)</t>
  </si>
  <si>
    <t>Leveren van een inwerpzuil ter vervanging van een bestaande inwerpzuil voor papier of PMD</t>
  </si>
  <si>
    <t>Leveren van een inwerpzuil ter vervanging van een bestaande inwerpzuil voor glas</t>
  </si>
  <si>
    <t>Plaatsen of vervangen van IRDC- systemen in bestaande containers, gereed voor in gebruikname</t>
  </si>
  <si>
    <t>Plaatsen of vervangen van vullingsgraadmeetsystemen in bestaande containers, gereed voor in gebruikname</t>
  </si>
  <si>
    <t>Vervangen van een binnenbak op bestaande ondergrondse containers, inclusief afvoer van vrijkomende delen en herplaatsen van bruikbare onderdelen</t>
  </si>
  <si>
    <t>Vervangen van een inwerpzuil op bestaande ondergrondse containers, inclusief afvoer van vrijkomende delen en herplaatsen van bruikbare onderdelen</t>
  </si>
  <si>
    <t>Vervangen of plaatsen van een veiligheidsvloer</t>
  </si>
  <si>
    <t>vervangen of plaatsen van container ondersteuning in de put</t>
  </si>
  <si>
    <t>Leveren van een perssysteem voor een ondergrondse container</t>
  </si>
  <si>
    <t>Plaatsen van een perssysteem in een ondergrondse container, inclusief adequate stroomvoorziening, gereed voor gebruik</t>
  </si>
  <si>
    <t>Totaal plaatsen en gebruiksklaar opleveren ondergrondse containers</t>
  </si>
  <si>
    <t>weken</t>
  </si>
  <si>
    <r>
      <t xml:space="preserve">MAXIMALE LEVERTIJD NA BESTELLING </t>
    </r>
    <r>
      <rPr>
        <sz val="8"/>
        <color indexed="8"/>
        <rFont val="Verdana"/>
        <family val="2"/>
      </rPr>
      <t>(aantal weken, gebruik het valmenu)</t>
    </r>
  </si>
  <si>
    <t>Onderhoudswerkzaamheden ("all-in") per nieuw geleverde ondergrondse container (per ondergrondse container per jaar)</t>
  </si>
  <si>
    <t>Onderhoudswerkzaamheden ("all-in") per nieuw geleverde ondergrondse containers incl. perssysteem (per ondergrondse container per jaar)</t>
  </si>
  <si>
    <t>Onderhoudswerkzaamheden ("all-in") voor de bestaande ondergrondse containers (per ondergrondse container per jaar)</t>
  </si>
  <si>
    <t>Onderhoudswerkzaamheden ("all-in") voor de bestaande bovengrondse containers (per bovengrondse container per jaar)</t>
  </si>
  <si>
    <t>Leveren van een veiligheidsvloer voor een container van 4,5 of 7 m3</t>
  </si>
  <si>
    <t>Onderdeel B: 
Plaatsen en gebruiksklaar opleveren van ondergrondse containers</t>
  </si>
  <si>
    <t>Kosten vaar transport van 1 container en betonput naar de gewenste locatie</t>
  </si>
  <si>
    <t>Kosten voor het transport van 4 containers naar de gewenste lokaties</t>
  </si>
  <si>
    <t>Kosten voor het transport van 4 betonputten naar de gewenste lokaties</t>
  </si>
  <si>
    <t>Perceel 1: Prijzenblad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</si>
</sst>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00"/>
    <numFmt numFmtId="165" formatCode="&quot;€&quot;\ #,##0.00_-"/>
  </numFmts>
  <fonts count="8" x14ac:knownFonts="1">
    <font>
      <sz val="11"/>
      <color theme="1"/>
      <name val="Calibri"/>
      <family val="2"/>
      <scheme val="minor"/>
    </font>
    <font>
      <b/>
      <sz val="12"/>
      <color indexed="8"/>
      <name val="Verdana"/>
      <family val="2"/>
    </font>
    <font>
      <b/>
      <sz val="8"/>
      <color indexed="8"/>
      <name val="Verdana"/>
      <family val="2"/>
    </font>
    <font>
      <sz val="8"/>
      <color indexed="8"/>
      <name val="Verdana"/>
      <family val="2"/>
    </font>
    <font>
      <sz val="8"/>
      <name val="Verdana"/>
      <family val="2"/>
    </font>
    <font>
      <i/>
      <sz val="8"/>
      <color indexed="8"/>
      <name val="Verdana"/>
      <family val="2"/>
    </font>
    <font>
      <b/>
      <sz val="9"/>
      <color indexed="8"/>
      <name val="Verdana"/>
      <family val="2"/>
    </font>
    <font>
      <b/>
      <sz val="11"/>
      <color theme="1"/>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s>
  <borders count="29">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s>
  <cellStyleXfs count="1">
    <xf numFmtId="0" fontId="0" fillId="0" borderId="0"/>
  </cellStyleXfs>
  <cellXfs count="63">
    <xf numFmtId="0" fontId="0" fillId="0" borderId="0" xfId="0"/>
    <xf numFmtId="0" fontId="1" fillId="0" borderId="0" xfId="0" applyFont="1" applyAlignment="1">
      <alignment vertical="center" wrapText="1"/>
    </xf>
    <xf numFmtId="0" fontId="1" fillId="0" borderId="1" xfId="0" applyFont="1" applyBorder="1" applyAlignment="1">
      <alignment horizontal="left" vertical="center" wrapText="1"/>
    </xf>
    <xf numFmtId="0" fontId="2" fillId="2" borderId="2" xfId="0" applyFont="1" applyFill="1" applyBorder="1" applyAlignment="1">
      <alignmen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3" fillId="0" borderId="5" xfId="0" applyFont="1" applyBorder="1" applyAlignment="1">
      <alignment vertical="center" wrapText="1"/>
    </xf>
    <xf numFmtId="0" fontId="3" fillId="0" borderId="6" xfId="0" applyFont="1" applyBorder="1" applyAlignment="1">
      <alignment horizontal="center" vertical="center" wrapText="1"/>
    </xf>
    <xf numFmtId="164" fontId="3" fillId="3" borderId="6" xfId="0" applyNumberFormat="1" applyFont="1" applyFill="1" applyBorder="1" applyAlignment="1" applyProtection="1">
      <alignment horizontal="center" vertical="center"/>
      <protection locked="0"/>
    </xf>
    <xf numFmtId="165" fontId="3" fillId="0" borderId="7" xfId="0" applyNumberFormat="1" applyFont="1" applyBorder="1" applyAlignment="1">
      <alignment vertical="center" wrapText="1"/>
    </xf>
    <xf numFmtId="0" fontId="2" fillId="2" borderId="8" xfId="0" applyFont="1" applyFill="1" applyBorder="1" applyAlignment="1">
      <alignment wrapText="1"/>
    </xf>
    <xf numFmtId="0" fontId="3" fillId="2" borderId="9" xfId="0" applyFont="1" applyFill="1" applyBorder="1" applyAlignment="1">
      <alignment horizontal="center" wrapText="1"/>
    </xf>
    <xf numFmtId="0" fontId="3" fillId="0" borderId="13" xfId="0" applyFont="1" applyBorder="1" applyAlignment="1">
      <alignment vertical="center" wrapText="1"/>
    </xf>
    <xf numFmtId="0" fontId="4" fillId="0" borderId="14" xfId="0" applyFont="1" applyBorder="1" applyAlignment="1">
      <alignment horizontal="center" vertical="center" wrapText="1"/>
    </xf>
    <xf numFmtId="0" fontId="3" fillId="0" borderId="15" xfId="0" applyFont="1" applyBorder="1" applyAlignment="1">
      <alignment horizontal="center" wrapText="1"/>
    </xf>
    <xf numFmtId="3" fontId="3" fillId="0" borderId="6" xfId="0" applyNumberFormat="1" applyFont="1" applyFill="1" applyBorder="1" applyAlignment="1">
      <alignment horizontal="center" vertical="center" wrapText="1"/>
    </xf>
    <xf numFmtId="165" fontId="2" fillId="0" borderId="0" xfId="0" applyNumberFormat="1" applyFont="1" applyBorder="1" applyAlignment="1">
      <alignment horizontal="right" wrapText="1"/>
    </xf>
    <xf numFmtId="0" fontId="2" fillId="4" borderId="16" xfId="0" applyFont="1" applyFill="1" applyBorder="1" applyAlignment="1"/>
    <xf numFmtId="0" fontId="2" fillId="4" borderId="12" xfId="0" applyFont="1" applyFill="1" applyBorder="1" applyAlignment="1"/>
    <xf numFmtId="0" fontId="2" fillId="0" borderId="0" xfId="0" applyFont="1" applyBorder="1" applyAlignment="1"/>
    <xf numFmtId="165" fontId="2" fillId="0" borderId="0" xfId="0" applyNumberFormat="1" applyFont="1" applyBorder="1" applyAlignment="1">
      <alignment horizontal="right"/>
    </xf>
    <xf numFmtId="0" fontId="3" fillId="0" borderId="5" xfId="0" applyFont="1" applyBorder="1" applyAlignment="1">
      <alignment vertical="center"/>
    </xf>
    <xf numFmtId="0" fontId="3" fillId="0" borderId="8" xfId="0" applyFont="1" applyBorder="1" applyAlignment="1">
      <alignment vertical="top"/>
    </xf>
    <xf numFmtId="0" fontId="3" fillId="0" borderId="1" xfId="0" applyFont="1" applyFill="1" applyBorder="1" applyAlignment="1">
      <alignment horizontal="center" wrapText="1"/>
    </xf>
    <xf numFmtId="165" fontId="2" fillId="0" borderId="1" xfId="0" applyNumberFormat="1" applyFont="1" applyFill="1" applyBorder="1" applyAlignment="1">
      <alignment horizontal="right" wrapText="1"/>
    </xf>
    <xf numFmtId="0" fontId="3" fillId="6" borderId="13" xfId="0" applyFont="1" applyFill="1" applyBorder="1" applyAlignment="1">
      <alignment vertical="center" wrapText="1"/>
    </xf>
    <xf numFmtId="0" fontId="4" fillId="0" borderId="26" xfId="0" applyFont="1" applyBorder="1" applyAlignment="1">
      <alignment horizontal="center" vertical="center" wrapText="1"/>
    </xf>
    <xf numFmtId="3" fontId="3" fillId="0" borderId="19" xfId="0" applyNumberFormat="1" applyFont="1" applyBorder="1" applyAlignment="1">
      <alignment horizontal="center" vertical="center" wrapText="1"/>
    </xf>
    <xf numFmtId="0" fontId="2" fillId="2" borderId="27" xfId="0" applyFont="1" applyFill="1" applyBorder="1" applyAlignment="1">
      <alignment wrapText="1"/>
    </xf>
    <xf numFmtId="0" fontId="5" fillId="0" borderId="1" xfId="0" applyFont="1" applyFill="1" applyBorder="1" applyAlignment="1">
      <alignment wrapText="1"/>
    </xf>
    <xf numFmtId="0" fontId="5" fillId="0" borderId="15" xfId="0" applyFont="1" applyBorder="1" applyAlignment="1">
      <alignment horizontal="left" wrapText="1"/>
    </xf>
    <xf numFmtId="0" fontId="3" fillId="0" borderId="14" xfId="0" applyFont="1" applyBorder="1" applyAlignment="1">
      <alignment horizontal="center" vertical="center" wrapText="1"/>
    </xf>
    <xf numFmtId="0" fontId="3" fillId="0" borderId="19" xfId="0" applyFont="1" applyBorder="1" applyAlignment="1">
      <alignment horizontal="center" vertical="center" wrapText="1"/>
    </xf>
    <xf numFmtId="0" fontId="4" fillId="0" borderId="19" xfId="0" applyFont="1" applyBorder="1" applyAlignment="1">
      <alignment horizontal="center" vertical="center" wrapText="1"/>
    </xf>
    <xf numFmtId="0" fontId="2" fillId="2" borderId="28" xfId="0" applyFont="1" applyFill="1" applyBorder="1" applyAlignment="1">
      <alignment vertical="center" wrapText="1"/>
    </xf>
    <xf numFmtId="0" fontId="3" fillId="0" borderId="6" xfId="0" applyFont="1" applyBorder="1" applyAlignment="1">
      <alignment vertical="center" wrapText="1"/>
    </xf>
    <xf numFmtId="0" fontId="3" fillId="6" borderId="6" xfId="0" applyFont="1" applyFill="1" applyBorder="1" applyAlignment="1">
      <alignment vertical="center" wrapText="1"/>
    </xf>
    <xf numFmtId="165" fontId="6" fillId="4" borderId="6" xfId="0" applyNumberFormat="1" applyFont="1" applyFill="1" applyBorder="1" applyAlignment="1">
      <alignment horizontal="right"/>
    </xf>
    <xf numFmtId="165" fontId="6" fillId="4" borderId="6" xfId="0" applyNumberFormat="1" applyFont="1" applyFill="1" applyBorder="1" applyAlignment="1">
      <alignment horizontal="left"/>
    </xf>
    <xf numFmtId="0" fontId="2" fillId="7" borderId="6" xfId="0" applyFont="1" applyFill="1" applyBorder="1" applyAlignment="1"/>
    <xf numFmtId="0" fontId="7" fillId="0" borderId="0" xfId="0" applyFont="1" applyAlignment="1">
      <alignment horizontal="center"/>
    </xf>
    <xf numFmtId="0" fontId="3" fillId="3" borderId="10" xfId="0" applyFont="1" applyFill="1" applyBorder="1" applyAlignment="1">
      <alignment horizontal="left" vertical="top"/>
    </xf>
    <xf numFmtId="0" fontId="3" fillId="3" borderId="20" xfId="0" applyFont="1" applyFill="1" applyBorder="1" applyAlignment="1">
      <alignment horizontal="left" vertical="top"/>
    </xf>
    <xf numFmtId="0" fontId="3" fillId="3" borderId="11" xfId="0" applyFont="1" applyFill="1" applyBorder="1" applyAlignment="1">
      <alignment horizontal="left" vertical="top"/>
    </xf>
    <xf numFmtId="0" fontId="5" fillId="5" borderId="18" xfId="0" applyFont="1" applyFill="1" applyBorder="1" applyAlignment="1">
      <alignment horizontal="left" vertical="top" wrapText="1"/>
    </xf>
    <xf numFmtId="0" fontId="5" fillId="5" borderId="21" xfId="0" applyFont="1" applyFill="1" applyBorder="1" applyAlignment="1">
      <alignment horizontal="left" vertical="top" wrapText="1"/>
    </xf>
    <xf numFmtId="0" fontId="5" fillId="5" borderId="19" xfId="0" applyFont="1" applyFill="1" applyBorder="1" applyAlignment="1">
      <alignment horizontal="left" vertical="top" wrapText="1"/>
    </xf>
    <xf numFmtId="0" fontId="3" fillId="3" borderId="22" xfId="0" applyFont="1" applyFill="1" applyBorder="1" applyAlignment="1" applyProtection="1">
      <alignment horizontal="left" vertical="center"/>
      <protection locked="0"/>
    </xf>
    <xf numFmtId="0" fontId="3" fillId="3" borderId="23" xfId="0" applyFont="1" applyFill="1" applyBorder="1" applyAlignment="1" applyProtection="1">
      <alignment horizontal="left" vertical="center"/>
      <protection locked="0"/>
    </xf>
    <xf numFmtId="0" fontId="3" fillId="3" borderId="24" xfId="0" applyFont="1" applyFill="1" applyBorder="1" applyAlignment="1" applyProtection="1">
      <alignment horizontal="left" vertical="center"/>
      <protection locked="0"/>
    </xf>
    <xf numFmtId="0" fontId="3" fillId="0" borderId="18" xfId="0" applyFont="1" applyBorder="1" applyAlignment="1">
      <alignment horizontal="left" vertical="center"/>
    </xf>
    <xf numFmtId="0" fontId="3" fillId="0" borderId="21" xfId="0" applyFont="1" applyBorder="1" applyAlignment="1">
      <alignment horizontal="left" vertical="center"/>
    </xf>
    <xf numFmtId="0" fontId="3" fillId="0" borderId="25" xfId="0" applyFont="1" applyBorder="1" applyAlignment="1">
      <alignment horizontal="left" vertical="center"/>
    </xf>
    <xf numFmtId="0" fontId="3" fillId="3" borderId="18" xfId="0" applyFont="1" applyFill="1" applyBorder="1" applyAlignment="1" applyProtection="1">
      <alignment horizontal="left" vertical="center"/>
      <protection locked="0"/>
    </xf>
    <xf numFmtId="0" fontId="3" fillId="3" borderId="21" xfId="0" applyFont="1" applyFill="1" applyBorder="1" applyAlignment="1" applyProtection="1">
      <alignment horizontal="left" vertical="center"/>
      <protection locked="0"/>
    </xf>
    <xf numFmtId="0" fontId="3" fillId="3" borderId="25" xfId="0" applyFont="1" applyFill="1" applyBorder="1" applyAlignment="1" applyProtection="1">
      <alignment horizontal="left" vertical="center"/>
      <protection locked="0"/>
    </xf>
    <xf numFmtId="0" fontId="5" fillId="0" borderId="0" xfId="0" applyFont="1" applyBorder="1" applyAlignment="1">
      <alignment vertical="top" wrapText="1"/>
    </xf>
    <xf numFmtId="165" fontId="6" fillId="4" borderId="12" xfId="0" applyNumberFormat="1" applyFont="1" applyFill="1" applyBorder="1" applyAlignment="1">
      <alignment horizontal="right"/>
    </xf>
    <xf numFmtId="165" fontId="6" fillId="4" borderId="17" xfId="0" applyNumberFormat="1" applyFont="1" applyFill="1" applyBorder="1" applyAlignment="1">
      <alignment horizontal="right"/>
    </xf>
    <xf numFmtId="0" fontId="2" fillId="0" borderId="0" xfId="0" applyFont="1" applyBorder="1" applyAlignment="1">
      <alignment horizontal="center" wrapText="1"/>
    </xf>
    <xf numFmtId="0" fontId="2" fillId="0" borderId="1" xfId="0" applyFont="1" applyBorder="1" applyAlignment="1">
      <alignment horizontal="center" wrapText="1"/>
    </xf>
    <xf numFmtId="165" fontId="2" fillId="2" borderId="10" xfId="0" applyNumberFormat="1" applyFont="1" applyFill="1" applyBorder="1" applyAlignment="1">
      <alignment horizontal="right" wrapText="1"/>
    </xf>
    <xf numFmtId="165" fontId="2" fillId="2" borderId="11" xfId="0" applyNumberFormat="1" applyFont="1" applyFill="1" applyBorder="1" applyAlignment="1">
      <alignment horizontal="righ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361950</xdr:colOff>
      <xdr:row>0</xdr:row>
      <xdr:rowOff>104775</xdr:rowOff>
    </xdr:from>
    <xdr:to>
      <xdr:col>3</xdr:col>
      <xdr:colOff>1084474</xdr:colOff>
      <xdr:row>1</xdr:row>
      <xdr:rowOff>1133594</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8582025" y="104775"/>
          <a:ext cx="1713124" cy="137171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5"/>
  <sheetViews>
    <sheetView tabSelected="1" workbookViewId="0"/>
  </sheetViews>
  <sheetFormatPr defaultRowHeight="15" x14ac:dyDescent="0.25"/>
  <cols>
    <col min="1" max="1" width="146" customWidth="1"/>
    <col min="2" max="2" width="15.42578125" customWidth="1"/>
    <col min="3" max="3" width="14.85546875" customWidth="1"/>
    <col min="4" max="4" width="18.42578125" customWidth="1"/>
    <col min="5" max="5" width="2.42578125" customWidth="1"/>
  </cols>
  <sheetData>
    <row r="1" spans="1:4" ht="27" customHeight="1" x14ac:dyDescent="0.25">
      <c r="A1" s="1" t="s">
        <v>71</v>
      </c>
      <c r="B1" s="59"/>
      <c r="C1" s="59"/>
      <c r="D1" s="59"/>
    </row>
    <row r="2" spans="1:4" ht="103.5" customHeight="1" thickBot="1" x14ac:dyDescent="0.3">
      <c r="A2" s="2" t="s">
        <v>12</v>
      </c>
      <c r="B2" s="60"/>
      <c r="C2" s="60"/>
      <c r="D2" s="60"/>
    </row>
    <row r="3" spans="1:4" ht="30" customHeight="1" x14ac:dyDescent="0.25">
      <c r="A3" s="34" t="s">
        <v>8</v>
      </c>
      <c r="B3" s="4" t="s">
        <v>19</v>
      </c>
      <c r="C3" s="4" t="s">
        <v>10</v>
      </c>
      <c r="D3" s="5" t="s">
        <v>11</v>
      </c>
    </row>
    <row r="4" spans="1:4" ht="15" customHeight="1" x14ac:dyDescent="0.25">
      <c r="A4" s="35" t="s">
        <v>15</v>
      </c>
      <c r="B4" s="32">
        <v>1</v>
      </c>
      <c r="C4" s="8"/>
      <c r="D4" s="9">
        <f>B4*C4</f>
        <v>0</v>
      </c>
    </row>
    <row r="5" spans="1:4" ht="15" customHeight="1" x14ac:dyDescent="0.25">
      <c r="A5" s="35" t="s">
        <v>16</v>
      </c>
      <c r="B5" s="32">
        <v>1</v>
      </c>
      <c r="C5" s="8"/>
      <c r="D5" s="9">
        <f t="shared" ref="D5:D29" si="0">B5*C5</f>
        <v>0</v>
      </c>
    </row>
    <row r="6" spans="1:4" ht="15" customHeight="1" x14ac:dyDescent="0.25">
      <c r="A6" s="35" t="s">
        <v>17</v>
      </c>
      <c r="B6" s="32">
        <v>1</v>
      </c>
      <c r="C6" s="8"/>
      <c r="D6" s="9">
        <f t="shared" si="0"/>
        <v>0</v>
      </c>
    </row>
    <row r="7" spans="1:4" ht="15" customHeight="1" x14ac:dyDescent="0.25">
      <c r="A7" s="35" t="s">
        <v>34</v>
      </c>
      <c r="B7" s="32">
        <v>1</v>
      </c>
      <c r="C7" s="8"/>
      <c r="D7" s="9">
        <f t="shared" si="0"/>
        <v>0</v>
      </c>
    </row>
    <row r="8" spans="1:4" ht="15" customHeight="1" x14ac:dyDescent="0.25">
      <c r="A8" s="35" t="s">
        <v>35</v>
      </c>
      <c r="B8" s="32">
        <v>1</v>
      </c>
      <c r="C8" s="8"/>
      <c r="D8" s="9">
        <f t="shared" si="0"/>
        <v>0</v>
      </c>
    </row>
    <row r="9" spans="1:4" ht="15" customHeight="1" x14ac:dyDescent="0.25">
      <c r="A9" s="35" t="s">
        <v>36</v>
      </c>
      <c r="B9" s="32">
        <v>1</v>
      </c>
      <c r="C9" s="8"/>
      <c r="D9" s="9">
        <f t="shared" si="0"/>
        <v>0</v>
      </c>
    </row>
    <row r="10" spans="1:4" ht="15" customHeight="1" x14ac:dyDescent="0.25">
      <c r="A10" s="35" t="s">
        <v>37</v>
      </c>
      <c r="B10" s="32">
        <v>1</v>
      </c>
      <c r="C10" s="8"/>
      <c r="D10" s="9">
        <f t="shared" si="0"/>
        <v>0</v>
      </c>
    </row>
    <row r="11" spans="1:4" ht="15" customHeight="1" x14ac:dyDescent="0.25">
      <c r="A11" s="35" t="s">
        <v>38</v>
      </c>
      <c r="B11" s="32">
        <v>1</v>
      </c>
      <c r="C11" s="8"/>
      <c r="D11" s="9">
        <f t="shared" si="0"/>
        <v>0</v>
      </c>
    </row>
    <row r="12" spans="1:4" ht="15" customHeight="1" x14ac:dyDescent="0.25">
      <c r="A12" s="35" t="s">
        <v>39</v>
      </c>
      <c r="B12" s="32">
        <v>1</v>
      </c>
      <c r="C12" s="8"/>
      <c r="D12" s="9">
        <f t="shared" si="0"/>
        <v>0</v>
      </c>
    </row>
    <row r="13" spans="1:4" ht="15" customHeight="1" x14ac:dyDescent="0.25">
      <c r="A13" s="35" t="s">
        <v>40</v>
      </c>
      <c r="B13" s="32">
        <v>1</v>
      </c>
      <c r="C13" s="8"/>
      <c r="D13" s="9">
        <f t="shared" si="0"/>
        <v>0</v>
      </c>
    </row>
    <row r="14" spans="1:4" ht="15" customHeight="1" x14ac:dyDescent="0.25">
      <c r="A14" s="35" t="s">
        <v>41</v>
      </c>
      <c r="B14" s="32">
        <v>1</v>
      </c>
      <c r="C14" s="8"/>
      <c r="D14" s="9">
        <f t="shared" si="0"/>
        <v>0</v>
      </c>
    </row>
    <row r="15" spans="1:4" ht="15" customHeight="1" x14ac:dyDescent="0.25">
      <c r="A15" s="35" t="s">
        <v>32</v>
      </c>
      <c r="B15" s="33">
        <v>1</v>
      </c>
      <c r="C15" s="8"/>
      <c r="D15" s="9">
        <f t="shared" si="0"/>
        <v>0</v>
      </c>
    </row>
    <row r="16" spans="1:4" ht="15" customHeight="1" x14ac:dyDescent="0.25">
      <c r="A16" s="35" t="s">
        <v>33</v>
      </c>
      <c r="B16" s="26">
        <v>1</v>
      </c>
      <c r="C16" s="8"/>
      <c r="D16" s="9">
        <f t="shared" si="0"/>
        <v>0</v>
      </c>
    </row>
    <row r="17" spans="1:4" ht="15" customHeight="1" x14ac:dyDescent="0.25">
      <c r="A17" s="35" t="s">
        <v>57</v>
      </c>
      <c r="B17" s="26">
        <v>3</v>
      </c>
      <c r="C17" s="8"/>
      <c r="D17" s="9">
        <f t="shared" si="0"/>
        <v>0</v>
      </c>
    </row>
    <row r="18" spans="1:4" ht="15" customHeight="1" x14ac:dyDescent="0.25">
      <c r="A18" s="35" t="s">
        <v>44</v>
      </c>
      <c r="B18" s="26">
        <v>1</v>
      </c>
      <c r="C18" s="8"/>
      <c r="D18" s="9">
        <f t="shared" si="0"/>
        <v>0</v>
      </c>
    </row>
    <row r="19" spans="1:4" ht="15" customHeight="1" x14ac:dyDescent="0.25">
      <c r="A19" s="35" t="s">
        <v>45</v>
      </c>
      <c r="B19" s="26">
        <v>1</v>
      </c>
      <c r="C19" s="8"/>
      <c r="D19" s="9">
        <f t="shared" si="0"/>
        <v>0</v>
      </c>
    </row>
    <row r="20" spans="1:4" ht="15" customHeight="1" x14ac:dyDescent="0.25">
      <c r="A20" s="35" t="s">
        <v>46</v>
      </c>
      <c r="B20" s="26">
        <v>1</v>
      </c>
      <c r="C20" s="8"/>
      <c r="D20" s="9">
        <f t="shared" si="0"/>
        <v>0</v>
      </c>
    </row>
    <row r="21" spans="1:4" ht="15" customHeight="1" x14ac:dyDescent="0.25">
      <c r="A21" s="35" t="s">
        <v>66</v>
      </c>
      <c r="B21" s="26">
        <v>1</v>
      </c>
      <c r="C21" s="8"/>
      <c r="D21" s="9">
        <f t="shared" si="0"/>
        <v>0</v>
      </c>
    </row>
    <row r="22" spans="1:4" ht="15" customHeight="1" x14ac:dyDescent="0.25">
      <c r="A22" s="35" t="s">
        <v>48</v>
      </c>
      <c r="B22" s="26">
        <v>1</v>
      </c>
      <c r="C22" s="8"/>
      <c r="D22" s="9">
        <f t="shared" si="0"/>
        <v>0</v>
      </c>
    </row>
    <row r="23" spans="1:4" ht="15" customHeight="1" x14ac:dyDescent="0.25">
      <c r="A23" s="35" t="s">
        <v>49</v>
      </c>
      <c r="B23" s="26">
        <v>1</v>
      </c>
      <c r="C23" s="8"/>
      <c r="D23" s="9">
        <f t="shared" si="0"/>
        <v>0</v>
      </c>
    </row>
    <row r="24" spans="1:4" ht="15" customHeight="1" x14ac:dyDescent="0.25">
      <c r="A24" s="35" t="s">
        <v>50</v>
      </c>
      <c r="B24" s="26">
        <v>1</v>
      </c>
      <c r="C24" s="8"/>
      <c r="D24" s="9">
        <f t="shared" si="0"/>
        <v>0</v>
      </c>
    </row>
    <row r="25" spans="1:4" ht="15" customHeight="1" x14ac:dyDescent="0.25">
      <c r="A25" s="35" t="s">
        <v>47</v>
      </c>
      <c r="B25" s="26">
        <v>3</v>
      </c>
      <c r="C25" s="8"/>
      <c r="D25" s="9">
        <f t="shared" si="0"/>
        <v>0</v>
      </c>
    </row>
    <row r="26" spans="1:4" ht="15" customHeight="1" x14ac:dyDescent="0.25">
      <c r="A26" s="36" t="s">
        <v>42</v>
      </c>
      <c r="B26" s="26">
        <v>10</v>
      </c>
      <c r="C26" s="8"/>
      <c r="D26" s="9">
        <f t="shared" si="0"/>
        <v>0</v>
      </c>
    </row>
    <row r="27" spans="1:4" ht="15" customHeight="1" x14ac:dyDescent="0.25">
      <c r="A27" s="36" t="s">
        <v>43</v>
      </c>
      <c r="B27" s="26">
        <v>10</v>
      </c>
      <c r="C27" s="8"/>
      <c r="D27" s="9">
        <f t="shared" si="0"/>
        <v>0</v>
      </c>
    </row>
    <row r="28" spans="1:4" ht="15" customHeight="1" x14ac:dyDescent="0.25">
      <c r="A28" s="36" t="s">
        <v>31</v>
      </c>
      <c r="B28" s="26">
        <v>10</v>
      </c>
      <c r="C28" s="8"/>
      <c r="D28" s="9">
        <f t="shared" si="0"/>
        <v>0</v>
      </c>
    </row>
    <row r="29" spans="1:4" ht="15" customHeight="1" x14ac:dyDescent="0.25">
      <c r="A29" s="36" t="s">
        <v>18</v>
      </c>
      <c r="B29" s="27">
        <v>10</v>
      </c>
      <c r="C29" s="8"/>
      <c r="D29" s="9">
        <f t="shared" si="0"/>
        <v>0</v>
      </c>
    </row>
    <row r="30" spans="1:4" ht="15" customHeight="1" thickBot="1" x14ac:dyDescent="0.3">
      <c r="A30" s="28" t="s">
        <v>0</v>
      </c>
      <c r="B30" s="11"/>
      <c r="C30" s="61">
        <f>SUM(D4:D29)</f>
        <v>0</v>
      </c>
      <c r="D30" s="62"/>
    </row>
    <row r="31" spans="1:4" ht="15" customHeight="1" thickBot="1" x14ac:dyDescent="0.3">
      <c r="A31" s="29" t="s">
        <v>20</v>
      </c>
      <c r="B31" s="23"/>
      <c r="C31" s="24"/>
      <c r="D31" s="24"/>
    </row>
    <row r="32" spans="1:4" ht="33.75" customHeight="1" x14ac:dyDescent="0.25">
      <c r="A32" s="3" t="s">
        <v>67</v>
      </c>
      <c r="B32" s="4" t="s">
        <v>19</v>
      </c>
      <c r="C32" s="4" t="s">
        <v>10</v>
      </c>
      <c r="D32" s="5" t="s">
        <v>11</v>
      </c>
    </row>
    <row r="33" spans="1:4" ht="15" customHeight="1" x14ac:dyDescent="0.25">
      <c r="A33" s="6" t="s">
        <v>68</v>
      </c>
      <c r="B33" s="7">
        <f>B4</f>
        <v>1</v>
      </c>
      <c r="C33" s="8"/>
      <c r="D33" s="9">
        <f t="shared" ref="D33:D48" si="1">B33*C33</f>
        <v>0</v>
      </c>
    </row>
    <row r="34" spans="1:4" ht="15" customHeight="1" x14ac:dyDescent="0.25">
      <c r="A34" s="6" t="s">
        <v>69</v>
      </c>
      <c r="B34" s="31">
        <v>1</v>
      </c>
      <c r="C34" s="8"/>
      <c r="D34" s="9">
        <f t="shared" si="1"/>
        <v>0</v>
      </c>
    </row>
    <row r="35" spans="1:4" ht="15" customHeight="1" x14ac:dyDescent="0.25">
      <c r="A35" s="6" t="s">
        <v>70</v>
      </c>
      <c r="B35" s="31">
        <v>1</v>
      </c>
      <c r="C35" s="8"/>
      <c r="D35" s="9">
        <f t="shared" si="1"/>
        <v>0</v>
      </c>
    </row>
    <row r="36" spans="1:4" ht="15" customHeight="1" x14ac:dyDescent="0.25">
      <c r="A36" s="6" t="s">
        <v>21</v>
      </c>
      <c r="B36" s="7">
        <f>B6</f>
        <v>1</v>
      </c>
      <c r="C36" s="8"/>
      <c r="D36" s="9">
        <f t="shared" ref="D36" si="2">B36*C36</f>
        <v>0</v>
      </c>
    </row>
    <row r="37" spans="1:4" ht="15" customHeight="1" x14ac:dyDescent="0.25">
      <c r="A37" s="6" t="s">
        <v>22</v>
      </c>
      <c r="B37" s="31">
        <v>1</v>
      </c>
      <c r="C37" s="8"/>
      <c r="D37" s="9">
        <f t="shared" si="1"/>
        <v>0</v>
      </c>
    </row>
    <row r="38" spans="1:4" ht="15" customHeight="1" x14ac:dyDescent="0.25">
      <c r="A38" s="12" t="s">
        <v>29</v>
      </c>
      <c r="B38" s="31" t="s">
        <v>30</v>
      </c>
      <c r="C38" s="8"/>
      <c r="D38" s="9">
        <f>1*C38</f>
        <v>0</v>
      </c>
    </row>
    <row r="39" spans="1:4" ht="15" customHeight="1" x14ac:dyDescent="0.25">
      <c r="A39" s="25" t="s">
        <v>23</v>
      </c>
      <c r="B39" s="13">
        <v>1</v>
      </c>
      <c r="C39" s="8"/>
      <c r="D39" s="9">
        <f t="shared" si="1"/>
        <v>0</v>
      </c>
    </row>
    <row r="40" spans="1:4" ht="15" customHeight="1" x14ac:dyDescent="0.25">
      <c r="A40" s="25" t="s">
        <v>24</v>
      </c>
      <c r="B40" s="13">
        <v>1</v>
      </c>
      <c r="C40" s="8"/>
      <c r="D40" s="9">
        <f t="shared" si="1"/>
        <v>0</v>
      </c>
    </row>
    <row r="41" spans="1:4" ht="15" customHeight="1" x14ac:dyDescent="0.25">
      <c r="A41" s="25" t="s">
        <v>58</v>
      </c>
      <c r="B41" s="13">
        <v>1</v>
      </c>
      <c r="C41" s="8"/>
      <c r="D41" s="9">
        <f t="shared" si="1"/>
        <v>0</v>
      </c>
    </row>
    <row r="42" spans="1:4" ht="15" customHeight="1" x14ac:dyDescent="0.25">
      <c r="A42" s="25" t="s">
        <v>53</v>
      </c>
      <c r="B42" s="13">
        <v>1</v>
      </c>
      <c r="C42" s="8"/>
      <c r="D42" s="9">
        <f t="shared" si="1"/>
        <v>0</v>
      </c>
    </row>
    <row r="43" spans="1:4" ht="15" customHeight="1" x14ac:dyDescent="0.25">
      <c r="A43" s="25" t="s">
        <v>54</v>
      </c>
      <c r="B43" s="13">
        <v>1</v>
      </c>
      <c r="C43" s="8"/>
      <c r="D43" s="9">
        <f t="shared" si="1"/>
        <v>0</v>
      </c>
    </row>
    <row r="44" spans="1:4" ht="15" customHeight="1" x14ac:dyDescent="0.25">
      <c r="A44" s="25" t="s">
        <v>55</v>
      </c>
      <c r="B44" s="13">
        <v>1</v>
      </c>
      <c r="C44" s="8"/>
      <c r="D44" s="9">
        <f t="shared" si="1"/>
        <v>0</v>
      </c>
    </row>
    <row r="45" spans="1:4" ht="15" customHeight="1" x14ac:dyDescent="0.25">
      <c r="A45" s="25" t="s">
        <v>56</v>
      </c>
      <c r="B45" s="13">
        <v>1</v>
      </c>
      <c r="C45" s="8"/>
      <c r="D45" s="9">
        <f t="shared" si="1"/>
        <v>0</v>
      </c>
    </row>
    <row r="46" spans="1:4" ht="15" customHeight="1" x14ac:dyDescent="0.25">
      <c r="A46" s="25" t="s">
        <v>25</v>
      </c>
      <c r="B46" s="13">
        <v>1</v>
      </c>
      <c r="C46" s="8"/>
      <c r="D46" s="9">
        <f t="shared" si="1"/>
        <v>0</v>
      </c>
    </row>
    <row r="47" spans="1:4" ht="15" customHeight="1" x14ac:dyDescent="0.25">
      <c r="A47" s="25" t="s">
        <v>51</v>
      </c>
      <c r="B47" s="13">
        <v>10</v>
      </c>
      <c r="C47" s="8"/>
      <c r="D47" s="9">
        <f t="shared" si="1"/>
        <v>0</v>
      </c>
    </row>
    <row r="48" spans="1:4" ht="15" customHeight="1" x14ac:dyDescent="0.25">
      <c r="A48" s="25" t="s">
        <v>52</v>
      </c>
      <c r="B48" s="13">
        <v>10</v>
      </c>
      <c r="C48" s="8"/>
      <c r="D48" s="9">
        <f t="shared" si="1"/>
        <v>0</v>
      </c>
    </row>
    <row r="49" spans="1:17" ht="15" customHeight="1" thickBot="1" x14ac:dyDescent="0.3">
      <c r="A49" s="10" t="s">
        <v>59</v>
      </c>
      <c r="B49" s="11"/>
      <c r="C49" s="61">
        <f>SUM(D33:D48)</f>
        <v>0</v>
      </c>
      <c r="D49" s="62"/>
    </row>
    <row r="50" spans="1:17" ht="15" customHeight="1" thickBot="1" x14ac:dyDescent="0.3">
      <c r="A50" s="30" t="s">
        <v>20</v>
      </c>
      <c r="B50" s="14"/>
      <c r="C50" s="14"/>
      <c r="D50" s="14"/>
    </row>
    <row r="51" spans="1:17" ht="34.5" customHeight="1" x14ac:dyDescent="0.25">
      <c r="A51" s="3" t="s">
        <v>1</v>
      </c>
      <c r="B51" s="4" t="s">
        <v>9</v>
      </c>
      <c r="C51" s="4" t="s">
        <v>10</v>
      </c>
      <c r="D51" s="5" t="s">
        <v>11</v>
      </c>
    </row>
    <row r="52" spans="1:17" ht="15" customHeight="1" x14ac:dyDescent="0.25">
      <c r="A52" s="12" t="s">
        <v>26</v>
      </c>
      <c r="B52" s="13">
        <v>1</v>
      </c>
      <c r="C52" s="8"/>
      <c r="D52" s="9">
        <f>B52*C52</f>
        <v>0</v>
      </c>
    </row>
    <row r="53" spans="1:17" ht="15" customHeight="1" x14ac:dyDescent="0.25">
      <c r="A53" s="25" t="s">
        <v>62</v>
      </c>
      <c r="B53" s="13">
        <v>4</v>
      </c>
      <c r="C53" s="8"/>
      <c r="D53" s="9">
        <f>B53*C53</f>
        <v>0</v>
      </c>
      <c r="Q53" s="40">
        <v>5</v>
      </c>
    </row>
    <row r="54" spans="1:17" ht="15" customHeight="1" x14ac:dyDescent="0.25">
      <c r="A54" s="25" t="s">
        <v>63</v>
      </c>
      <c r="B54" s="13">
        <v>4</v>
      </c>
      <c r="C54" s="8"/>
      <c r="D54" s="9">
        <f t="shared" ref="D54:D58" si="3">B54*C54</f>
        <v>0</v>
      </c>
      <c r="Q54" s="40">
        <v>6</v>
      </c>
    </row>
    <row r="55" spans="1:17" ht="15" customHeight="1" x14ac:dyDescent="0.25">
      <c r="A55" s="25" t="s">
        <v>64</v>
      </c>
      <c r="B55" s="13">
        <v>4</v>
      </c>
      <c r="C55" s="8"/>
      <c r="D55" s="9">
        <f t="shared" si="3"/>
        <v>0</v>
      </c>
      <c r="Q55" s="40">
        <v>7</v>
      </c>
    </row>
    <row r="56" spans="1:17" ht="15" customHeight="1" x14ac:dyDescent="0.25">
      <c r="A56" s="25" t="s">
        <v>65</v>
      </c>
      <c r="B56" s="13">
        <v>4</v>
      </c>
      <c r="C56" s="8"/>
      <c r="D56" s="9">
        <f t="shared" si="3"/>
        <v>0</v>
      </c>
      <c r="Q56" s="40">
        <v>8</v>
      </c>
    </row>
    <row r="57" spans="1:17" ht="15" customHeight="1" x14ac:dyDescent="0.25">
      <c r="A57" s="6" t="s">
        <v>28</v>
      </c>
      <c r="B57" s="15">
        <v>10</v>
      </c>
      <c r="C57" s="8"/>
      <c r="D57" s="9">
        <f t="shared" si="3"/>
        <v>0</v>
      </c>
      <c r="Q57" s="40">
        <v>9</v>
      </c>
    </row>
    <row r="58" spans="1:17" ht="15" customHeight="1" x14ac:dyDescent="0.25">
      <c r="A58" s="6" t="s">
        <v>27</v>
      </c>
      <c r="B58" s="15">
        <v>10</v>
      </c>
      <c r="C58" s="8"/>
      <c r="D58" s="9">
        <f t="shared" si="3"/>
        <v>0</v>
      </c>
      <c r="Q58" s="40">
        <v>10</v>
      </c>
    </row>
    <row r="59" spans="1:17" ht="15" customHeight="1" thickBot="1" x14ac:dyDescent="0.3">
      <c r="A59" s="10" t="s">
        <v>2</v>
      </c>
      <c r="B59" s="11"/>
      <c r="C59" s="61">
        <f>SUM(D52:D58)</f>
        <v>0</v>
      </c>
      <c r="D59" s="62"/>
    </row>
    <row r="60" spans="1:17" ht="19.5" customHeight="1" thickBot="1" x14ac:dyDescent="0.3">
      <c r="A60" s="56" t="s">
        <v>20</v>
      </c>
      <c r="B60" s="56"/>
      <c r="C60" s="56"/>
      <c r="D60" s="16"/>
    </row>
    <row r="61" spans="1:17" ht="15" customHeight="1" thickBot="1" x14ac:dyDescent="0.3">
      <c r="A61" s="17" t="s">
        <v>13</v>
      </c>
      <c r="B61" s="18"/>
      <c r="C61" s="57">
        <f>C59+C49+C30</f>
        <v>0</v>
      </c>
      <c r="D61" s="58"/>
    </row>
    <row r="62" spans="1:17" ht="15" customHeight="1" thickBot="1" x14ac:dyDescent="0.3">
      <c r="A62" s="19"/>
      <c r="B62" s="19"/>
      <c r="C62" s="20"/>
      <c r="D62" s="20"/>
    </row>
    <row r="63" spans="1:17" ht="15" customHeight="1" thickBot="1" x14ac:dyDescent="0.3">
      <c r="A63" s="17" t="s">
        <v>61</v>
      </c>
      <c r="B63" s="39"/>
      <c r="C63" s="38" t="s">
        <v>60</v>
      </c>
      <c r="D63" s="37"/>
    </row>
    <row r="64" spans="1:17" ht="15" customHeight="1" x14ac:dyDescent="0.25">
      <c r="A64" s="19"/>
      <c r="B64" s="19"/>
      <c r="C64" s="20"/>
      <c r="D64" s="20"/>
    </row>
    <row r="65" spans="1:4" ht="35.25" customHeight="1" x14ac:dyDescent="0.25">
      <c r="A65" s="44" t="s">
        <v>14</v>
      </c>
      <c r="B65" s="45"/>
      <c r="C65" s="45"/>
      <c r="D65" s="46"/>
    </row>
    <row r="66" spans="1:4" ht="15.75" thickBot="1" x14ac:dyDescent="0.3">
      <c r="A66" s="19"/>
      <c r="B66" s="19"/>
      <c r="C66" s="20"/>
      <c r="D66" s="20"/>
    </row>
    <row r="67" spans="1:4" x14ac:dyDescent="0.25">
      <c r="A67" s="47" t="s">
        <v>7</v>
      </c>
      <c r="B67" s="48"/>
      <c r="C67" s="48"/>
      <c r="D67" s="49"/>
    </row>
    <row r="68" spans="1:4" x14ac:dyDescent="0.25">
      <c r="A68" s="21"/>
      <c r="B68" s="50"/>
      <c r="C68" s="51"/>
      <c r="D68" s="52"/>
    </row>
    <row r="69" spans="1:4" ht="15" customHeight="1" x14ac:dyDescent="0.25">
      <c r="A69" s="21" t="s">
        <v>3</v>
      </c>
      <c r="B69" s="53"/>
      <c r="C69" s="54"/>
      <c r="D69" s="55"/>
    </row>
    <row r="70" spans="1:4" x14ac:dyDescent="0.25">
      <c r="A70" s="21"/>
      <c r="B70" s="50"/>
      <c r="C70" s="51"/>
      <c r="D70" s="52"/>
    </row>
    <row r="71" spans="1:4" x14ac:dyDescent="0.25">
      <c r="A71" s="21" t="s">
        <v>4</v>
      </c>
      <c r="B71" s="53"/>
      <c r="C71" s="54"/>
      <c r="D71" s="55"/>
    </row>
    <row r="72" spans="1:4" x14ac:dyDescent="0.25">
      <c r="A72" s="21"/>
      <c r="B72" s="50"/>
      <c r="C72" s="51"/>
      <c r="D72" s="52"/>
    </row>
    <row r="73" spans="1:4" x14ac:dyDescent="0.25">
      <c r="A73" s="21" t="s">
        <v>5</v>
      </c>
      <c r="B73" s="53"/>
      <c r="C73" s="54"/>
      <c r="D73" s="55"/>
    </row>
    <row r="74" spans="1:4" x14ac:dyDescent="0.25">
      <c r="A74" s="21"/>
      <c r="B74" s="50"/>
      <c r="C74" s="51"/>
      <c r="D74" s="52"/>
    </row>
    <row r="75" spans="1:4" ht="15.75" thickBot="1" x14ac:dyDescent="0.3">
      <c r="A75" s="22" t="s">
        <v>6</v>
      </c>
      <c r="B75" s="41"/>
      <c r="C75" s="42"/>
      <c r="D75" s="43"/>
    </row>
  </sheetData>
  <sheetProtection algorithmName="SHA-512" hashValue="OTf1wTL5j+DjI2ZRTYuPFdiVM9uOqkJatwUnSTkrNozat1NBTa6L1KmxhUhmP1Vu3IiZU6HfSmcuzcAWm6++sA==" saltValue="up/yEgpDesxG483EoDXLiQ==" spinCount="100000" sheet="1" objects="1" scenarios="1"/>
  <protectedRanges>
    <protectedRange sqref="C4:C29 C52:C58 B63 A67 B69 B71 B73 B75 C33:C48" name="Bereik1"/>
  </protectedRanges>
  <mergeCells count="16">
    <mergeCell ref="A60:C60"/>
    <mergeCell ref="C61:D61"/>
    <mergeCell ref="B1:D2"/>
    <mergeCell ref="C30:D30"/>
    <mergeCell ref="C49:D49"/>
    <mergeCell ref="C59:D59"/>
    <mergeCell ref="B75:D75"/>
    <mergeCell ref="A65:D65"/>
    <mergeCell ref="A67:D67"/>
    <mergeCell ref="B68:D68"/>
    <mergeCell ref="B69:D69"/>
    <mergeCell ref="B70:D70"/>
    <mergeCell ref="B71:D71"/>
    <mergeCell ref="B72:D72"/>
    <mergeCell ref="B73:D73"/>
    <mergeCell ref="B74:D74"/>
  </mergeCells>
  <dataValidations disablePrompts="1" count="1">
    <dataValidation type="list" allowBlank="1" showInputMessage="1" showErrorMessage="1" sqref="B63">
      <formula1>$Q$53:$Q$58</formula1>
    </dataValidation>
  </dataValidations>
  <pageMargins left="0.70866141732283472" right="0.70866141732283472" top="0.74803149606299213" bottom="0.74803149606299213" header="0.31496062992125984" footer="0.31496062992125984"/>
  <pageSetup paperSize="9" scale="5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Blad3</vt:lpstr>
      <vt:lpstr>Blad1!Afdrukbereik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Nooijen</dc:creator>
  <cp:lastModifiedBy>Wim Nooijen</cp:lastModifiedBy>
  <cp:lastPrinted>2017-09-14T07:13:54Z</cp:lastPrinted>
  <dcterms:created xsi:type="dcterms:W3CDTF">2017-09-13T10:33:40Z</dcterms:created>
  <dcterms:modified xsi:type="dcterms:W3CDTF">2021-03-04T13:14:37Z</dcterms:modified>
</cp:coreProperties>
</file>