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00967\Box\BF2200 GoVa 6b\BF2200 GOVa 6b Team\BF2200 Technical Data\VTW-026\NvI 15-02-2021\"/>
    </mc:Choice>
  </mc:AlternateContent>
  <xr:revisionPtr revIDLastSave="0" documentId="13_ncr:1_{2BE0C9ED-FD0C-4D41-AB03-ECFF8F13CB34}" xr6:coauthVersionLast="45" xr6:coauthVersionMax="45" xr10:uidLastSave="{00000000-0000-0000-0000-000000000000}"/>
  <bookViews>
    <workbookView xWindow="-120" yWindow="-120" windowWidth="29040" windowHeight="17640" tabRatio="844" xr2:uid="{00000000-000D-0000-FFFF-FFFF00000000}"/>
  </bookViews>
  <sheets>
    <sheet name="Baggerlocaties" sheetId="1" r:id="rId1"/>
  </sheets>
  <definedNames>
    <definedName name="_xlnm._FilterDatabase" localSheetId="0" hidden="1">Baggerlocaties!$A$5:$J$27</definedName>
    <definedName name="_xlnm.Print_Titles" localSheetId="0">Baggerlocaties!$3:$5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8" i="1" l="1"/>
  <c r="L28" i="1" s="1"/>
  <c r="J6" i="1" l="1"/>
  <c r="L6" i="1" s="1"/>
  <c r="J7" i="1"/>
  <c r="L7" i="1" s="1"/>
  <c r="J8" i="1"/>
  <c r="L8" i="1" s="1"/>
  <c r="J9" i="1"/>
  <c r="J10" i="1"/>
  <c r="J11" i="1"/>
  <c r="L11" i="1" s="1"/>
  <c r="J12" i="1"/>
  <c r="J13" i="1"/>
  <c r="J14" i="1"/>
  <c r="L14" i="1" s="1"/>
  <c r="J15" i="1"/>
  <c r="L15" i="1" s="1"/>
  <c r="J16" i="1"/>
  <c r="L16" i="1" s="1"/>
  <c r="J17" i="1"/>
  <c r="L17" i="1" s="1"/>
  <c r="J19" i="1"/>
  <c r="L19" i="1" s="1"/>
  <c r="J20" i="1"/>
  <c r="L20" i="1" s="1"/>
  <c r="J21" i="1"/>
  <c r="L21" i="1" s="1"/>
  <c r="J22" i="1"/>
  <c r="L22" i="1" s="1"/>
  <c r="J23" i="1"/>
  <c r="L23" i="1" s="1"/>
  <c r="J24" i="1"/>
  <c r="L24" i="1" s="1"/>
  <c r="J25" i="1"/>
  <c r="L25" i="1" s="1"/>
  <c r="J26" i="1"/>
  <c r="L26" i="1" s="1"/>
  <c r="L18" i="1"/>
  <c r="J27" i="1"/>
  <c r="L27" i="1" s="1"/>
</calcChain>
</file>

<file path=xl/sharedStrings.xml><?xml version="1.0" encoding="utf-8"?>
<sst xmlns="http://schemas.openxmlformats.org/spreadsheetml/2006/main" count="158" uniqueCount="73">
  <si>
    <t>Maas, Maaskanalen, Brabantse en midden-Limburgse kanalen</t>
  </si>
  <si>
    <t>Water
systeemdeel</t>
  </si>
  <si>
    <t>Objectnaam</t>
  </si>
  <si>
    <t>Begin kilometrering</t>
  </si>
  <si>
    <t>Eind kilometrering</t>
  </si>
  <si>
    <t>WR05</t>
  </si>
  <si>
    <t>Maas</t>
  </si>
  <si>
    <t>Plassenmaas</t>
  </si>
  <si>
    <t>WR06</t>
  </si>
  <si>
    <t>Noordelijke Maas</t>
  </si>
  <si>
    <t>WR04</t>
  </si>
  <si>
    <t>Maaskanalen</t>
  </si>
  <si>
    <t>Lateraalkanaal (km. 0,0 - km. 8,8)</t>
  </si>
  <si>
    <t>NM04</t>
  </si>
  <si>
    <t>Maas-Waalkanaal</t>
  </si>
  <si>
    <t>BK04</t>
  </si>
  <si>
    <t>Brabantse Kanalen</t>
  </si>
  <si>
    <t>Amertak</t>
  </si>
  <si>
    <t>BK06</t>
  </si>
  <si>
    <t>Donge</t>
  </si>
  <si>
    <t>WR07</t>
  </si>
  <si>
    <t>Kanaal Wessem-Nederweert (km.0,2 - 2,7)</t>
  </si>
  <si>
    <t>BK03</t>
  </si>
  <si>
    <t>Wilhelminakanaal (Sluis lll - Loven)</t>
  </si>
  <si>
    <t>NM02</t>
  </si>
  <si>
    <t>Benedenmaas</t>
  </si>
  <si>
    <t>Maas Grave-Lith</t>
  </si>
  <si>
    <t>NM03</t>
  </si>
  <si>
    <t>Voorhaven sluis Lith</t>
  </si>
  <si>
    <t>Voorhaven sluis Grave</t>
  </si>
  <si>
    <t>WR03</t>
  </si>
  <si>
    <t>Voorhaven sluis Roermond (km 80,1 - km 84,1)</t>
  </si>
  <si>
    <t>Maas (km. 66,2 - km. 68,2)</t>
  </si>
  <si>
    <t>Baggerdiepte
(in m NAP)</t>
  </si>
  <si>
    <t>variabel</t>
  </si>
  <si>
    <t>nvt</t>
  </si>
  <si>
    <t>Voorhaven sluis Belfeld (km 99,8 - km 102,0)</t>
  </si>
  <si>
    <t>Voorhaven sluis Sambeek (km 145,4 - 147,7)</t>
  </si>
  <si>
    <t>Nummer
baggervak</t>
  </si>
  <si>
    <t>Hoofdwater-systeem</t>
  </si>
  <si>
    <t>Naam water-
systeemdeel</t>
  </si>
  <si>
    <t>MLW op de Maas;
Streefpeil op kanalen
(in m NAP)</t>
  </si>
  <si>
    <t>Onderhouds-diepte*
(in m)</t>
  </si>
  <si>
    <t>* Voor 12 locaties van doelrealisatie (DR-[XXX] ) is dit niet de onderhoudsdiepte, maar de aanlegdiepte.</t>
  </si>
  <si>
    <t>G6b Baggeren ZN</t>
  </si>
  <si>
    <t>Overdiepte
(in m NAP)</t>
  </si>
  <si>
    <t>Overdiepte t.o.v. baggerdiepte
(in m)</t>
  </si>
  <si>
    <t xml:space="preserve"> + is dieper</t>
  </si>
  <si>
    <t xml:space="preserve"> - is ondieper</t>
  </si>
  <si>
    <t>Baggertolerantie** t.ov. overdiepte
(in m)</t>
  </si>
  <si>
    <t>microtoleranties gelden voor de verschillen tussen het ontwerp en de gerealiseerde gemiddelde diepte per gridcel;</t>
  </si>
  <si>
    <t>macrotoleranties gelden voor het verschil tussen het ontwerp en de gerealiseerde diepte, gemiddeld over een baggervak, met een maximale grootte van 100.000 m2.</t>
  </si>
  <si>
    <t>** Toelichting op de baggertolerantie:</t>
  </si>
  <si>
    <t>Voor (voor)havens en kanalen.
Vlakke bodem:
- microtolerantie +0,30 / -0,00
- macrotolerantie +0,10 / -0,00
Talud:
- microtolerantie +0,00 / -0,20
- macrotolerantie +0,00 / -0,10</t>
  </si>
  <si>
    <t>Voor de Maas
Vlakke bodem:
- microtolerantie +0,20 / -0,10
- macrotolerantie +0,05 / -0,05
Talud:
- microtolerantie +0,20 / -0,20
- macrotolerantie +0,05 / -0,05</t>
  </si>
  <si>
    <t>0,10
(in de vaargeul 0,30)</t>
  </si>
  <si>
    <t>2,75
(2,55)</t>
  </si>
  <si>
    <t>-1,10
(-1,30)</t>
  </si>
  <si>
    <t>-4,60
(-4,80)</t>
  </si>
  <si>
    <t>Versie 4</t>
  </si>
  <si>
    <t>RWS Bijlage 3 versie 4</t>
  </si>
  <si>
    <t>RWS Bijlage 3 versie 1</t>
  </si>
  <si>
    <t>113 (DR-A1a)</t>
  </si>
  <si>
    <t>114 (DR-A1b)</t>
  </si>
  <si>
    <t>115 (DR-A2a)</t>
  </si>
  <si>
    <t>116 (DR-A2b)</t>
  </si>
  <si>
    <t>118 (DR-B4a)</t>
  </si>
  <si>
    <t>119 (DR-B4b)</t>
  </si>
  <si>
    <t>124 (DR-C7a)</t>
  </si>
  <si>
    <t>125 (DR-C7b)</t>
  </si>
  <si>
    <t>*** Let op: locatie 118 dient 0,5 meter dieper gebaggerd te worden dan de onderhoudsdiepte. Dit i.v.m. realisatie van een leeflaag</t>
  </si>
  <si>
    <t>Maas (km. 85,1 - km. 102,0)</t>
  </si>
  <si>
    <t>Voor de recreatiehaven Blerick
Vlakke bodem:
- microtolerantie +0,30 / -0,00
- macrotolerantie +0,10 / -0,00
Talud:
- microtolerantie +0,20 / -0,00
- macrotolerantie +0,10 / -0,00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</si>
</sst>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9"/>
      <color theme="1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sz val="9"/>
      <color rgb="FF000000"/>
      <name val="Verdana"/>
      <family val="2"/>
    </font>
    <font>
      <b/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" fontId="1" fillId="0" borderId="1" xfId="0" applyNumberFormat="1" applyFont="1" applyFill="1" applyBorder="1" applyAlignment="1">
      <alignment horizontal="center" vertical="top"/>
    </xf>
    <xf numFmtId="1" fontId="1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/>
    </xf>
    <xf numFmtId="4" fontId="0" fillId="0" borderId="2" xfId="0" applyNumberFormat="1" applyFont="1" applyFill="1" applyBorder="1" applyAlignment="1">
      <alignment horizontal="center" vertical="top" wrapText="1"/>
    </xf>
    <xf numFmtId="4" fontId="0" fillId="0" borderId="1" xfId="0" applyNumberFormat="1" applyFont="1" applyFill="1" applyBorder="1" applyAlignment="1">
      <alignment horizontal="center" vertical="top"/>
    </xf>
    <xf numFmtId="1" fontId="0" fillId="0" borderId="1" xfId="0" applyNumberFormat="1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4" fontId="0" fillId="0" borderId="1" xfId="0" applyNumberFormat="1" applyFont="1" applyFill="1" applyBorder="1" applyAlignment="1">
      <alignment vertical="top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/>
    <xf numFmtId="0" fontId="3" fillId="0" borderId="0" xfId="0" applyFont="1" applyFill="1" applyBorder="1" applyAlignment="1">
      <alignment horizontal="left" vertical="top"/>
    </xf>
    <xf numFmtId="1" fontId="0" fillId="0" borderId="0" xfId="0" applyNumberFormat="1" applyFont="1" applyFill="1" applyBorder="1" applyAlignment="1">
      <alignment horizontal="left" vertical="top"/>
    </xf>
    <xf numFmtId="1" fontId="1" fillId="0" borderId="0" xfId="0" applyNumberFormat="1" applyFont="1" applyFill="1" applyBorder="1" applyAlignment="1">
      <alignment horizontal="left" vertical="top"/>
    </xf>
    <xf numFmtId="1" fontId="1" fillId="0" borderId="0" xfId="0" applyNumberFormat="1" applyFont="1" applyFill="1" applyBorder="1" applyAlignment="1">
      <alignment horizontal="left" vertical="top" wrapText="1"/>
    </xf>
    <xf numFmtId="164" fontId="1" fillId="0" borderId="0" xfId="0" applyNumberFormat="1" applyFont="1" applyFill="1" applyBorder="1" applyAlignment="1">
      <alignment horizontal="left" vertical="top"/>
    </xf>
    <xf numFmtId="4" fontId="0" fillId="0" borderId="0" xfId="0" applyNumberFormat="1" applyFont="1" applyFill="1" applyBorder="1" applyAlignment="1">
      <alignment horizontal="left" vertical="top" wrapText="1"/>
    </xf>
    <xf numFmtId="4" fontId="0" fillId="0" borderId="0" xfId="0" applyNumberFormat="1" applyFont="1" applyFill="1" applyBorder="1" applyAlignment="1">
      <alignment horizontal="left" vertical="top"/>
    </xf>
    <xf numFmtId="0" fontId="0" fillId="0" borderId="0" xfId="0" applyFont="1" applyFill="1" applyAlignment="1"/>
    <xf numFmtId="4" fontId="0" fillId="0" borderId="1" xfId="0" applyNumberFormat="1" applyFont="1" applyFill="1" applyBorder="1" applyAlignment="1">
      <alignment horizontal="center" vertical="top" wrapText="1"/>
    </xf>
    <xf numFmtId="4" fontId="0" fillId="0" borderId="1" xfId="0" quotePrefix="1" applyNumberFormat="1" applyFont="1" applyFill="1" applyBorder="1" applyAlignment="1">
      <alignment horizontal="center" vertical="top" wrapText="1"/>
    </xf>
    <xf numFmtId="0" fontId="0" fillId="0" borderId="0" xfId="0" applyFont="1" applyAlignment="1" applyProtection="1">
      <alignment horizontal="left"/>
      <protection locked="0"/>
    </xf>
    <xf numFmtId="0" fontId="2" fillId="0" borderId="0" xfId="0" applyFont="1"/>
    <xf numFmtId="0" fontId="0" fillId="0" borderId="0" xfId="0" applyFont="1" applyFill="1"/>
    <xf numFmtId="0" fontId="0" fillId="3" borderId="0" xfId="0" applyFont="1" applyFill="1"/>
    <xf numFmtId="0" fontId="0" fillId="0" borderId="0" xfId="0" applyFont="1" applyFill="1" applyBorder="1" applyAlignment="1">
      <alignment horizontal="left"/>
    </xf>
    <xf numFmtId="1" fontId="2" fillId="4" borderId="7" xfId="0" applyNumberFormat="1" applyFont="1" applyFill="1" applyBorder="1" applyAlignment="1">
      <alignment horizontal="center" vertical="top" wrapText="1"/>
    </xf>
    <xf numFmtId="1" fontId="2" fillId="2" borderId="7" xfId="0" applyNumberFormat="1" applyFont="1" applyFill="1" applyBorder="1" applyAlignment="1">
      <alignment horizontal="center" vertical="top" wrapText="1"/>
    </xf>
    <xf numFmtId="1" fontId="4" fillId="4" borderId="3" xfId="0" applyNumberFormat="1" applyFont="1" applyFill="1" applyBorder="1" applyAlignment="1">
      <alignment vertical="top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>
    <pageSetUpPr fitToPage="1"/>
  </sheetPr>
  <dimension ref="A1:M41"/>
  <sheetViews>
    <sheetView tabSelected="1" zoomScale="90" zoomScaleNormal="90" zoomScaleSheetLayoutView="85" workbookViewId="0">
      <pane ySplit="5" topLeftCell="A6" activePane="bottomLeft" state="frozen"/>
      <selection pane="bottomLeft" activeCell="N7" sqref="N7"/>
    </sheetView>
  </sheetViews>
  <sheetFormatPr defaultColWidth="9" defaultRowHeight="11.25" x14ac:dyDescent="0.15"/>
  <cols>
    <col min="1" max="1" width="11.625" style="11" customWidth="1"/>
    <col min="2" max="2" width="14.25" style="11" customWidth="1"/>
    <col min="3" max="3" width="12.75" style="11" customWidth="1"/>
    <col min="4" max="4" width="21.5" style="11" customWidth="1"/>
    <col min="5" max="5" width="33.625" style="11" customWidth="1"/>
    <col min="6" max="7" width="14.625" style="11" customWidth="1"/>
    <col min="8" max="8" width="17.5" style="12" customWidth="1"/>
    <col min="9" max="12" width="15.625" style="12" customWidth="1"/>
    <col min="13" max="13" width="25.625" style="13" customWidth="1"/>
    <col min="14" max="16384" width="9" style="12"/>
  </cols>
  <sheetData>
    <row r="1" spans="1:13" x14ac:dyDescent="0.15">
      <c r="A1" s="24" t="s">
        <v>44</v>
      </c>
    </row>
    <row r="2" spans="1:13" x14ac:dyDescent="0.15">
      <c r="A2" s="24" t="s">
        <v>59</v>
      </c>
    </row>
    <row r="3" spans="1:13" ht="12" thickBot="1" x14ac:dyDescent="0.2">
      <c r="A3" s="24" t="s">
        <v>0</v>
      </c>
    </row>
    <row r="4" spans="1:13" s="32" customFormat="1" ht="38.450000000000003" customHeight="1" thickBot="1" x14ac:dyDescent="0.2">
      <c r="A4" s="33" t="s">
        <v>61</v>
      </c>
      <c r="B4" s="34"/>
      <c r="C4" s="34"/>
      <c r="D4" s="34"/>
      <c r="E4" s="34"/>
      <c r="F4" s="34"/>
      <c r="G4" s="34"/>
      <c r="H4" s="34"/>
      <c r="I4" s="34"/>
      <c r="J4" s="35"/>
      <c r="K4" s="33" t="s">
        <v>60</v>
      </c>
      <c r="L4" s="34"/>
      <c r="M4" s="35"/>
    </row>
    <row r="5" spans="1:13" s="25" customFormat="1" ht="34.15" customHeight="1" x14ac:dyDescent="0.15">
      <c r="A5" s="30" t="s">
        <v>38</v>
      </c>
      <c r="B5" s="30" t="s">
        <v>1</v>
      </c>
      <c r="C5" s="30" t="s">
        <v>39</v>
      </c>
      <c r="D5" s="30" t="s">
        <v>40</v>
      </c>
      <c r="E5" s="30" t="s">
        <v>2</v>
      </c>
      <c r="F5" s="30" t="s">
        <v>3</v>
      </c>
      <c r="G5" s="30" t="s">
        <v>4</v>
      </c>
      <c r="H5" s="30" t="s">
        <v>41</v>
      </c>
      <c r="I5" s="30" t="s">
        <v>42</v>
      </c>
      <c r="J5" s="30" t="s">
        <v>33</v>
      </c>
      <c r="K5" s="29" t="s">
        <v>46</v>
      </c>
      <c r="L5" s="29" t="s">
        <v>45</v>
      </c>
      <c r="M5" s="31" t="s">
        <v>49</v>
      </c>
    </row>
    <row r="6" spans="1:13" s="26" customFormat="1" ht="133.15" customHeight="1" x14ac:dyDescent="0.15">
      <c r="A6" s="8">
        <v>8</v>
      </c>
      <c r="B6" s="6" t="s">
        <v>10</v>
      </c>
      <c r="C6" s="1" t="s">
        <v>6</v>
      </c>
      <c r="D6" s="2" t="s">
        <v>11</v>
      </c>
      <c r="E6" s="2" t="s">
        <v>12</v>
      </c>
      <c r="F6" s="3">
        <v>0</v>
      </c>
      <c r="G6" s="3">
        <v>0.56999999999999995</v>
      </c>
      <c r="H6" s="4">
        <v>20.7</v>
      </c>
      <c r="I6" s="4">
        <v>4.9000000000000004</v>
      </c>
      <c r="J6" s="5">
        <f t="shared" ref="J6:J11" si="0">H6-I6</f>
        <v>15.799999999999999</v>
      </c>
      <c r="K6" s="5">
        <v>0.3</v>
      </c>
      <c r="L6" s="5">
        <f t="shared" ref="L6:L8" si="1">J6-K6</f>
        <v>15.499999999999998</v>
      </c>
      <c r="M6" s="9" t="s">
        <v>54</v>
      </c>
    </row>
    <row r="7" spans="1:13" ht="216.6" customHeight="1" x14ac:dyDescent="0.15">
      <c r="A7" s="8">
        <v>14</v>
      </c>
      <c r="B7" s="6" t="s">
        <v>30</v>
      </c>
      <c r="C7" s="1" t="s">
        <v>6</v>
      </c>
      <c r="D7" s="2" t="s">
        <v>7</v>
      </c>
      <c r="E7" s="2" t="s">
        <v>31</v>
      </c>
      <c r="F7" s="3">
        <v>80.260000000000005</v>
      </c>
      <c r="G7" s="3">
        <v>80.900000000000006</v>
      </c>
      <c r="H7" s="4">
        <v>16.7</v>
      </c>
      <c r="I7" s="4">
        <v>4.2</v>
      </c>
      <c r="J7" s="5">
        <f t="shared" si="0"/>
        <v>12.5</v>
      </c>
      <c r="K7" s="5">
        <v>0.3</v>
      </c>
      <c r="L7" s="5">
        <f t="shared" si="1"/>
        <v>12.2</v>
      </c>
      <c r="M7" s="9" t="s">
        <v>53</v>
      </c>
    </row>
    <row r="8" spans="1:13" ht="134.44999999999999" customHeight="1" x14ac:dyDescent="0.15">
      <c r="A8" s="8">
        <v>16</v>
      </c>
      <c r="B8" s="6" t="s">
        <v>30</v>
      </c>
      <c r="C8" s="1" t="s">
        <v>6</v>
      </c>
      <c r="D8" s="2" t="s">
        <v>7</v>
      </c>
      <c r="E8" s="2" t="s">
        <v>31</v>
      </c>
      <c r="F8" s="3">
        <v>81.7</v>
      </c>
      <c r="G8" s="3">
        <v>84.2</v>
      </c>
      <c r="H8" s="4">
        <v>14.05</v>
      </c>
      <c r="I8" s="4">
        <v>4.45</v>
      </c>
      <c r="J8" s="5">
        <f t="shared" si="0"/>
        <v>9.6000000000000014</v>
      </c>
      <c r="K8" s="22">
        <v>0.1</v>
      </c>
      <c r="L8" s="5">
        <f t="shared" si="1"/>
        <v>9.5000000000000018</v>
      </c>
      <c r="M8" s="9" t="s">
        <v>53</v>
      </c>
    </row>
    <row r="9" spans="1:13" ht="387.6" customHeight="1" x14ac:dyDescent="0.15">
      <c r="A9" s="8">
        <v>51</v>
      </c>
      <c r="B9" s="6" t="s">
        <v>24</v>
      </c>
      <c r="C9" s="1" t="s">
        <v>6</v>
      </c>
      <c r="D9" s="2" t="s">
        <v>25</v>
      </c>
      <c r="E9" s="2" t="s">
        <v>29</v>
      </c>
      <c r="F9" s="3">
        <v>174.7</v>
      </c>
      <c r="G9" s="3">
        <v>175.6</v>
      </c>
      <c r="H9" s="4">
        <v>7.75</v>
      </c>
      <c r="I9" s="4">
        <v>4.9000000000000004</v>
      </c>
      <c r="J9" s="5">
        <f t="shared" si="0"/>
        <v>2.8499999999999996</v>
      </c>
      <c r="K9" s="22" t="s">
        <v>55</v>
      </c>
      <c r="L9" s="22" t="s">
        <v>56</v>
      </c>
      <c r="M9" s="9" t="s">
        <v>53</v>
      </c>
    </row>
    <row r="10" spans="1:13" ht="229.15" customHeight="1" x14ac:dyDescent="0.15">
      <c r="A10" s="8">
        <v>52</v>
      </c>
      <c r="B10" s="6" t="s">
        <v>24</v>
      </c>
      <c r="C10" s="1" t="s">
        <v>6</v>
      </c>
      <c r="D10" s="2" t="s">
        <v>25</v>
      </c>
      <c r="E10" s="2" t="s">
        <v>29</v>
      </c>
      <c r="F10" s="3">
        <v>175.77</v>
      </c>
      <c r="G10" s="3">
        <v>176.35</v>
      </c>
      <c r="H10" s="4">
        <v>4.5999999999999996</v>
      </c>
      <c r="I10" s="4">
        <v>5.6</v>
      </c>
      <c r="J10" s="5">
        <f t="shared" si="0"/>
        <v>-1</v>
      </c>
      <c r="K10" s="22" t="s">
        <v>55</v>
      </c>
      <c r="L10" s="23" t="s">
        <v>57</v>
      </c>
      <c r="M10" s="9" t="s">
        <v>53</v>
      </c>
    </row>
    <row r="11" spans="1:13" ht="136.9" customHeight="1" x14ac:dyDescent="0.15">
      <c r="A11" s="8">
        <v>60</v>
      </c>
      <c r="B11" s="6" t="s">
        <v>24</v>
      </c>
      <c r="C11" s="1" t="s">
        <v>6</v>
      </c>
      <c r="D11" s="2" t="s">
        <v>25</v>
      </c>
      <c r="E11" s="2" t="s">
        <v>26</v>
      </c>
      <c r="F11" s="3">
        <v>187.44</v>
      </c>
      <c r="G11" s="3">
        <v>190.6</v>
      </c>
      <c r="H11" s="4">
        <v>4.5999999999999996</v>
      </c>
      <c r="I11" s="4">
        <v>5.6</v>
      </c>
      <c r="J11" s="5">
        <f t="shared" si="0"/>
        <v>-1</v>
      </c>
      <c r="K11" s="5">
        <v>0.3</v>
      </c>
      <c r="L11" s="5">
        <f t="shared" ref="L11" si="2">J11-K11</f>
        <v>-1.3</v>
      </c>
      <c r="M11" s="9" t="s">
        <v>54</v>
      </c>
    </row>
    <row r="12" spans="1:13" ht="256.89999999999998" customHeight="1" x14ac:dyDescent="0.15">
      <c r="A12" s="8">
        <v>74</v>
      </c>
      <c r="B12" s="6" t="s">
        <v>24</v>
      </c>
      <c r="C12" s="1" t="s">
        <v>6</v>
      </c>
      <c r="D12" s="2" t="s">
        <v>25</v>
      </c>
      <c r="E12" s="2" t="s">
        <v>28</v>
      </c>
      <c r="F12" s="3">
        <v>200</v>
      </c>
      <c r="G12" s="3">
        <v>200.8</v>
      </c>
      <c r="H12" s="4">
        <v>4.5999999999999996</v>
      </c>
      <c r="I12" s="4">
        <v>5.6</v>
      </c>
      <c r="J12" s="5">
        <f t="shared" ref="J12:J16" si="3">H12-I12</f>
        <v>-1</v>
      </c>
      <c r="K12" s="22" t="s">
        <v>55</v>
      </c>
      <c r="L12" s="23" t="s">
        <v>57</v>
      </c>
      <c r="M12" s="9" t="s">
        <v>53</v>
      </c>
    </row>
    <row r="13" spans="1:13" ht="234" customHeight="1" x14ac:dyDescent="0.15">
      <c r="A13" s="8">
        <v>75</v>
      </c>
      <c r="B13" s="6" t="s">
        <v>27</v>
      </c>
      <c r="C13" s="1" t="s">
        <v>6</v>
      </c>
      <c r="D13" s="2" t="s">
        <v>25</v>
      </c>
      <c r="E13" s="2" t="s">
        <v>28</v>
      </c>
      <c r="F13" s="3">
        <v>201</v>
      </c>
      <c r="G13" s="3">
        <v>201.65</v>
      </c>
      <c r="H13" s="4">
        <v>1.05</v>
      </c>
      <c r="I13" s="4">
        <v>5.55</v>
      </c>
      <c r="J13" s="5">
        <f t="shared" si="3"/>
        <v>-4.5</v>
      </c>
      <c r="K13" s="22" t="s">
        <v>55</v>
      </c>
      <c r="L13" s="23" t="s">
        <v>58</v>
      </c>
      <c r="M13" s="9" t="s">
        <v>53</v>
      </c>
    </row>
    <row r="14" spans="1:13" ht="207.6" customHeight="1" x14ac:dyDescent="0.15">
      <c r="A14" s="8">
        <v>92</v>
      </c>
      <c r="B14" s="6" t="s">
        <v>20</v>
      </c>
      <c r="C14" s="1" t="s">
        <v>6</v>
      </c>
      <c r="D14" s="2" t="s">
        <v>7</v>
      </c>
      <c r="E14" s="2" t="s">
        <v>21</v>
      </c>
      <c r="F14" s="3">
        <v>0.2</v>
      </c>
      <c r="G14" s="3">
        <v>0.87</v>
      </c>
      <c r="H14" s="4">
        <v>20.7</v>
      </c>
      <c r="I14" s="4">
        <v>4.5</v>
      </c>
      <c r="J14" s="5">
        <f t="shared" si="3"/>
        <v>16.2</v>
      </c>
      <c r="K14" s="5">
        <v>0.1</v>
      </c>
      <c r="L14" s="5">
        <f t="shared" ref="L14:L23" si="4">J14-K14</f>
        <v>16.099999999999998</v>
      </c>
      <c r="M14" s="9" t="s">
        <v>53</v>
      </c>
    </row>
    <row r="15" spans="1:13" ht="112.5" x14ac:dyDescent="0.15">
      <c r="A15" s="8">
        <v>94</v>
      </c>
      <c r="B15" s="6" t="s">
        <v>13</v>
      </c>
      <c r="C15" s="1" t="s">
        <v>6</v>
      </c>
      <c r="D15" s="2" t="s">
        <v>11</v>
      </c>
      <c r="E15" s="2" t="s">
        <v>14</v>
      </c>
      <c r="F15" s="3">
        <v>0.3</v>
      </c>
      <c r="G15" s="3">
        <v>0.77</v>
      </c>
      <c r="H15" s="4">
        <v>7.75</v>
      </c>
      <c r="I15" s="4">
        <v>4.9000000000000004</v>
      </c>
      <c r="J15" s="5">
        <f t="shared" si="3"/>
        <v>2.8499999999999996</v>
      </c>
      <c r="K15" s="5">
        <v>0.1</v>
      </c>
      <c r="L15" s="5">
        <f t="shared" si="4"/>
        <v>2.7499999999999996</v>
      </c>
      <c r="M15" s="9" t="s">
        <v>53</v>
      </c>
    </row>
    <row r="16" spans="1:13" ht="144" customHeight="1" x14ac:dyDescent="0.15">
      <c r="A16" s="8">
        <v>96</v>
      </c>
      <c r="B16" s="6" t="s">
        <v>13</v>
      </c>
      <c r="C16" s="1" t="s">
        <v>6</v>
      </c>
      <c r="D16" s="2" t="s">
        <v>11</v>
      </c>
      <c r="E16" s="2" t="s">
        <v>14</v>
      </c>
      <c r="F16" s="3">
        <v>1.5</v>
      </c>
      <c r="G16" s="3">
        <v>1.6</v>
      </c>
      <c r="H16" s="4">
        <v>7.75</v>
      </c>
      <c r="I16" s="4">
        <v>4.9000000000000004</v>
      </c>
      <c r="J16" s="5">
        <f t="shared" si="3"/>
        <v>2.8499999999999996</v>
      </c>
      <c r="K16" s="5">
        <v>0.1</v>
      </c>
      <c r="L16" s="5">
        <f t="shared" si="4"/>
        <v>2.7499999999999996</v>
      </c>
      <c r="M16" s="9" t="s">
        <v>53</v>
      </c>
    </row>
    <row r="17" spans="1:13" ht="112.5" x14ac:dyDescent="0.15">
      <c r="A17" s="8">
        <v>105</v>
      </c>
      <c r="B17" s="7" t="s">
        <v>18</v>
      </c>
      <c r="C17" s="1" t="s">
        <v>11</v>
      </c>
      <c r="D17" s="2" t="s">
        <v>16</v>
      </c>
      <c r="E17" s="2" t="s">
        <v>19</v>
      </c>
      <c r="F17" s="3"/>
      <c r="G17" s="3"/>
      <c r="H17" s="4">
        <v>0.5</v>
      </c>
      <c r="I17" s="4">
        <v>3.5</v>
      </c>
      <c r="J17" s="5">
        <f t="shared" ref="J17" si="5">H17-I17</f>
        <v>-3</v>
      </c>
      <c r="K17" s="5">
        <v>0.1</v>
      </c>
      <c r="L17" s="5">
        <f t="shared" si="4"/>
        <v>-3.1</v>
      </c>
      <c r="M17" s="9" t="s">
        <v>53</v>
      </c>
    </row>
    <row r="18" spans="1:13" ht="112.5" x14ac:dyDescent="0.15">
      <c r="A18" s="8">
        <v>106</v>
      </c>
      <c r="B18" s="7" t="s">
        <v>15</v>
      </c>
      <c r="C18" s="1" t="s">
        <v>11</v>
      </c>
      <c r="D18" s="2" t="s">
        <v>16</v>
      </c>
      <c r="E18" s="2" t="s">
        <v>17</v>
      </c>
      <c r="F18" s="3">
        <v>0.1</v>
      </c>
      <c r="G18" s="3">
        <v>0.3</v>
      </c>
      <c r="H18" s="4" t="s">
        <v>34</v>
      </c>
      <c r="I18" s="4" t="s">
        <v>35</v>
      </c>
      <c r="J18" s="5">
        <v>-3.8</v>
      </c>
      <c r="K18" s="5">
        <v>0.1</v>
      </c>
      <c r="L18" s="5">
        <f t="shared" si="4"/>
        <v>-3.9</v>
      </c>
      <c r="M18" s="9" t="s">
        <v>53</v>
      </c>
    </row>
    <row r="19" spans="1:13" ht="382.9" customHeight="1" x14ac:dyDescent="0.15">
      <c r="A19" s="8">
        <v>108</v>
      </c>
      <c r="B19" s="7" t="s">
        <v>22</v>
      </c>
      <c r="C19" s="1" t="s">
        <v>11</v>
      </c>
      <c r="D19" s="2" t="s">
        <v>16</v>
      </c>
      <c r="E19" s="2" t="s">
        <v>23</v>
      </c>
      <c r="F19" s="3">
        <v>22.14</v>
      </c>
      <c r="G19" s="3">
        <v>25.3</v>
      </c>
      <c r="H19" s="4">
        <v>12.55</v>
      </c>
      <c r="I19" s="4">
        <v>2.94</v>
      </c>
      <c r="J19" s="5">
        <f t="shared" ref="J19:J26" si="6">H19-I19</f>
        <v>9.6100000000000012</v>
      </c>
      <c r="K19" s="5">
        <v>0.1</v>
      </c>
      <c r="L19" s="5">
        <f t="shared" si="4"/>
        <v>9.5100000000000016</v>
      </c>
      <c r="M19" s="9" t="s">
        <v>53</v>
      </c>
    </row>
    <row r="20" spans="1:13" ht="159" customHeight="1" x14ac:dyDescent="0.15">
      <c r="A20" s="8" t="s">
        <v>62</v>
      </c>
      <c r="B20" s="6" t="s">
        <v>8</v>
      </c>
      <c r="C20" s="1" t="s">
        <v>6</v>
      </c>
      <c r="D20" s="2" t="s">
        <v>9</v>
      </c>
      <c r="E20" s="2" t="s">
        <v>37</v>
      </c>
      <c r="F20" s="3">
        <v>145.5</v>
      </c>
      <c r="G20" s="3">
        <v>146.6</v>
      </c>
      <c r="H20" s="4">
        <v>11</v>
      </c>
      <c r="I20" s="4">
        <v>4.9000000000000004</v>
      </c>
      <c r="J20" s="5">
        <f t="shared" si="6"/>
        <v>6.1</v>
      </c>
      <c r="K20" s="5">
        <v>0.3</v>
      </c>
      <c r="L20" s="5">
        <f t="shared" si="4"/>
        <v>5.8</v>
      </c>
      <c r="M20" s="9" t="s">
        <v>53</v>
      </c>
    </row>
    <row r="21" spans="1:13" s="26" customFormat="1" ht="211.15" customHeight="1" x14ac:dyDescent="0.15">
      <c r="A21" s="8" t="s">
        <v>63</v>
      </c>
      <c r="B21" s="6" t="s">
        <v>8</v>
      </c>
      <c r="C21" s="1" t="s">
        <v>6</v>
      </c>
      <c r="D21" s="2" t="s">
        <v>9</v>
      </c>
      <c r="E21" s="2" t="s">
        <v>37</v>
      </c>
      <c r="F21" s="3">
        <v>146.80000000000001</v>
      </c>
      <c r="G21" s="3">
        <v>147.80000000000001</v>
      </c>
      <c r="H21" s="4">
        <v>7.75</v>
      </c>
      <c r="I21" s="4">
        <v>4.9000000000000004</v>
      </c>
      <c r="J21" s="5">
        <f t="shared" si="6"/>
        <v>2.8499999999999996</v>
      </c>
      <c r="K21" s="5">
        <v>0.3</v>
      </c>
      <c r="L21" s="5">
        <f t="shared" si="4"/>
        <v>2.5499999999999998</v>
      </c>
      <c r="M21" s="9" t="s">
        <v>53</v>
      </c>
    </row>
    <row r="22" spans="1:13" s="26" customFormat="1" ht="216.6" customHeight="1" x14ac:dyDescent="0.15">
      <c r="A22" s="8" t="s">
        <v>64</v>
      </c>
      <c r="B22" s="6" t="s">
        <v>5</v>
      </c>
      <c r="C22" s="1" t="s">
        <v>6</v>
      </c>
      <c r="D22" s="2" t="s">
        <v>7</v>
      </c>
      <c r="E22" s="2" t="s">
        <v>36</v>
      </c>
      <c r="F22" s="3">
        <v>99.9</v>
      </c>
      <c r="G22" s="3">
        <v>100.9</v>
      </c>
      <c r="H22" s="4">
        <v>14.05</v>
      </c>
      <c r="I22" s="4">
        <v>4.9000000000000004</v>
      </c>
      <c r="J22" s="5">
        <f t="shared" si="6"/>
        <v>9.15</v>
      </c>
      <c r="K22" s="5">
        <v>0.3</v>
      </c>
      <c r="L22" s="5">
        <f t="shared" si="4"/>
        <v>8.85</v>
      </c>
      <c r="M22" s="9" t="s">
        <v>53</v>
      </c>
    </row>
    <row r="23" spans="1:13" s="26" customFormat="1" ht="257.45" customHeight="1" x14ac:dyDescent="0.15">
      <c r="A23" s="8" t="s">
        <v>65</v>
      </c>
      <c r="B23" s="6" t="s">
        <v>8</v>
      </c>
      <c r="C23" s="1" t="s">
        <v>6</v>
      </c>
      <c r="D23" s="2" t="s">
        <v>7</v>
      </c>
      <c r="E23" s="2" t="s">
        <v>36</v>
      </c>
      <c r="F23" s="3">
        <v>101</v>
      </c>
      <c r="G23" s="3">
        <v>102</v>
      </c>
      <c r="H23" s="4">
        <v>11</v>
      </c>
      <c r="I23" s="4">
        <v>4.9000000000000004</v>
      </c>
      <c r="J23" s="5">
        <f t="shared" si="6"/>
        <v>6.1</v>
      </c>
      <c r="K23" s="5">
        <v>0.3</v>
      </c>
      <c r="L23" s="5">
        <f t="shared" si="4"/>
        <v>5.8</v>
      </c>
      <c r="M23" s="9" t="s">
        <v>53</v>
      </c>
    </row>
    <row r="24" spans="1:13" s="27" customFormat="1" ht="166.9" customHeight="1" x14ac:dyDescent="0.15">
      <c r="A24" s="8" t="s">
        <v>66</v>
      </c>
      <c r="B24" s="6" t="s">
        <v>10</v>
      </c>
      <c r="C24" s="1" t="s">
        <v>6</v>
      </c>
      <c r="D24" s="2" t="s">
        <v>11</v>
      </c>
      <c r="E24" s="2" t="s">
        <v>12</v>
      </c>
      <c r="F24" s="3">
        <v>1.8</v>
      </c>
      <c r="G24" s="3">
        <v>5.4</v>
      </c>
      <c r="H24" s="4">
        <v>14.05</v>
      </c>
      <c r="I24" s="4">
        <v>4.9000000000000004</v>
      </c>
      <c r="J24" s="5">
        <f t="shared" si="6"/>
        <v>9.15</v>
      </c>
      <c r="K24" s="5">
        <v>0.1</v>
      </c>
      <c r="L24" s="5">
        <f t="shared" ref="L24:L27" si="7">J24-K24</f>
        <v>9.0500000000000007</v>
      </c>
      <c r="M24" s="9" t="s">
        <v>53</v>
      </c>
    </row>
    <row r="25" spans="1:13" s="26" customFormat="1" ht="118.15" customHeight="1" x14ac:dyDescent="0.15">
      <c r="A25" s="8" t="s">
        <v>67</v>
      </c>
      <c r="B25" s="6" t="s">
        <v>10</v>
      </c>
      <c r="C25" s="1" t="s">
        <v>6</v>
      </c>
      <c r="D25" s="2" t="s">
        <v>11</v>
      </c>
      <c r="E25" s="2" t="s">
        <v>12</v>
      </c>
      <c r="F25" s="3">
        <v>7.3</v>
      </c>
      <c r="G25" s="3">
        <v>7.5</v>
      </c>
      <c r="H25" s="4">
        <v>14.05</v>
      </c>
      <c r="I25" s="4">
        <v>4.9000000000000004</v>
      </c>
      <c r="J25" s="5">
        <f t="shared" si="6"/>
        <v>9.15</v>
      </c>
      <c r="K25" s="5">
        <v>0.1</v>
      </c>
      <c r="L25" s="5">
        <f t="shared" si="7"/>
        <v>9.0500000000000007</v>
      </c>
      <c r="M25" s="9" t="s">
        <v>53</v>
      </c>
    </row>
    <row r="26" spans="1:13" s="26" customFormat="1" ht="129" customHeight="1" x14ac:dyDescent="0.15">
      <c r="A26" s="8" t="s">
        <v>68</v>
      </c>
      <c r="B26" s="6" t="s">
        <v>20</v>
      </c>
      <c r="C26" s="1" t="s">
        <v>6</v>
      </c>
      <c r="D26" s="2" t="s">
        <v>7</v>
      </c>
      <c r="E26" s="2" t="s">
        <v>32</v>
      </c>
      <c r="F26" s="3">
        <v>66.8</v>
      </c>
      <c r="G26" s="3">
        <v>67.3</v>
      </c>
      <c r="H26" s="4">
        <v>20.7</v>
      </c>
      <c r="I26" s="4">
        <v>4.9000000000000004</v>
      </c>
      <c r="J26" s="5">
        <f t="shared" si="6"/>
        <v>15.799999999999999</v>
      </c>
      <c r="K26" s="5">
        <v>0.3</v>
      </c>
      <c r="L26" s="5">
        <f t="shared" si="7"/>
        <v>15.499999999999998</v>
      </c>
      <c r="M26" s="9" t="s">
        <v>54</v>
      </c>
    </row>
    <row r="27" spans="1:13" s="26" customFormat="1" ht="138" customHeight="1" x14ac:dyDescent="0.15">
      <c r="A27" s="8" t="s">
        <v>69</v>
      </c>
      <c r="B27" s="6" t="s">
        <v>20</v>
      </c>
      <c r="C27" s="1" t="s">
        <v>6</v>
      </c>
      <c r="D27" s="2" t="s">
        <v>7</v>
      </c>
      <c r="E27" s="2" t="s">
        <v>32</v>
      </c>
      <c r="F27" s="3">
        <v>67.7</v>
      </c>
      <c r="G27" s="3">
        <v>68.099999999999994</v>
      </c>
      <c r="H27" s="4">
        <v>20.7</v>
      </c>
      <c r="I27" s="4">
        <v>4.9000000000000004</v>
      </c>
      <c r="J27" s="5">
        <f>H27-I27</f>
        <v>15.799999999999999</v>
      </c>
      <c r="K27" s="5">
        <v>0.3</v>
      </c>
      <c r="L27" s="5">
        <f t="shared" si="7"/>
        <v>15.499999999999998</v>
      </c>
      <c r="M27" s="9" t="s">
        <v>54</v>
      </c>
    </row>
    <row r="28" spans="1:13" s="26" customFormat="1" ht="138" customHeight="1" x14ac:dyDescent="0.15">
      <c r="A28" s="8">
        <v>126</v>
      </c>
      <c r="B28" s="6" t="s">
        <v>5</v>
      </c>
      <c r="C28" s="1" t="s">
        <v>6</v>
      </c>
      <c r="D28" s="2" t="s">
        <v>7</v>
      </c>
      <c r="E28" s="2" t="s">
        <v>71</v>
      </c>
      <c r="F28" s="3">
        <v>107.05</v>
      </c>
      <c r="G28" s="3">
        <v>107.15</v>
      </c>
      <c r="H28" s="4">
        <v>11</v>
      </c>
      <c r="I28" s="4">
        <v>2.6</v>
      </c>
      <c r="J28" s="5">
        <f>H28-I28</f>
        <v>8.4</v>
      </c>
      <c r="K28" s="5">
        <v>0</v>
      </c>
      <c r="L28" s="5">
        <f t="shared" ref="L28" si="8">J28-K28</f>
        <v>8.4</v>
      </c>
      <c r="M28" s="9" t="s">
        <v>72</v>
      </c>
    </row>
    <row r="29" spans="1:13" x14ac:dyDescent="0.15">
      <c r="M29" s="21"/>
    </row>
    <row r="30" spans="1:13" x14ac:dyDescent="0.15">
      <c r="A30" s="10" t="s">
        <v>43</v>
      </c>
      <c r="M30" s="21"/>
    </row>
    <row r="31" spans="1:13" x14ac:dyDescent="0.15">
      <c r="A31" s="10"/>
      <c r="M31" s="21"/>
    </row>
    <row r="32" spans="1:13" x14ac:dyDescent="0.15">
      <c r="A32" s="10" t="s">
        <v>52</v>
      </c>
      <c r="M32" s="21"/>
    </row>
    <row r="33" spans="1:13" s="28" customFormat="1" x14ac:dyDescent="0.15">
      <c r="A33" s="14"/>
      <c r="B33" s="15" t="s">
        <v>47</v>
      </c>
      <c r="C33" s="16"/>
      <c r="D33" s="17"/>
      <c r="E33" s="17"/>
      <c r="F33" s="18"/>
      <c r="G33" s="18"/>
      <c r="H33" s="19"/>
      <c r="I33" s="19"/>
      <c r="J33" s="20"/>
      <c r="K33" s="20"/>
      <c r="L33" s="20"/>
      <c r="M33" s="20"/>
    </row>
    <row r="34" spans="1:13" s="28" customFormat="1" x14ac:dyDescent="0.15">
      <c r="A34" s="14"/>
      <c r="B34" s="15" t="s">
        <v>48</v>
      </c>
      <c r="C34" s="16"/>
      <c r="D34" s="17"/>
      <c r="E34" s="17"/>
      <c r="F34" s="18"/>
      <c r="G34" s="18"/>
      <c r="H34" s="19"/>
      <c r="I34" s="19"/>
      <c r="J34" s="20"/>
      <c r="K34" s="20"/>
      <c r="L34" s="20"/>
      <c r="M34" s="20"/>
    </row>
    <row r="35" spans="1:13" s="28" customFormat="1" x14ac:dyDescent="0.15">
      <c r="A35" s="14"/>
      <c r="B35" s="15" t="s">
        <v>50</v>
      </c>
      <c r="C35" s="16"/>
      <c r="D35" s="17"/>
      <c r="E35" s="17"/>
      <c r="F35" s="18"/>
      <c r="G35" s="18"/>
      <c r="H35" s="19"/>
      <c r="I35" s="19"/>
      <c r="J35" s="20"/>
      <c r="K35" s="20"/>
      <c r="L35" s="20"/>
      <c r="M35" s="20"/>
    </row>
    <row r="36" spans="1:13" s="28" customFormat="1" x14ac:dyDescent="0.15">
      <c r="A36" s="14"/>
      <c r="B36" s="15" t="s">
        <v>51</v>
      </c>
      <c r="C36" s="16"/>
      <c r="D36" s="17"/>
      <c r="E36" s="17"/>
      <c r="F36" s="18"/>
      <c r="G36" s="18"/>
      <c r="H36" s="19"/>
      <c r="I36" s="19"/>
      <c r="J36" s="20"/>
      <c r="K36" s="20"/>
      <c r="L36" s="20"/>
      <c r="M36" s="20"/>
    </row>
    <row r="37" spans="1:13" x14ac:dyDescent="0.15">
      <c r="A37" s="10"/>
      <c r="B37" s="10"/>
    </row>
    <row r="38" spans="1:13" x14ac:dyDescent="0.15">
      <c r="A38" s="10" t="s">
        <v>70</v>
      </c>
      <c r="B38" s="10"/>
    </row>
    <row r="39" spans="1:13" x14ac:dyDescent="0.15">
      <c r="A39" s="10"/>
      <c r="B39" s="10"/>
    </row>
    <row r="40" spans="1:13" x14ac:dyDescent="0.15">
      <c r="A40" s="10"/>
      <c r="B40" s="10"/>
    </row>
    <row r="41" spans="1:13" x14ac:dyDescent="0.15">
      <c r="A41" s="10"/>
      <c r="B41" s="10"/>
    </row>
  </sheetData>
  <autoFilter ref="A5:J27" xr:uid="{00000000-0009-0000-0000-000000000000}">
    <sortState xmlns:xlrd2="http://schemas.microsoft.com/office/spreadsheetml/2017/richdata2" ref="A5:J26">
      <sortCondition ref="A4:A26"/>
    </sortState>
  </autoFilter>
  <mergeCells count="2">
    <mergeCell ref="K4:M4"/>
    <mergeCell ref="A4:J4"/>
  </mergeCells>
  <pageMargins left="0.23622047244094491" right="0.23622047244094491" top="0.74803149606299213" bottom="0.74803149606299213" header="0.31496062992125984" footer="0.31496062992125984"/>
  <pageSetup paperSize="9" scale="61" fitToHeight="0" orientation="landscape" r:id="rId1"/>
  <headerFooter>
    <oddFooter>&amp;C&amp;P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C8F695D80A834AB9A3A9E138930B96" ma:contentTypeVersion="0" ma:contentTypeDescription="Een nieuw document maken." ma:contentTypeScope="" ma:versionID="bb9d3f33d2b06c616ea97ebd0509f06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c6cad21115ad452ac6af30a2f288f4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4BA95BE-530F-4DE0-BAF3-BE6F8628FA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0986EE-5701-4757-8F9B-57A4F94DD0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EB3897C-4456-4669-AE43-D7B642FC1B73}">
  <ds:schemaRefs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Baggerlocaties</vt:lpstr>
      <vt:lpstr>Baggerlocaties!Print_Titles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marc.brieskorn@rws.nl;judith.de.bruin@rws.nl</dc:creator>
  <cp:lastModifiedBy>Pascal Sullot</cp:lastModifiedBy>
  <cp:lastPrinted>2021-02-15T09:53:50Z</cp:lastPrinted>
  <dcterms:created xsi:type="dcterms:W3CDTF">2015-08-31T11:46:57Z</dcterms:created>
  <dcterms:modified xsi:type="dcterms:W3CDTF">2021-02-15T09:53:58Z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0x010100BAC8F695D80A834AB9A3A9E138930B96</vt:lpwstr>
  </property>
  <property fmtid="{D5CDD505-2E9C-101B-9397-08002B2CF9AE}" pid="3" name="Connect-Documenttype">
    <vt:lpwstr/>
  </property>
  <property fmtid="{D5CDD505-2E9C-101B-9397-08002B2CF9AE}" pid="4" name="TaxKeyword">
    <vt:lpwstr/>
  </property>
  <property fmtid="{D5CDD505-2E9C-101B-9397-08002B2CF9AE}" pid="5" name="Connect-Proces">
    <vt:lpwstr>4;#Beheer, Onderhoud en ondersteuning|3cd49983-55e7-40a9-9a78-0208c626ec2b</vt:lpwstr>
  </property>
  <property fmtid="{D5CDD505-2E9C-101B-9397-08002B2CF9AE}" pid="6" name="Connect-SEfase">
    <vt:lpwstr/>
  </property>
  <property fmtid="{D5CDD505-2E9C-101B-9397-08002B2CF9AE}" pid="7" name="Connect-Projectnummer">
    <vt:lpwstr>3;#K1029046|35895a1c-cbda-48f5-93b9-420db5cfa949</vt:lpwstr>
  </property>
  <property fmtid="{D5CDD505-2E9C-101B-9397-08002B2CF9AE}" pid="8" name="Connect-Organisatie">
    <vt:lpwstr/>
  </property>
  <property fmtid="{D5CDD505-2E9C-101B-9397-08002B2CF9AE}" pid="9" name="Connect-Classificatiecode_0">
    <vt:lpwstr/>
  </property>
  <property fmtid="{D5CDD505-2E9C-101B-9397-08002B2CF9AE}" pid="10" name="Connect-Organisatieonderdeel">
    <vt:lpwstr/>
  </property>
  <property fmtid="{D5CDD505-2E9C-101B-9397-08002B2CF9AE}" pid="11" name="Connect-Deelproces">
    <vt:lpwstr>80;#Projectbeheersing|3367c556-90de-4375-9808-d6e25b77a282</vt:lpwstr>
  </property>
  <property fmtid="{D5CDD505-2E9C-101B-9397-08002B2CF9AE}" pid="12" name="Connect-Vertrouwelijkheid">
    <vt:lpwstr/>
  </property>
  <property fmtid="{D5CDD505-2E9C-101B-9397-08002B2CF9AE}" pid="13" name="Connect-IPMrol">
    <vt:lpwstr/>
  </property>
  <property fmtid="{D5CDD505-2E9C-101B-9397-08002B2CF9AE}" pid="14" name="Connect-Projectnaam">
    <vt:lpwstr>2;#GOVa 6b|4ee99b87-984f-446d-9174-ab84f1d37238</vt:lpwstr>
  </property>
  <property fmtid="{D5CDD505-2E9C-101B-9397-08002B2CF9AE}" pid="15" name="Connect-Classificatiecode">
    <vt:lpwstr/>
  </property>
  <property fmtid="{D5CDD505-2E9C-101B-9397-08002B2CF9AE}" pid="16" name="Connect-Activiteit">
    <vt:lpwstr>89;#Opstellen kostenraming|327091aa-f8d5-495e-8cb7-c0fdf7f3cabb</vt:lpwstr>
  </property>
  <property fmtid="{D5CDD505-2E9C-101B-9397-08002B2CF9AE}" pid="17" name="Connect-Organisatie_0">
    <vt:lpwstr/>
  </property>
  <property fmtid="{D5CDD505-2E9C-101B-9397-08002B2CF9AE}" pid="18" name="_dlc_DocIdItemGuid">
    <vt:lpwstr>3ecb60a6-261e-4b03-bcb8-6698606ac639</vt:lpwstr>
  </property>
  <property fmtid="{D5CDD505-2E9C-101B-9397-08002B2CF9AE}" pid="19" name="IsMyDocuments">
    <vt:bool>true</vt:bool>
  </property>
</Properties>
</file>