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mc:AlternateContent xmlns:mc="http://schemas.openxmlformats.org/markup-compatibility/2006">
    <mc:Choice Requires="x15">
      <x15ac:absPath xmlns:x15ac="http://schemas.microsoft.com/office/spreadsheetml/2010/11/ac" url="https://inkoopmeestersnl.sharepoint.com/sites/IM/Gedeelde documenten/01. klanten/KempenKind/Leermiddelen 2021/3. Documenten/1. Document/"/>
    </mc:Choice>
  </mc:AlternateContent>
  <xr:revisionPtr revIDLastSave="107" documentId="8_{FDD4B2EB-95C6-470A-908C-EC055AB35A47}" xr6:coauthVersionLast="46" xr6:coauthVersionMax="46" xr10:uidLastSave="{F21D5A37-EA4F-45C9-ACB4-D341F605C857}"/>
  <bookViews>
    <workbookView xWindow="-28920" yWindow="-120" windowWidth="29040" windowHeight="15840" activeTab="1" xr2:uid="{00000000-000D-0000-FFFF-FFFF00000000}"/>
  </bookViews>
  <sheets>
    <sheet name="Blad1" sheetId="2" r:id="rId1"/>
    <sheet name="Sheet1" sheetId="1" r:id="rId2"/>
  </sheets>
  <definedNames>
    <definedName name="_xlnm._FilterDatabase" localSheetId="1" hidden="1">Sheet1!$B$13:$AJ$13</definedName>
  </definedNames>
  <calcPr calcId="191029"/>
  <pivotCaches>
    <pivotCache cacheId="3" r:id="rId3"/>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4" i="1" l="1"/>
  <c r="E18" i="1" l="1"/>
  <c r="G18" i="1" s="1"/>
  <c r="E17" i="1"/>
  <c r="E16" i="1"/>
  <c r="G16" i="1" s="1"/>
  <c r="E15" i="1"/>
  <c r="G15" i="1" s="1"/>
  <c r="F46" i="1"/>
  <c r="E19" i="1" l="1"/>
  <c r="G19" i="1" s="1"/>
  <c r="G17" i="1"/>
  <c r="E21" i="1"/>
  <c r="G21" i="1" s="1"/>
  <c r="E20" i="1"/>
  <c r="E23" i="1" l="1"/>
  <c r="G23" i="1" s="1"/>
  <c r="G20" i="1"/>
  <c r="E22" i="1"/>
  <c r="G22" i="1" s="1"/>
  <c r="E24" i="1"/>
  <c r="G24" i="1" s="1"/>
  <c r="E27" i="1"/>
  <c r="G27" i="1" s="1"/>
  <c r="E25" i="1"/>
  <c r="G25" i="1" s="1"/>
  <c r="E26" i="1"/>
  <c r="G26" i="1" s="1"/>
  <c r="E28" i="1" l="1"/>
  <c r="G28" i="1" s="1"/>
  <c r="E29" i="1"/>
  <c r="G29" i="1" s="1"/>
  <c r="E30" i="1"/>
  <c r="G30" i="1" s="1"/>
  <c r="E31" i="1" l="1"/>
  <c r="G31" i="1" s="1"/>
  <c r="E33" i="1"/>
  <c r="G33" i="1" s="1"/>
  <c r="E32" i="1"/>
  <c r="G32" i="1" s="1"/>
  <c r="E34" i="1" l="1"/>
  <c r="G34" i="1" s="1"/>
  <c r="E35" i="1"/>
  <c r="G35" i="1" s="1"/>
  <c r="E36" i="1"/>
  <c r="G36" i="1" s="1"/>
  <c r="E38" i="1" l="1"/>
  <c r="G38" i="1" s="1"/>
  <c r="E39" i="1"/>
  <c r="G39" i="1" s="1"/>
  <c r="E37" i="1"/>
  <c r="G37" i="1" s="1"/>
  <c r="E40" i="1" l="1"/>
  <c r="G40" i="1" s="1"/>
  <c r="E41" i="1"/>
  <c r="G41" i="1" s="1"/>
  <c r="E42" i="1"/>
  <c r="G42" i="1" s="1"/>
  <c r="E43" i="1" l="1"/>
  <c r="G43" i="1" s="1"/>
  <c r="E44" i="1"/>
  <c r="G44" i="1" s="1"/>
  <c r="E45" i="1"/>
  <c r="G45" i="1" s="1"/>
  <c r="E46" i="1" l="1"/>
  <c r="G46" i="1" s="1"/>
  <c r="E47" i="1"/>
  <c r="G47" i="1" s="1"/>
  <c r="E48" i="1"/>
  <c r="G48" i="1" s="1"/>
  <c r="E49" i="1" l="1"/>
  <c r="G49" i="1" s="1"/>
  <c r="E50" i="1"/>
  <c r="G50" i="1" s="1"/>
  <c r="E51" i="1"/>
  <c r="G51" i="1" s="1"/>
  <c r="E54" i="1" l="1"/>
  <c r="G54" i="1" s="1"/>
  <c r="E52" i="1"/>
  <c r="G52" i="1" s="1"/>
  <c r="E53" i="1"/>
  <c r="G53" i="1" s="1"/>
  <c r="E55" i="1" l="1"/>
  <c r="G55" i="1" s="1"/>
  <c r="E56" i="1"/>
  <c r="G56" i="1" s="1"/>
  <c r="E57" i="1"/>
  <c r="G57" i="1" s="1"/>
  <c r="E58" i="1" l="1"/>
  <c r="G58" i="1" s="1"/>
  <c r="E59" i="1"/>
  <c r="G59" i="1" s="1"/>
  <c r="E60" i="1"/>
  <c r="G60" i="1" s="1"/>
  <c r="E62" i="1" l="1"/>
  <c r="G62" i="1" s="1"/>
  <c r="E63" i="1"/>
  <c r="G63" i="1" s="1"/>
  <c r="E61" i="1"/>
  <c r="G61" i="1" s="1"/>
  <c r="E64" i="1" l="1"/>
  <c r="G64" i="1" s="1"/>
  <c r="E65" i="1"/>
  <c r="G65" i="1" s="1"/>
  <c r="E66" i="1"/>
  <c r="G66" i="1" s="1"/>
  <c r="E67" i="1" l="1"/>
  <c r="G67" i="1" s="1"/>
  <c r="E68" i="1"/>
  <c r="G68" i="1" s="1"/>
  <c r="E69" i="1"/>
  <c r="G69" i="1" s="1"/>
  <c r="E70" i="1" l="1"/>
  <c r="G70" i="1" s="1"/>
  <c r="E71" i="1"/>
  <c r="G71" i="1" s="1"/>
  <c r="E72" i="1"/>
  <c r="G72" i="1" s="1"/>
  <c r="E73" i="1" l="1"/>
  <c r="G73" i="1" s="1"/>
  <c r="E74" i="1"/>
  <c r="G74" i="1" s="1"/>
  <c r="E75" i="1"/>
  <c r="G75" i="1" s="1"/>
  <c r="E78" i="1" l="1"/>
  <c r="G78" i="1" s="1"/>
  <c r="E76" i="1"/>
  <c r="G76" i="1" s="1"/>
  <c r="E77" i="1"/>
  <c r="G77" i="1" s="1"/>
  <c r="E79" i="1" l="1"/>
  <c r="G79" i="1" s="1"/>
  <c r="D11" i="1" s="1"/>
</calcChain>
</file>

<file path=xl/sharedStrings.xml><?xml version="1.0" encoding="utf-8"?>
<sst xmlns="http://schemas.openxmlformats.org/spreadsheetml/2006/main" count="336" uniqueCount="194">
  <si>
    <t>Reinders plakkaatverf</t>
  </si>
  <si>
    <t>Wit, Flacon 1000ml</t>
  </si>
  <si>
    <t>Potloodslijper + opvangbakje</t>
  </si>
  <si>
    <t>Tonmodel</t>
  </si>
  <si>
    <t>Reinders whiteboardstift</t>
  </si>
  <si>
    <t>Blauw</t>
  </si>
  <si>
    <t>Wit</t>
  </si>
  <si>
    <t>Rood</t>
  </si>
  <si>
    <t>Reinders tekenpapier 500 vel</t>
  </si>
  <si>
    <t>Prikpen plastic 13,5cm</t>
  </si>
  <si>
    <t>Reinders engelskarton</t>
  </si>
  <si>
    <t>Reinders tekenpapier</t>
  </si>
  <si>
    <t>Reinders plakband 15mm/10mtr</t>
  </si>
  <si>
    <t>à 10 Rol (kleine kern)</t>
  </si>
  <si>
    <t>Kleefkwastje</t>
  </si>
  <si>
    <t>Plastic steel 10cm</t>
  </si>
  <si>
    <t>Flacon à 100ml</t>
  </si>
  <si>
    <t>270 grams 50x70cm wit</t>
  </si>
  <si>
    <t>Reinders 23 rings ringband</t>
  </si>
  <si>
    <t>Houten steel 17cm</t>
  </si>
  <si>
    <t>Flacon leeg rond met dop</t>
  </si>
  <si>
    <t>100ml</t>
  </si>
  <si>
    <t>Pritt plakstift groot</t>
  </si>
  <si>
    <t>43 gram</t>
  </si>
  <si>
    <t>Reinders alleslijm transparant</t>
  </si>
  <si>
    <t>Reinders dozijn kleurpotloden</t>
  </si>
  <si>
    <t>Donkerrood</t>
  </si>
  <si>
    <t>Roze</t>
  </si>
  <si>
    <t>Oranje</t>
  </si>
  <si>
    <t>Paars</t>
  </si>
  <si>
    <t>Lichtgeel</t>
  </si>
  <si>
    <t>Lichtblauw</t>
  </si>
  <si>
    <t>Zwart</t>
  </si>
  <si>
    <t>Donkerbruin</t>
  </si>
  <si>
    <t>Donkerblauw</t>
  </si>
  <si>
    <t>Donkergroen</t>
  </si>
  <si>
    <t>Lichtgroen</t>
  </si>
  <si>
    <t>Bic Kids Visacolor XL</t>
  </si>
  <si>
    <t>Viltstiften à 12 Assorti</t>
  </si>
  <si>
    <t>Pritt plakstift  middel</t>
  </si>
  <si>
    <t>22 gram</t>
  </si>
  <si>
    <t>Potloodslijper handmodel</t>
  </si>
  <si>
    <t>Aluminium enkelgaats</t>
  </si>
  <si>
    <t>Pilot F fineliner</t>
  </si>
  <si>
    <t>Zwart 0.4mm</t>
  </si>
  <si>
    <t>Reinders schoolgum 30x20x8mm</t>
  </si>
  <si>
    <t>Doos à 40 stuks</t>
  </si>
  <si>
    <t>Edding 3000 viltstift</t>
  </si>
  <si>
    <t>Zwart 3 mm</t>
  </si>
  <si>
    <t>Zalmroze</t>
  </si>
  <si>
    <t>Klei Chamotte H3000</t>
  </si>
  <si>
    <t>Wit-witbakkend fijn 10 kg</t>
  </si>
  <si>
    <t>270 grams 50x70cm rood</t>
  </si>
  <si>
    <t>270 grams 50x70cm donkergroen</t>
  </si>
  <si>
    <t>270 grams 50x70cm geel</t>
  </si>
  <si>
    <t>120 grams 50x70cm donkerblauw</t>
  </si>
  <si>
    <t>Reinders ringband interieurs</t>
  </si>
  <si>
    <t>23 rings 100 vel gelinieerd</t>
  </si>
  <si>
    <t>270 grams 50x70cm lichtblauw</t>
  </si>
  <si>
    <t>Reinders HB schrijfpotloden</t>
  </si>
  <si>
    <t>Per dozijn</t>
  </si>
  <si>
    <t>Edding 250 whiteboardstift</t>
  </si>
  <si>
    <t>Zwart 1.5-3 mm</t>
  </si>
  <si>
    <t>Bic Cristal balpen</t>
  </si>
  <si>
    <t>Bruynzeel viltstiften Classic</t>
  </si>
  <si>
    <t>Dun, assorti etui à 10 stuks</t>
  </si>
  <si>
    <t>80 micron à 100 stuks</t>
  </si>
  <si>
    <t>Reinders 23 rings tabbladen</t>
  </si>
  <si>
    <t>270 grams 50x70cm zwart</t>
  </si>
  <si>
    <t>120 grams 50x70cm lichtgroen</t>
  </si>
  <si>
    <t>120 grams 50x70cm zwart</t>
  </si>
  <si>
    <t>120 grams 50x70cm donkergroen</t>
  </si>
  <si>
    <t>120 grams 50x70cm bruin</t>
  </si>
  <si>
    <t>120 grams 50x70cm geel</t>
  </si>
  <si>
    <t>120 grams 50x70cm lichtblauw</t>
  </si>
  <si>
    <t>120 grams 50x70cm wit</t>
  </si>
  <si>
    <t>120 grams 50x70cm oranje</t>
  </si>
  <si>
    <t>120 grams 50x70cm rood</t>
  </si>
  <si>
    <t>Schneider markeerstift</t>
  </si>
  <si>
    <t>Groen</t>
  </si>
  <si>
    <t>Geel</t>
  </si>
  <si>
    <t>Standaard rood 25mm</t>
  </si>
  <si>
    <t>Reinders A4 dossiermap</t>
  </si>
  <si>
    <t>Reinders plakstift middel</t>
  </si>
  <si>
    <t>20 gram</t>
  </si>
  <si>
    <t>Blik à 12 stuks assorti</t>
  </si>
  <si>
    <t>Plakboek met spiraal 24v/48blz</t>
  </si>
  <si>
    <t>22x32 cm</t>
  </si>
  <si>
    <t>Reinders F balpen</t>
  </si>
  <si>
    <t>Reinders kleurpotloden</t>
  </si>
  <si>
    <t>Doos à 1000 stuks</t>
  </si>
  <si>
    <t>Bruynzeel HB potloden 405</t>
  </si>
  <si>
    <t>270 grams 50x70cm lichtgroen</t>
  </si>
  <si>
    <t>Reinders A4 4 rings ringband</t>
  </si>
  <si>
    <t>Wit D40mm U-tas</t>
  </si>
  <si>
    <t>Tesa schilderscrepe</t>
  </si>
  <si>
    <t>19mm/50m</t>
  </si>
  <si>
    <t>Scotch Magic Tape plakband</t>
  </si>
  <si>
    <t>19mm/33m</t>
  </si>
  <si>
    <t>Reinders folio dossiermap</t>
  </si>
  <si>
    <t>Gelinieerd 60 gram à 100 vel</t>
  </si>
  <si>
    <t>RH spits/spits</t>
  </si>
  <si>
    <t>120 grams 25x32.5cm wit</t>
  </si>
  <si>
    <t>Reinders lyonse penseel</t>
  </si>
  <si>
    <t>Kunststof 5-delig assorti</t>
  </si>
  <si>
    <t>Reinders A4 schrijfblok</t>
  </si>
  <si>
    <t>Kinder knutselschaar 13cm</t>
  </si>
  <si>
    <t>23 rings 100 vel ruit 10x10mm</t>
  </si>
  <si>
    <t>270 grams 50x70cm zilver</t>
  </si>
  <si>
    <t>270 grams 50x70cm oranje</t>
  </si>
  <si>
    <t>270 grams 50x70cm roze</t>
  </si>
  <si>
    <t>270 grams 50x70cm donkerblauw</t>
  </si>
  <si>
    <t>270 grams 50x70cm paars</t>
  </si>
  <si>
    <t>Schneider Tops balpen</t>
  </si>
  <si>
    <t>Reinders kladblok klein</t>
  </si>
  <si>
    <t>Liniaal plastic</t>
  </si>
  <si>
    <t>RH kunststof grip blauw stomp/stomp</t>
  </si>
  <si>
    <t>Reinders plakstift groot</t>
  </si>
  <si>
    <t>40 gram</t>
  </si>
  <si>
    <t>Bic M10 balpen</t>
  </si>
  <si>
    <t>Nr. 14 lange steel ca. 30cm</t>
  </si>
  <si>
    <t>Bruynzeel viltstiften</t>
  </si>
  <si>
    <t>Dikpunters assorti doos à 10st</t>
  </si>
  <si>
    <t>Groen 1-3mm</t>
  </si>
  <si>
    <t>Zwart 1-3mm</t>
  </si>
  <si>
    <t>Blauw 1-3mm</t>
  </si>
  <si>
    <t>Rood 1-3mm</t>
  </si>
  <si>
    <t>Schaar RVS 15,5cm</t>
  </si>
  <si>
    <t>Kunststof grip zwart spits/spits</t>
  </si>
  <si>
    <t>Nietjes 24/6 gegalvaniseerd</t>
  </si>
  <si>
    <t>Transparant 30cm</t>
  </si>
  <si>
    <t>270 grams 50x70cm bruin</t>
  </si>
  <si>
    <t>160 grams 50x70cm wit</t>
  </si>
  <si>
    <t>Nr. 08 lange steel ca. 30cm</t>
  </si>
  <si>
    <t>Groen 0.4mm</t>
  </si>
  <si>
    <t>Stabilo point 88 fineliner</t>
  </si>
  <si>
    <t>120 grams 50x70cm roze</t>
  </si>
  <si>
    <t>120 grams 50x70cm paars</t>
  </si>
  <si>
    <t>Blauw 1.5-3 mm</t>
  </si>
  <si>
    <t>Rood 1.5-3 mm</t>
  </si>
  <si>
    <t>160 grams 50x70cm lichtblauw</t>
  </si>
  <si>
    <t>Schneider 847 rollerpen</t>
  </si>
  <si>
    <t>270 grams 50x70 cm grijs</t>
  </si>
  <si>
    <t>Triplex berken</t>
  </si>
  <si>
    <t>4mm ca. 38x38cm</t>
  </si>
  <si>
    <t>Groen 1.5-3 mm</t>
  </si>
  <si>
    <t>Lamineerhoes A4</t>
  </si>
  <si>
    <t>Reinders schooletui transp.</t>
  </si>
  <si>
    <t>Nylon 15 x 25cm</t>
  </si>
  <si>
    <t>Softgripschaar zw/gr 13cm</t>
  </si>
  <si>
    <t>Reinders hobbylijm uitwasbaar</t>
  </si>
  <si>
    <t>Reinders rollerpen</t>
  </si>
  <si>
    <t>Zwart/blauw</t>
  </si>
  <si>
    <t>Reinders permanent marker</t>
  </si>
  <si>
    <t>Transparant, Flacon à 100ml</t>
  </si>
  <si>
    <t>Reinders viltstiften jumbo</t>
  </si>
  <si>
    <t>Doos à 10 assorti</t>
  </si>
  <si>
    <t>Reinders viltstiften dun</t>
  </si>
  <si>
    <t>Bic whiteboardstift dun</t>
  </si>
  <si>
    <t>Zwart 1.2mm</t>
  </si>
  <si>
    <t>Bic whiteboard</t>
  </si>
  <si>
    <t>19x26cm</t>
  </si>
  <si>
    <t>KempenKind</t>
  </si>
  <si>
    <t>Leermiddelen</t>
  </si>
  <si>
    <t>Prijzenblad</t>
  </si>
  <si>
    <t>Minimaal 14% en maximaal 18%</t>
  </si>
  <si>
    <t>Minimaal 8% en maximaal 11%</t>
  </si>
  <si>
    <t xml:space="preserve">Netto lijst: </t>
  </si>
  <si>
    <t>Folio methoden en leermiddelen:</t>
  </si>
  <si>
    <t xml:space="preserve">Digitale methoden en leermiddelen: </t>
  </si>
  <si>
    <t>in %</t>
  </si>
  <si>
    <t xml:space="preserve">Inschrijver vult alle gele cellen in. Bedragen zijn inclusief btw. Voor de producten in de netto lijst geldt dat dezelfde producten als opgenomen in de netto lijst in een andere kleurstelling voor hetzelfde bedrag aangeschaft kunnen worden. </t>
  </si>
  <si>
    <t>Rijlabels</t>
  </si>
  <si>
    <t>Eindtotaal</t>
  </si>
  <si>
    <t>(leeg)</t>
  </si>
  <si>
    <t>Som van Weging</t>
  </si>
  <si>
    <t>Artikel</t>
  </si>
  <si>
    <t>Additionele omschrijving</t>
  </si>
  <si>
    <t>diverse kleuren</t>
  </si>
  <si>
    <t>Diverse kleuren 1.5-3 mm</t>
  </si>
  <si>
    <t>Diverse kleuren 0.4 mm</t>
  </si>
  <si>
    <t>Standaard 25mm, diverse kleuren</t>
  </si>
  <si>
    <t>Diverse kleuren D40mm U-tas</t>
  </si>
  <si>
    <t>dozijn in één kleur, diverse kleuren</t>
  </si>
  <si>
    <t>160 grams 50x70cm diverse kleuren</t>
  </si>
  <si>
    <t>270 grams 50x70 cm diverse kleuren</t>
  </si>
  <si>
    <t>per dozijn</t>
  </si>
  <si>
    <t>zwart</t>
  </si>
  <si>
    <t>120 grams 50x70 cm diverse kleuren</t>
  </si>
  <si>
    <t>diverse kleuren 1-3mm</t>
  </si>
  <si>
    <t>Diverse kleuren</t>
  </si>
  <si>
    <t>Prijs per verpakking (zonder korting)</t>
  </si>
  <si>
    <t>Kortingspercentage</t>
  </si>
  <si>
    <t xml:space="preserve">Let op de minimale en maximale percentages voor de beide in te vullen leermiddelen. Inschrijvingen met percentages die hier niet binnen passen worden niet verder beoordeeld en uitgesloten van verdere deelname.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</si>
</sst>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0"/>
      <name val="Arial"/>
    </font>
    <font>
      <sz val="9"/>
      <color indexed="63"/>
      <name val="Tahoma"/>
    </font>
    <font>
      <sz val="10"/>
      <name val="Arial"/>
    </font>
    <font>
      <sz val="10"/>
      <name val="Arial"/>
      <family val="2"/>
    </font>
    <font>
      <sz val="9"/>
      <color indexed="63"/>
      <name val="Tahoma"/>
      <family val="2"/>
    </font>
    <font>
      <b/>
      <sz val="10"/>
      <name val="Arial"/>
      <family val="2"/>
    </font>
    <font>
      <b/>
      <sz val="9"/>
      <color indexed="63"/>
      <name val="Tahoma"/>
      <family val="2"/>
    </font>
  </fonts>
  <fills count="4">
    <fill>
      <patternFill patternType="none"/>
    </fill>
    <fill>
      <patternFill patternType="gray125"/>
    </fill>
    <fill>
      <patternFill patternType="solid">
        <fgColor indexed="41"/>
        <bgColor indexed="64"/>
      </patternFill>
    </fill>
    <fill>
      <patternFill patternType="solid">
        <fgColor rgb="FFFFFF00"/>
        <bgColor indexed="64"/>
      </patternFill>
    </fill>
  </fills>
  <borders count="5">
    <border>
      <left/>
      <right/>
      <top/>
      <bottom/>
      <diagonal/>
    </border>
    <border>
      <left style="thin">
        <color indexed="42"/>
      </left>
      <right style="thin">
        <color indexed="42"/>
      </right>
      <top style="thin">
        <color indexed="42"/>
      </top>
      <bottom style="thin">
        <color indexed="42"/>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3">
    <xf numFmtId="0" fontId="0" fillId="0" borderId="0"/>
    <xf numFmtId="44" fontId="2" fillId="0" borderId="0" applyFont="0" applyFill="0" applyBorder="0" applyAlignment="0" applyProtection="0"/>
    <xf numFmtId="9" fontId="2" fillId="0" borderId="0" applyFont="0" applyFill="0" applyBorder="0" applyAlignment="0" applyProtection="0"/>
  </cellStyleXfs>
  <cellXfs count="25">
    <xf numFmtId="0" fontId="0" fillId="0" borderId="0" xfId="0"/>
    <xf numFmtId="49" fontId="1" fillId="2" borderId="1" xfId="0" applyNumberFormat="1" applyFont="1" applyFill="1" applyBorder="1"/>
    <xf numFmtId="0" fontId="1" fillId="2" borderId="1" xfId="0" applyFont="1" applyFill="1" applyBorder="1"/>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NumberFormat="1"/>
    <xf numFmtId="0" fontId="0" fillId="0" borderId="0" xfId="0" applyFill="1"/>
    <xf numFmtId="49" fontId="1" fillId="0" borderId="1" xfId="0" applyNumberFormat="1" applyFont="1" applyFill="1" applyBorder="1"/>
    <xf numFmtId="0" fontId="1" fillId="0" borderId="1" xfId="0" applyFont="1" applyFill="1" applyBorder="1"/>
    <xf numFmtId="0" fontId="0" fillId="0" borderId="0" xfId="0" applyBorder="1"/>
    <xf numFmtId="9" fontId="0" fillId="0" borderId="0" xfId="2" applyFont="1" applyFill="1"/>
    <xf numFmtId="0" fontId="0" fillId="0" borderId="0" xfId="0" applyFill="1" applyBorder="1"/>
    <xf numFmtId="44" fontId="1" fillId="0" borderId="1" xfId="0" applyNumberFormat="1" applyFont="1" applyFill="1" applyBorder="1"/>
    <xf numFmtId="0" fontId="4" fillId="0" borderId="1" xfId="0" applyFont="1" applyFill="1" applyBorder="1"/>
    <xf numFmtId="44" fontId="0" fillId="0" borderId="4" xfId="0" applyNumberFormat="1" applyBorder="1"/>
    <xf numFmtId="0" fontId="5" fillId="0" borderId="0" xfId="0" applyFont="1" applyFill="1"/>
    <xf numFmtId="0" fontId="5" fillId="0" borderId="0" xfId="0" applyFont="1"/>
    <xf numFmtId="49" fontId="6" fillId="0" borderId="1" xfId="0" applyNumberFormat="1" applyFont="1" applyFill="1" applyBorder="1"/>
    <xf numFmtId="14" fontId="0" fillId="0" borderId="0" xfId="0" applyNumberFormat="1" applyAlignment="1">
      <alignment horizontal="left"/>
    </xf>
    <xf numFmtId="0" fontId="3" fillId="0" borderId="0" xfId="0" applyFont="1"/>
    <xf numFmtId="0" fontId="0" fillId="3" borderId="2" xfId="0" applyFill="1" applyBorder="1" applyProtection="1">
      <protection locked="0"/>
    </xf>
    <xf numFmtId="0" fontId="0" fillId="3" borderId="3" xfId="0" applyFill="1" applyBorder="1" applyProtection="1">
      <protection locked="0"/>
    </xf>
    <xf numFmtId="44" fontId="0" fillId="3" borderId="0" xfId="1" applyFont="1" applyFill="1" applyProtection="1">
      <protection locked="0"/>
    </xf>
    <xf numFmtId="9" fontId="0" fillId="3" borderId="0" xfId="2" applyFont="1" applyFill="1" applyProtection="1">
      <protection locked="0"/>
    </xf>
  </cellXfs>
  <cellStyles count="3">
    <cellStyle name="Procent" xfId="2" builtinId="5"/>
    <cellStyle name="Standaard" xfId="0" builtinId="0"/>
    <cellStyle name="Valuta" xfId="1" builtinId="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5F5F5"/>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FFFFFF"/>
      <rgbColor rgb="00DCDCDC"/>
      <rgbColor rgb="00FFFF99"/>
      <rgbColor rgb="0099CCFF"/>
      <rgbColor rgb="00FF99CC"/>
      <rgbColor rgb="00CC99FF"/>
      <rgbColor rgb="00FFCC99"/>
      <rgbColor rgb="003366FF"/>
      <rgbColor rgb="0033CCCC"/>
      <rgbColor rgb="0099CC00"/>
      <rgbColor rgb="00FFCC00"/>
      <rgbColor rgb="00FF9900"/>
      <rgbColor rgb="00FF3636"/>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arloes Verhoeven | InkoopMeesters" refreshedDate="44256.445839930559" createdVersion="6" refreshedVersion="6" minRefreshableVersion="3" recordCount="124" xr:uid="{88B26D2F-5351-41A2-AD40-0CF892728B71}">
  <cacheSource type="worksheet">
    <worksheetSource ref="B13:I137" sheet="Sheet1"/>
  </cacheSource>
  <cacheFields count="7">
    <cacheField name="Aritkel nummer" numFmtId="49">
      <sharedItems/>
    </cacheField>
    <cacheField name="Artikelomschrijving 1" numFmtId="49">
      <sharedItems count="62">
        <s v="Reinders plakstift groot"/>
        <s v="Bic Cristal balpen"/>
        <s v="Pritt plakstift groot"/>
        <s v="Reinders F balpen"/>
        <s v="Reinders engelskarton"/>
        <s v="Reinders plakstift middel"/>
        <s v="Reinders HB schrijfpotloden"/>
        <s v="Schneider markeerstift"/>
        <s v="Bruynzeel viltstiften Classic"/>
        <s v="Reinders tekenpapier"/>
        <s v="Bic whiteboardstift dun"/>
        <s v="Pilot F fineliner"/>
        <s v="Schneider Tops balpen"/>
        <s v="Reinders kladblok klein"/>
        <s v="Reinders whiteboardstift"/>
        <s v="Bic M10 balpen"/>
        <s v="Bruynzeel HB potloden 405"/>
        <s v="Reinders viltstiften dun"/>
        <s v="Edding 3000 viltstift"/>
        <s v="Pritt plakstift  middel"/>
        <s v="Reinders 23 rings tabbladen"/>
        <s v="Reinders A4 dossiermap"/>
        <s v="Reinders viltstiften jumbo"/>
        <s v="Scotch Magic Tape plakband"/>
        <s v="Bic Kids Visacolor XL"/>
        <s v="Liniaal plastic"/>
        <s v="Reinders hobbylijm uitwasbaar"/>
        <s v="Reinders ringband interieurs"/>
        <s v="Reinders rollerpen"/>
        <s v="Edding 250 whiteboardstift"/>
        <s v="Flacon leeg rond met dop"/>
        <s v="Reinders alleslijm transparant"/>
        <s v="Reinders schooletui transp."/>
        <s v="Reinders folio dossiermap"/>
        <s v="Reinders dozijn kleurpotloden"/>
        <s v="Reinders A4 4 rings ringband"/>
        <s v="Nietjes 24/6 gegalvaniseerd"/>
        <s v="Potloodslijper + opvangbakje"/>
        <s v="Kinder knutselschaar 13cm"/>
        <s v="Lamineerhoes A4"/>
        <s v="Reinders kleurpotloden"/>
        <s v="Reinders schoolgum 30x20x8mm"/>
        <s v="Kleefkwastje"/>
        <s v="Schneider 847 rollerpen"/>
        <s v="Reinders plakkaatverf"/>
        <s v="Reinders 23 rings ringband"/>
        <s v="Potloodslijper handmodel"/>
        <s v="Reinders A4 schrijfblok"/>
        <s v="Bruynzeel viltstiften"/>
        <s v="Softgripschaar zw/gr 13cm"/>
        <s v="Bic whiteboard"/>
        <s v="Reinders plakband 15mm/10mtr"/>
        <s v="Reinders lyonse penseel"/>
        <s v="Prikpen plastic 13,5cm"/>
        <s v="Reinders tekenpapier 500 vel"/>
        <s v="Klei Chamotte H3000"/>
        <s v="Triplex berken"/>
        <s v="Plakboek met spiraal 24v/48blz"/>
        <s v="Schaar RVS 15,5cm"/>
        <s v="Stabilo point 88 fineliner"/>
        <s v="Tesa schilderscrepe"/>
        <s v="Reinders permanent marker"/>
      </sharedItems>
    </cacheField>
    <cacheField name="Artikelomschrijving 2" numFmtId="0">
      <sharedItems containsBlank="1" count="101">
        <s v="40 gram"/>
        <s v="Blauw"/>
        <s v="43 gram"/>
        <s v="270 grams 50x70cm wit"/>
        <s v="20 gram"/>
        <s v="Per dozijn"/>
        <s v="Geel"/>
        <s v="Dun, assorti etui à 10 stuks"/>
        <s v="270 grams 50x70cm geel"/>
        <s v="120 grams 50x70cm wit"/>
        <s v="270 grams 50x70cm zwart"/>
        <s v="120 grams 50x70cm geel"/>
        <s v="Zwart 1.2mm"/>
        <s v="270 grams 50x70cm lichtblauw"/>
        <s v="120 grams 50x70cm lichtgroen"/>
        <s v="Zwart 0.4mm"/>
        <s v="270 grams 50x70cm lichtgroen"/>
        <m/>
        <s v="120 grams 50x70cm zwart"/>
        <s v="Zwart 1-3mm"/>
        <s v="Doos à 10 assorti"/>
        <s v="270 grams 50x70cm rood"/>
        <s v="120 grams 50x70cm oranje"/>
        <s v="120 grams 50x70cm rood"/>
        <s v="Zwart 3 mm"/>
        <s v="22 gram"/>
        <s v="Kunststof 5-delig assorti"/>
        <s v="Groen"/>
        <s v="120 grams 50x70cm lichtblauw"/>
        <s v="270 grams 50x70cm oranje"/>
        <s v="270 grams 50x70cm donkerblauw"/>
        <s v="120 grams 50x70cm donkerblauw"/>
        <s v="270 grams 50x70cm donkergroen"/>
        <s v="120 grams 50x70cm donkergroen"/>
        <s v="19mm/33m"/>
        <s v="Viltstiften à 12 Assorti"/>
        <s v="Transparant 30cm"/>
        <s v="Transparant, Flacon à 100ml"/>
        <s v="270 grams 50x70 cm grijs"/>
        <s v="120 grams 50x70cm roze"/>
        <s v="270 grams 50x70cm paars"/>
        <s v="120 grams 50x70cm bruin"/>
        <s v="23 rings 100 vel gelinieerd"/>
        <s v="270 grams 50x70cm roze"/>
        <s v="270 grams 50x70cm bruin"/>
        <s v="Zwart/blauw"/>
        <s v="120 grams 50x70cm paars"/>
        <s v="Zwart 1.5-3 mm"/>
        <s v="Rood"/>
        <s v="100ml"/>
        <s v="Flacon à 100ml"/>
        <s v="Nylon 15 x 25cm"/>
        <s v="Blauw 1-3mm"/>
        <s v="Oranje"/>
        <s v="Lichtgeel"/>
        <s v="Roze"/>
        <s v="Wit D40mm U-tas"/>
        <s v="Doos à 1000 stuks"/>
        <s v="Tonmodel"/>
        <s v="Donkerblauw"/>
        <s v="Lichtblauw"/>
        <s v="Zwart"/>
        <s v="Donkerrood"/>
        <s v="Donkergroen"/>
        <s v="23 rings 100 vel ruit 10x10mm"/>
        <s v="RH kunststof grip blauw stomp/stomp"/>
        <s v="80 micron à 100 stuks"/>
        <s v="Groen 1-3mm"/>
        <s v="Blik à 12 stuks assorti"/>
        <s v="Doos à 40 stuks"/>
        <s v="Lichtgroen"/>
        <s v="Houten steel 17cm"/>
        <s v="Wit, Flacon 1000ml"/>
        <s v="Paars"/>
        <s v="Rood 1-3mm"/>
        <s v="Standaard rood 25mm"/>
        <s v="Aluminium enkelgaats"/>
        <s v="Gelinieerd 60 gram à 100 vel"/>
        <s v="Dikpunters assorti doos à 10st"/>
        <s v="RH spits/spits"/>
        <s v="Plastic steel 10cm"/>
        <s v="160 grams 50x70cm wit"/>
        <s v="Groen 0.4mm"/>
        <s v="Donkerbruin"/>
        <s v="19x26cm"/>
        <s v="à 10 Rol (kleine kern)"/>
        <s v="Blauw 1.5-3 mm"/>
        <s v="Nr. 14 lange steel ca. 30cm"/>
        <s v="Zalmroze"/>
        <s v="120 grams 25x32.5cm wit"/>
        <s v="Wit-witbakkend fijn 10 kg"/>
        <s v="Wit"/>
        <s v="4mm ca. 38x38cm"/>
        <s v="22x32 cm"/>
        <s v="Kunststof grip zwart spits/spits"/>
        <s v="Nr. 08 lange steel ca. 30cm"/>
        <s v="Rood 1.5-3 mm"/>
        <s v="160 grams 50x70cm lichtblauw"/>
        <s v="Groen 1.5-3 mm"/>
        <s v="19mm/50m"/>
        <s v="270 grams 50x70cm zilver"/>
      </sharedItems>
    </cacheField>
    <cacheField name="Aantal 2020" numFmtId="0">
      <sharedItems containsSemiMixedTypes="0" containsString="0" containsNumber="1" containsInteger="1" minValue="0" maxValue="870"/>
    </cacheField>
    <cacheField name="Aantal 2019" numFmtId="0">
      <sharedItems containsSemiMixedTypes="0" containsString="0" containsNumber="1" containsInteger="1" minValue="0" maxValue="1073"/>
    </cacheField>
    <cacheField name="Aantal 2018" numFmtId="0">
      <sharedItems containsSemiMixedTypes="0" containsString="0" containsNumber="1" containsInteger="1" minValue="0" maxValue="897"/>
    </cacheField>
    <cacheField name="Weging" numFmtId="0">
      <sharedItems containsSemiMixedTypes="0" containsString="0" containsNumber="1" containsInteger="1" minValue="125" maxValue="252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4">
  <r>
    <s v="5306740"/>
    <x v="0"/>
    <x v="0"/>
    <n v="661"/>
    <n v="1073"/>
    <n v="788"/>
    <n v="2522"/>
  </r>
  <r>
    <s v="4015260"/>
    <x v="1"/>
    <x v="1"/>
    <n v="870"/>
    <n v="707"/>
    <n v="897"/>
    <n v="2474"/>
  </r>
  <r>
    <s v="5306600"/>
    <x v="2"/>
    <x v="2"/>
    <n v="216"/>
    <n v="585"/>
    <n v="734"/>
    <n v="1535"/>
  </r>
  <r>
    <s v="4002060"/>
    <x v="3"/>
    <x v="1"/>
    <n v="480"/>
    <n v="470"/>
    <n v="445"/>
    <n v="1395"/>
  </r>
  <r>
    <s v="5903202"/>
    <x v="4"/>
    <x v="3"/>
    <n v="250"/>
    <n v="510"/>
    <n v="535"/>
    <n v="1295"/>
  </r>
  <r>
    <s v="5306720"/>
    <x v="5"/>
    <x v="4"/>
    <n v="514"/>
    <n v="445"/>
    <n v="334"/>
    <n v="1293"/>
  </r>
  <r>
    <s v="4201400"/>
    <x v="6"/>
    <x v="5"/>
    <n v="331"/>
    <n v="448"/>
    <n v="349"/>
    <n v="1128"/>
  </r>
  <r>
    <s v="4134223"/>
    <x v="7"/>
    <x v="6"/>
    <n v="550"/>
    <n v="265"/>
    <n v="307"/>
    <n v="1122"/>
  </r>
  <r>
    <s v="4125200"/>
    <x v="8"/>
    <x v="7"/>
    <n v="345"/>
    <n v="357"/>
    <n v="386"/>
    <n v="1088"/>
  </r>
  <r>
    <s v="5903223"/>
    <x v="4"/>
    <x v="8"/>
    <n v="300"/>
    <n v="415"/>
    <n v="335"/>
    <n v="1050"/>
  </r>
  <r>
    <s v="5900102"/>
    <x v="9"/>
    <x v="9"/>
    <n v="367"/>
    <n v="300"/>
    <n v="360"/>
    <n v="1027"/>
  </r>
  <r>
    <s v="5903299"/>
    <x v="4"/>
    <x v="10"/>
    <n v="250"/>
    <n v="415"/>
    <n v="360"/>
    <n v="1025"/>
  </r>
  <r>
    <s v="5900123"/>
    <x v="9"/>
    <x v="11"/>
    <n v="315"/>
    <n v="235"/>
    <n v="415"/>
    <n v="965"/>
  </r>
  <r>
    <s v="4145099"/>
    <x v="10"/>
    <x v="12"/>
    <n v="564"/>
    <n v="351"/>
    <n v="0"/>
    <n v="915"/>
  </r>
  <r>
    <s v="5903253"/>
    <x v="4"/>
    <x v="13"/>
    <n v="240"/>
    <n v="370"/>
    <n v="290"/>
    <n v="900"/>
  </r>
  <r>
    <s v="5900170"/>
    <x v="9"/>
    <x v="14"/>
    <n v="325"/>
    <n v="235"/>
    <n v="305"/>
    <n v="865"/>
  </r>
  <r>
    <s v="4115299"/>
    <x v="11"/>
    <x v="15"/>
    <n v="236"/>
    <n v="325"/>
    <n v="300"/>
    <n v="861"/>
  </r>
  <r>
    <s v="5903270"/>
    <x v="4"/>
    <x v="16"/>
    <n v="240"/>
    <n v="360"/>
    <n v="245"/>
    <n v="845"/>
  </r>
  <r>
    <s v="4003060"/>
    <x v="12"/>
    <x v="1"/>
    <n v="200"/>
    <n v="350"/>
    <n v="252"/>
    <n v="802"/>
  </r>
  <r>
    <s v="6005200"/>
    <x v="13"/>
    <x v="17"/>
    <n v="170"/>
    <n v="205"/>
    <n v="422"/>
    <n v="797"/>
  </r>
  <r>
    <s v="5900199"/>
    <x v="9"/>
    <x v="18"/>
    <n v="215"/>
    <n v="376"/>
    <n v="200"/>
    <n v="791"/>
  </r>
  <r>
    <s v="4146599"/>
    <x v="14"/>
    <x v="19"/>
    <n v="280"/>
    <n v="245"/>
    <n v="262"/>
    <n v="787"/>
  </r>
  <r>
    <s v="4016260"/>
    <x v="15"/>
    <x v="1"/>
    <n v="130"/>
    <n v="355"/>
    <n v="281"/>
    <n v="766"/>
  </r>
  <r>
    <s v="4200810"/>
    <x v="16"/>
    <x v="5"/>
    <n v="223"/>
    <n v="251"/>
    <n v="286"/>
    <n v="760"/>
  </r>
  <r>
    <s v="4125410"/>
    <x v="17"/>
    <x v="20"/>
    <n v="272"/>
    <n v="175"/>
    <n v="296"/>
    <n v="743"/>
  </r>
  <r>
    <s v="5903232"/>
    <x v="4"/>
    <x v="21"/>
    <n v="180"/>
    <n v="231"/>
    <n v="330"/>
    <n v="741"/>
  </r>
  <r>
    <s v="5900129"/>
    <x v="9"/>
    <x v="22"/>
    <n v="215"/>
    <n v="210"/>
    <n v="315"/>
    <n v="740"/>
  </r>
  <r>
    <s v="5900132"/>
    <x v="9"/>
    <x v="23"/>
    <n v="240"/>
    <n v="235"/>
    <n v="255"/>
    <n v="730"/>
  </r>
  <r>
    <s v="4110299"/>
    <x v="18"/>
    <x v="24"/>
    <n v="168"/>
    <n v="236"/>
    <n v="314"/>
    <n v="718"/>
  </r>
  <r>
    <s v="5306400"/>
    <x v="19"/>
    <x v="25"/>
    <n v="287"/>
    <n v="261"/>
    <n v="165"/>
    <n v="713"/>
  </r>
  <r>
    <s v="5013400"/>
    <x v="20"/>
    <x v="26"/>
    <n v="330"/>
    <n v="205"/>
    <n v="150"/>
    <n v="685"/>
  </r>
  <r>
    <s v="4740273"/>
    <x v="21"/>
    <x v="27"/>
    <n v="220"/>
    <n v="165"/>
    <n v="283"/>
    <n v="668"/>
  </r>
  <r>
    <s v="5900153"/>
    <x v="9"/>
    <x v="28"/>
    <n v="215"/>
    <n v="235"/>
    <n v="200"/>
    <n v="650"/>
  </r>
  <r>
    <s v="5903229"/>
    <x v="4"/>
    <x v="29"/>
    <n v="199"/>
    <n v="230"/>
    <n v="215"/>
    <n v="644"/>
  </r>
  <r>
    <s v="5903267"/>
    <x v="4"/>
    <x v="30"/>
    <n v="205"/>
    <n v="200"/>
    <n v="205"/>
    <n v="610"/>
  </r>
  <r>
    <s v="5900167"/>
    <x v="9"/>
    <x v="31"/>
    <n v="200"/>
    <n v="200"/>
    <n v="203"/>
    <n v="603"/>
  </r>
  <r>
    <s v="4015273"/>
    <x v="1"/>
    <x v="27"/>
    <n v="230"/>
    <n v="100"/>
    <n v="250"/>
    <n v="580"/>
  </r>
  <r>
    <s v="4125420"/>
    <x v="22"/>
    <x v="20"/>
    <n v="177"/>
    <n v="180"/>
    <n v="209"/>
    <n v="566"/>
  </r>
  <r>
    <s v="5903283"/>
    <x v="4"/>
    <x v="32"/>
    <n v="190"/>
    <n v="135"/>
    <n v="220"/>
    <n v="545"/>
  </r>
  <r>
    <s v="5900183"/>
    <x v="9"/>
    <x v="33"/>
    <n v="225"/>
    <n v="150"/>
    <n v="150"/>
    <n v="525"/>
  </r>
  <r>
    <s v="4647000"/>
    <x v="23"/>
    <x v="34"/>
    <n v="143"/>
    <n v="199"/>
    <n v="182"/>
    <n v="524"/>
  </r>
  <r>
    <s v="4129400"/>
    <x v="24"/>
    <x v="35"/>
    <n v="202"/>
    <n v="174"/>
    <n v="146"/>
    <n v="522"/>
  </r>
  <r>
    <s v="4320600"/>
    <x v="25"/>
    <x v="36"/>
    <n v="80"/>
    <n v="230"/>
    <n v="190"/>
    <n v="500"/>
  </r>
  <r>
    <s v="5304710"/>
    <x v="26"/>
    <x v="37"/>
    <n v="142"/>
    <n v="196"/>
    <n v="160"/>
    <n v="498"/>
  </r>
  <r>
    <s v="5903292"/>
    <x v="4"/>
    <x v="38"/>
    <n v="225"/>
    <n v="105"/>
    <n v="160"/>
    <n v="490"/>
  </r>
  <r>
    <s v="5900144"/>
    <x v="9"/>
    <x v="39"/>
    <n v="215"/>
    <n v="110"/>
    <n v="150"/>
    <n v="475"/>
  </r>
  <r>
    <s v="5903250"/>
    <x v="4"/>
    <x v="40"/>
    <n v="175"/>
    <n v="95"/>
    <n v="200"/>
    <n v="470"/>
  </r>
  <r>
    <s v="5900190"/>
    <x v="9"/>
    <x v="41"/>
    <n v="100"/>
    <n v="250"/>
    <n v="100"/>
    <n v="450"/>
  </r>
  <r>
    <s v="5011000"/>
    <x v="27"/>
    <x v="42"/>
    <n v="115"/>
    <n v="148"/>
    <n v="185"/>
    <n v="448"/>
  </r>
  <r>
    <s v="5903244"/>
    <x v="4"/>
    <x v="43"/>
    <n v="95"/>
    <n v="120"/>
    <n v="200"/>
    <n v="415"/>
  </r>
  <r>
    <s v="5903290"/>
    <x v="4"/>
    <x v="44"/>
    <n v="90"/>
    <n v="185"/>
    <n v="140"/>
    <n v="415"/>
  </r>
  <r>
    <s v="4030560"/>
    <x v="28"/>
    <x v="45"/>
    <n v="120"/>
    <n v="100"/>
    <n v="170"/>
    <n v="390"/>
  </r>
  <r>
    <s v="5900150"/>
    <x v="9"/>
    <x v="46"/>
    <n v="100"/>
    <n v="125"/>
    <n v="153"/>
    <n v="378"/>
  </r>
  <r>
    <s v="4102299"/>
    <x v="29"/>
    <x v="47"/>
    <n v="103"/>
    <n v="169"/>
    <n v="85"/>
    <n v="357"/>
  </r>
  <r>
    <s v="4015232"/>
    <x v="1"/>
    <x v="48"/>
    <n v="150"/>
    <n v="150"/>
    <n v="50"/>
    <n v="350"/>
  </r>
  <r>
    <s v="5317200"/>
    <x v="30"/>
    <x v="49"/>
    <n v="75"/>
    <n v="172"/>
    <n v="100"/>
    <n v="347"/>
  </r>
  <r>
    <s v="5300201"/>
    <x v="31"/>
    <x v="50"/>
    <n v="77"/>
    <n v="90"/>
    <n v="176"/>
    <n v="343"/>
  </r>
  <r>
    <s v="4325400"/>
    <x v="32"/>
    <x v="51"/>
    <n v="100"/>
    <n v="170"/>
    <n v="70"/>
    <n v="340"/>
  </r>
  <r>
    <s v="4740432"/>
    <x v="33"/>
    <x v="48"/>
    <n v="140"/>
    <n v="20"/>
    <n v="145"/>
    <n v="305"/>
  </r>
  <r>
    <s v="4002032"/>
    <x v="3"/>
    <x v="48"/>
    <n v="0"/>
    <n v="150"/>
    <n v="145"/>
    <n v="295"/>
  </r>
  <r>
    <s v="4146560"/>
    <x v="14"/>
    <x v="52"/>
    <n v="205"/>
    <n v="45"/>
    <n v="40"/>
    <n v="290"/>
  </r>
  <r>
    <s v="4740229"/>
    <x v="21"/>
    <x v="53"/>
    <n v="50"/>
    <n v="135"/>
    <n v="105"/>
    <n v="290"/>
  </r>
  <r>
    <s v="4205123"/>
    <x v="34"/>
    <x v="54"/>
    <n v="84"/>
    <n v="92"/>
    <n v="107"/>
    <n v="283"/>
  </r>
  <r>
    <s v="4002073"/>
    <x v="3"/>
    <x v="27"/>
    <n v="60"/>
    <n v="160"/>
    <n v="60"/>
    <n v="280"/>
  </r>
  <r>
    <s v="4134244"/>
    <x v="7"/>
    <x v="55"/>
    <n v="74"/>
    <n v="80"/>
    <n v="120"/>
    <n v="274"/>
  </r>
  <r>
    <s v="5010300"/>
    <x v="35"/>
    <x v="56"/>
    <n v="79"/>
    <n v="121"/>
    <n v="70"/>
    <n v="270"/>
  </r>
  <r>
    <s v="4740232"/>
    <x v="21"/>
    <x v="48"/>
    <n v="90"/>
    <n v="97"/>
    <n v="83"/>
    <n v="270"/>
  </r>
  <r>
    <s v="4634050"/>
    <x v="36"/>
    <x v="57"/>
    <n v="86"/>
    <n v="79"/>
    <n v="103"/>
    <n v="268"/>
  </r>
  <r>
    <s v="4329200"/>
    <x v="37"/>
    <x v="58"/>
    <n v="34"/>
    <n v="117"/>
    <n v="115"/>
    <n v="266"/>
  </r>
  <r>
    <s v="4740260"/>
    <x v="21"/>
    <x v="1"/>
    <n v="105"/>
    <n v="85"/>
    <n v="68"/>
    <n v="258"/>
  </r>
  <r>
    <s v="4205167"/>
    <x v="34"/>
    <x v="59"/>
    <n v="93"/>
    <n v="61"/>
    <n v="103"/>
    <n v="257"/>
  </r>
  <r>
    <s v="4205153"/>
    <x v="34"/>
    <x v="60"/>
    <n v="78"/>
    <n v="68"/>
    <n v="106"/>
    <n v="252"/>
  </r>
  <r>
    <s v="4003099"/>
    <x v="12"/>
    <x v="61"/>
    <n v="90"/>
    <n v="101"/>
    <n v="55"/>
    <n v="246"/>
  </r>
  <r>
    <s v="4205135"/>
    <x v="34"/>
    <x v="62"/>
    <n v="66"/>
    <n v="66"/>
    <n v="107"/>
    <n v="239"/>
  </r>
  <r>
    <s v="4205183"/>
    <x v="34"/>
    <x v="63"/>
    <n v="93"/>
    <n v="61"/>
    <n v="85"/>
    <n v="239"/>
  </r>
  <r>
    <s v="5011800"/>
    <x v="27"/>
    <x v="64"/>
    <n v="82"/>
    <n v="83"/>
    <n v="71"/>
    <n v="236"/>
  </r>
  <r>
    <s v="5448400"/>
    <x v="38"/>
    <x v="65"/>
    <n v="30"/>
    <n v="78"/>
    <n v="127"/>
    <n v="235"/>
  </r>
  <r>
    <s v="4205199"/>
    <x v="34"/>
    <x v="61"/>
    <n v="87"/>
    <n v="73"/>
    <n v="73"/>
    <n v="233"/>
  </r>
  <r>
    <s v="4205129"/>
    <x v="34"/>
    <x v="53"/>
    <n v="81"/>
    <n v="72"/>
    <n v="80"/>
    <n v="233"/>
  </r>
  <r>
    <s v="4750932"/>
    <x v="39"/>
    <x v="66"/>
    <n v="58"/>
    <n v="95"/>
    <n v="79"/>
    <n v="232"/>
  </r>
  <r>
    <s v="4146573"/>
    <x v="14"/>
    <x v="67"/>
    <n v="110"/>
    <n v="45"/>
    <n v="74"/>
    <n v="229"/>
  </r>
  <r>
    <s v="4740223"/>
    <x v="21"/>
    <x v="6"/>
    <n v="90"/>
    <n v="35"/>
    <n v="103"/>
    <n v="228"/>
  </r>
  <r>
    <s v="4206010"/>
    <x v="40"/>
    <x v="68"/>
    <n v="94"/>
    <n v="66"/>
    <n v="67"/>
    <n v="227"/>
  </r>
  <r>
    <s v="4303000"/>
    <x v="41"/>
    <x v="69"/>
    <n v="82"/>
    <n v="71"/>
    <n v="74"/>
    <n v="227"/>
  </r>
  <r>
    <s v="4205170"/>
    <x v="34"/>
    <x v="70"/>
    <n v="72"/>
    <n v="68"/>
    <n v="85"/>
    <n v="225"/>
  </r>
  <r>
    <s v="5319600"/>
    <x v="42"/>
    <x v="71"/>
    <n v="65"/>
    <n v="85"/>
    <n v="75"/>
    <n v="225"/>
  </r>
  <r>
    <s v="4013560"/>
    <x v="43"/>
    <x v="1"/>
    <n v="215"/>
    <n v="0"/>
    <n v="5"/>
    <n v="220"/>
  </r>
  <r>
    <s v="5208002"/>
    <x v="44"/>
    <x v="72"/>
    <n v="41"/>
    <n v="67"/>
    <n v="91"/>
    <n v="199"/>
  </r>
  <r>
    <s v="4205150"/>
    <x v="34"/>
    <x v="73"/>
    <n v="63"/>
    <n v="61"/>
    <n v="67"/>
    <n v="191"/>
  </r>
  <r>
    <s v="4146532"/>
    <x v="14"/>
    <x v="74"/>
    <n v="102"/>
    <n v="44"/>
    <n v="44"/>
    <n v="190"/>
  </r>
  <r>
    <s v="5010432"/>
    <x v="45"/>
    <x v="75"/>
    <n v="30"/>
    <n v="80"/>
    <n v="75"/>
    <n v="185"/>
  </r>
  <r>
    <s v="4329000"/>
    <x v="46"/>
    <x v="76"/>
    <n v="75"/>
    <n v="49"/>
    <n v="57"/>
    <n v="181"/>
  </r>
  <r>
    <s v="4655600"/>
    <x v="47"/>
    <x v="77"/>
    <n v="40"/>
    <n v="70"/>
    <n v="70"/>
    <n v="180"/>
  </r>
  <r>
    <s v="4129000"/>
    <x v="48"/>
    <x v="78"/>
    <n v="43"/>
    <n v="53"/>
    <n v="83"/>
    <n v="179"/>
  </r>
  <r>
    <s v="5451710"/>
    <x v="49"/>
    <x v="79"/>
    <n v="60"/>
    <n v="87"/>
    <n v="30"/>
    <n v="177"/>
  </r>
  <r>
    <s v="5319400"/>
    <x v="42"/>
    <x v="80"/>
    <n v="45"/>
    <n v="85"/>
    <n v="46"/>
    <n v="176"/>
  </r>
  <r>
    <s v="5900502"/>
    <x v="4"/>
    <x v="81"/>
    <n v="0"/>
    <n v="125"/>
    <n v="50"/>
    <n v="175"/>
  </r>
  <r>
    <s v="4115273"/>
    <x v="11"/>
    <x v="82"/>
    <n v="0"/>
    <n v="100"/>
    <n v="72"/>
    <n v="172"/>
  </r>
  <r>
    <s v="4205191"/>
    <x v="34"/>
    <x v="83"/>
    <n v="55"/>
    <n v="53"/>
    <n v="63"/>
    <n v="171"/>
  </r>
  <r>
    <s v="3201666"/>
    <x v="50"/>
    <x v="84"/>
    <n v="170"/>
    <n v="0"/>
    <n v="0"/>
    <n v="170"/>
  </r>
  <r>
    <s v="4645000"/>
    <x v="51"/>
    <x v="85"/>
    <n v="49"/>
    <n v="52"/>
    <n v="69"/>
    <n v="170"/>
  </r>
  <r>
    <s v="4016232"/>
    <x v="15"/>
    <x v="48"/>
    <n v="0"/>
    <n v="70"/>
    <n v="100"/>
    <n v="170"/>
  </r>
  <r>
    <s v="4134273"/>
    <x v="7"/>
    <x v="27"/>
    <n v="38"/>
    <n v="50"/>
    <n v="80"/>
    <n v="168"/>
  </r>
  <r>
    <s v="4740429"/>
    <x v="33"/>
    <x v="53"/>
    <n v="50"/>
    <n v="35"/>
    <n v="75"/>
    <n v="160"/>
  </r>
  <r>
    <s v="4102260"/>
    <x v="29"/>
    <x v="86"/>
    <n v="35"/>
    <n v="64"/>
    <n v="60"/>
    <n v="159"/>
  </r>
  <r>
    <s v="5237514"/>
    <x v="52"/>
    <x v="87"/>
    <n v="33"/>
    <n v="88"/>
    <n v="30"/>
    <n v="151"/>
  </r>
  <r>
    <s v="4205137"/>
    <x v="34"/>
    <x v="88"/>
    <n v="46"/>
    <n v="50"/>
    <n v="53"/>
    <n v="149"/>
  </r>
  <r>
    <s v="4205144"/>
    <x v="34"/>
    <x v="55"/>
    <n v="42"/>
    <n v="53"/>
    <n v="54"/>
    <n v="149"/>
  </r>
  <r>
    <s v="5478100"/>
    <x v="53"/>
    <x v="17"/>
    <n v="10"/>
    <n v="76"/>
    <n v="62"/>
    <n v="148"/>
  </r>
  <r>
    <s v="5800402"/>
    <x v="54"/>
    <x v="89"/>
    <n v="30"/>
    <n v="61"/>
    <n v="56"/>
    <n v="147"/>
  </r>
  <r>
    <s v="5420502"/>
    <x v="55"/>
    <x v="90"/>
    <n v="49"/>
    <n v="47"/>
    <n v="47"/>
    <n v="143"/>
  </r>
  <r>
    <s v="4205102"/>
    <x v="34"/>
    <x v="91"/>
    <n v="43"/>
    <n v="51"/>
    <n v="47"/>
    <n v="141"/>
  </r>
  <r>
    <s v="5516000"/>
    <x v="56"/>
    <x v="92"/>
    <n v="40"/>
    <n v="50"/>
    <n v="50"/>
    <n v="140"/>
  </r>
  <r>
    <s v="6325000"/>
    <x v="57"/>
    <x v="93"/>
    <n v="60"/>
    <n v="50"/>
    <n v="30"/>
    <n v="140"/>
  </r>
  <r>
    <s v="5451500"/>
    <x v="58"/>
    <x v="94"/>
    <n v="49"/>
    <n v="30"/>
    <n v="57"/>
    <n v="136"/>
  </r>
  <r>
    <s v="5237508"/>
    <x v="52"/>
    <x v="95"/>
    <n v="28"/>
    <n v="48"/>
    <n v="60"/>
    <n v="136"/>
  </r>
  <r>
    <s v="4102232"/>
    <x v="29"/>
    <x v="96"/>
    <n v="20"/>
    <n v="50"/>
    <n v="65"/>
    <n v="135"/>
  </r>
  <r>
    <s v="5900560"/>
    <x v="4"/>
    <x v="97"/>
    <n v="10"/>
    <n v="105"/>
    <n v="20"/>
    <n v="135"/>
  </r>
  <r>
    <s v="4116599"/>
    <x v="59"/>
    <x v="61"/>
    <n v="40"/>
    <n v="50"/>
    <n v="40"/>
    <n v="130"/>
  </r>
  <r>
    <s v="4740460"/>
    <x v="33"/>
    <x v="1"/>
    <n v="65"/>
    <n v="20"/>
    <n v="45"/>
    <n v="130"/>
  </r>
  <r>
    <s v="4102273"/>
    <x v="29"/>
    <x v="98"/>
    <n v="21"/>
    <n v="68"/>
    <n v="38"/>
    <n v="127"/>
  </r>
  <r>
    <s v="4652600"/>
    <x v="60"/>
    <x v="99"/>
    <n v="45"/>
    <n v="59"/>
    <n v="22"/>
    <n v="126"/>
  </r>
  <r>
    <s v="5903295"/>
    <x v="4"/>
    <x v="100"/>
    <n v="65"/>
    <n v="15"/>
    <n v="45"/>
    <n v="125"/>
  </r>
  <r>
    <s v="4110999"/>
    <x v="61"/>
    <x v="61"/>
    <n v="0"/>
    <n v="25"/>
    <n v="100"/>
    <n v="12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A4857F3-4360-4C74-B7D0-9B18D0EC99C1}" name="Draaitabel1" cacheId="3" applyNumberFormats="0" applyBorderFormats="0" applyFontFormats="0" applyPatternFormats="0" applyAlignmentFormats="0" applyWidthHeightFormats="1" dataCaption="Waarden" updatedVersion="6" minRefreshableVersion="3" useAutoFormatting="1" itemPrintTitles="1" createdVersion="6" indent="0" outline="1" outlineData="1" multipleFieldFilters="0">
  <location ref="A3:B190" firstHeaderRow="1" firstDataRow="1" firstDataCol="1"/>
  <pivotFields count="7">
    <pivotField showAll="0"/>
    <pivotField axis="axisRow" showAll="0">
      <items count="63">
        <item x="1"/>
        <item x="24"/>
        <item x="15"/>
        <item x="50"/>
        <item x="10"/>
        <item x="16"/>
        <item x="48"/>
        <item x="8"/>
        <item x="29"/>
        <item x="18"/>
        <item x="30"/>
        <item x="38"/>
        <item x="42"/>
        <item x="55"/>
        <item x="39"/>
        <item x="25"/>
        <item x="36"/>
        <item x="11"/>
        <item x="57"/>
        <item x="37"/>
        <item x="46"/>
        <item x="53"/>
        <item x="19"/>
        <item x="2"/>
        <item x="45"/>
        <item x="20"/>
        <item x="35"/>
        <item x="21"/>
        <item x="47"/>
        <item x="31"/>
        <item x="34"/>
        <item x="4"/>
        <item x="3"/>
        <item x="33"/>
        <item x="6"/>
        <item x="26"/>
        <item x="13"/>
        <item x="40"/>
        <item x="52"/>
        <item x="61"/>
        <item x="51"/>
        <item x="44"/>
        <item x="0"/>
        <item x="5"/>
        <item x="27"/>
        <item x="28"/>
        <item x="32"/>
        <item x="41"/>
        <item x="9"/>
        <item x="54"/>
        <item x="17"/>
        <item x="22"/>
        <item x="14"/>
        <item x="58"/>
        <item x="43"/>
        <item x="7"/>
        <item x="12"/>
        <item x="23"/>
        <item x="49"/>
        <item x="59"/>
        <item x="60"/>
        <item x="56"/>
        <item t="default"/>
      </items>
    </pivotField>
    <pivotField axis="axisRow" showAll="0">
      <items count="102">
        <item x="49"/>
        <item x="89"/>
        <item x="41"/>
        <item x="31"/>
        <item x="33"/>
        <item x="11"/>
        <item x="28"/>
        <item x="14"/>
        <item x="22"/>
        <item x="46"/>
        <item x="23"/>
        <item x="39"/>
        <item x="9"/>
        <item x="18"/>
        <item x="97"/>
        <item x="81"/>
        <item x="34"/>
        <item x="99"/>
        <item x="84"/>
        <item x="4"/>
        <item x="25"/>
        <item x="93"/>
        <item x="42"/>
        <item x="64"/>
        <item x="38"/>
        <item x="44"/>
        <item x="30"/>
        <item x="32"/>
        <item x="8"/>
        <item x="13"/>
        <item x="16"/>
        <item x="29"/>
        <item x="40"/>
        <item x="21"/>
        <item x="43"/>
        <item x="3"/>
        <item x="100"/>
        <item x="10"/>
        <item x="0"/>
        <item x="2"/>
        <item x="92"/>
        <item x="66"/>
        <item x="85"/>
        <item x="76"/>
        <item x="1"/>
        <item x="86"/>
        <item x="52"/>
        <item x="68"/>
        <item x="78"/>
        <item x="59"/>
        <item x="83"/>
        <item x="63"/>
        <item x="62"/>
        <item x="20"/>
        <item x="57"/>
        <item x="69"/>
        <item x="7"/>
        <item x="50"/>
        <item x="6"/>
        <item x="77"/>
        <item x="27"/>
        <item x="82"/>
        <item x="98"/>
        <item x="67"/>
        <item x="71"/>
        <item x="26"/>
        <item x="94"/>
        <item x="60"/>
        <item x="54"/>
        <item x="70"/>
        <item x="95"/>
        <item x="87"/>
        <item x="51"/>
        <item x="53"/>
        <item x="73"/>
        <item x="5"/>
        <item x="80"/>
        <item x="65"/>
        <item x="79"/>
        <item x="48"/>
        <item x="96"/>
        <item x="74"/>
        <item x="55"/>
        <item x="75"/>
        <item x="58"/>
        <item x="36"/>
        <item x="37"/>
        <item x="35"/>
        <item x="91"/>
        <item x="56"/>
        <item x="72"/>
        <item x="90"/>
        <item x="88"/>
        <item x="61"/>
        <item x="15"/>
        <item x="12"/>
        <item x="47"/>
        <item x="19"/>
        <item x="24"/>
        <item x="45"/>
        <item x="17"/>
        <item t="default"/>
      </items>
    </pivotField>
    <pivotField showAll="0"/>
    <pivotField showAll="0"/>
    <pivotField showAll="0"/>
    <pivotField dataField="1" showAll="0"/>
  </pivotFields>
  <rowFields count="2">
    <field x="1"/>
    <field x="2"/>
  </rowFields>
  <rowItems count="187">
    <i>
      <x/>
    </i>
    <i r="1">
      <x v="44"/>
    </i>
    <i r="1">
      <x v="60"/>
    </i>
    <i r="1">
      <x v="79"/>
    </i>
    <i>
      <x v="1"/>
    </i>
    <i r="1">
      <x v="87"/>
    </i>
    <i>
      <x v="2"/>
    </i>
    <i r="1">
      <x v="44"/>
    </i>
    <i r="1">
      <x v="79"/>
    </i>
    <i>
      <x v="3"/>
    </i>
    <i r="1">
      <x v="18"/>
    </i>
    <i>
      <x v="4"/>
    </i>
    <i r="1">
      <x v="95"/>
    </i>
    <i>
      <x v="5"/>
    </i>
    <i r="1">
      <x v="75"/>
    </i>
    <i>
      <x v="6"/>
    </i>
    <i r="1">
      <x v="48"/>
    </i>
    <i>
      <x v="7"/>
    </i>
    <i r="1">
      <x v="56"/>
    </i>
    <i>
      <x v="8"/>
    </i>
    <i r="1">
      <x v="45"/>
    </i>
    <i r="1">
      <x v="62"/>
    </i>
    <i r="1">
      <x v="80"/>
    </i>
    <i r="1">
      <x v="96"/>
    </i>
    <i>
      <x v="9"/>
    </i>
    <i r="1">
      <x v="98"/>
    </i>
    <i>
      <x v="10"/>
    </i>
    <i r="1">
      <x/>
    </i>
    <i>
      <x v="11"/>
    </i>
    <i r="1">
      <x v="77"/>
    </i>
    <i>
      <x v="12"/>
    </i>
    <i r="1">
      <x v="64"/>
    </i>
    <i r="1">
      <x v="76"/>
    </i>
    <i>
      <x v="13"/>
    </i>
    <i r="1">
      <x v="91"/>
    </i>
    <i>
      <x v="14"/>
    </i>
    <i r="1">
      <x v="41"/>
    </i>
    <i>
      <x v="15"/>
    </i>
    <i r="1">
      <x v="85"/>
    </i>
    <i>
      <x v="16"/>
    </i>
    <i r="1">
      <x v="54"/>
    </i>
    <i>
      <x v="17"/>
    </i>
    <i r="1">
      <x v="61"/>
    </i>
    <i r="1">
      <x v="94"/>
    </i>
    <i>
      <x v="18"/>
    </i>
    <i r="1">
      <x v="21"/>
    </i>
    <i>
      <x v="19"/>
    </i>
    <i r="1">
      <x v="84"/>
    </i>
    <i>
      <x v="20"/>
    </i>
    <i r="1">
      <x v="43"/>
    </i>
    <i>
      <x v="21"/>
    </i>
    <i r="1">
      <x v="100"/>
    </i>
    <i>
      <x v="22"/>
    </i>
    <i r="1">
      <x v="20"/>
    </i>
    <i>
      <x v="23"/>
    </i>
    <i r="1">
      <x v="39"/>
    </i>
    <i>
      <x v="24"/>
    </i>
    <i r="1">
      <x v="83"/>
    </i>
    <i>
      <x v="25"/>
    </i>
    <i r="1">
      <x v="65"/>
    </i>
    <i>
      <x v="26"/>
    </i>
    <i r="1">
      <x v="89"/>
    </i>
    <i>
      <x v="27"/>
    </i>
    <i r="1">
      <x v="44"/>
    </i>
    <i r="1">
      <x v="58"/>
    </i>
    <i r="1">
      <x v="60"/>
    </i>
    <i r="1">
      <x v="73"/>
    </i>
    <i r="1">
      <x v="79"/>
    </i>
    <i>
      <x v="28"/>
    </i>
    <i r="1">
      <x v="59"/>
    </i>
    <i>
      <x v="29"/>
    </i>
    <i r="1">
      <x v="57"/>
    </i>
    <i>
      <x v="30"/>
    </i>
    <i r="1">
      <x v="49"/>
    </i>
    <i r="1">
      <x v="50"/>
    </i>
    <i r="1">
      <x v="51"/>
    </i>
    <i r="1">
      <x v="52"/>
    </i>
    <i r="1">
      <x v="67"/>
    </i>
    <i r="1">
      <x v="68"/>
    </i>
    <i r="1">
      <x v="69"/>
    </i>
    <i r="1">
      <x v="73"/>
    </i>
    <i r="1">
      <x v="74"/>
    </i>
    <i r="1">
      <x v="82"/>
    </i>
    <i r="1">
      <x v="88"/>
    </i>
    <i r="1">
      <x v="92"/>
    </i>
    <i r="1">
      <x v="93"/>
    </i>
    <i>
      <x v="31"/>
    </i>
    <i r="1">
      <x v="14"/>
    </i>
    <i r="1">
      <x v="15"/>
    </i>
    <i r="1">
      <x v="24"/>
    </i>
    <i r="1">
      <x v="25"/>
    </i>
    <i r="1">
      <x v="26"/>
    </i>
    <i r="1">
      <x v="27"/>
    </i>
    <i r="1">
      <x v="28"/>
    </i>
    <i r="1">
      <x v="29"/>
    </i>
    <i r="1">
      <x v="30"/>
    </i>
    <i r="1">
      <x v="31"/>
    </i>
    <i r="1">
      <x v="32"/>
    </i>
    <i r="1">
      <x v="33"/>
    </i>
    <i r="1">
      <x v="34"/>
    </i>
    <i r="1">
      <x v="35"/>
    </i>
    <i r="1">
      <x v="36"/>
    </i>
    <i r="1">
      <x v="37"/>
    </i>
    <i>
      <x v="32"/>
    </i>
    <i r="1">
      <x v="44"/>
    </i>
    <i r="1">
      <x v="60"/>
    </i>
    <i r="1">
      <x v="79"/>
    </i>
    <i>
      <x v="33"/>
    </i>
    <i r="1">
      <x v="44"/>
    </i>
    <i r="1">
      <x v="73"/>
    </i>
    <i r="1">
      <x v="79"/>
    </i>
    <i>
      <x v="34"/>
    </i>
    <i r="1">
      <x v="75"/>
    </i>
    <i>
      <x v="35"/>
    </i>
    <i r="1">
      <x v="86"/>
    </i>
    <i>
      <x v="36"/>
    </i>
    <i r="1">
      <x v="100"/>
    </i>
    <i>
      <x v="37"/>
    </i>
    <i r="1">
      <x v="47"/>
    </i>
    <i>
      <x v="38"/>
    </i>
    <i r="1">
      <x v="70"/>
    </i>
    <i r="1">
      <x v="71"/>
    </i>
    <i>
      <x v="39"/>
    </i>
    <i r="1">
      <x v="93"/>
    </i>
    <i>
      <x v="40"/>
    </i>
    <i r="1">
      <x v="42"/>
    </i>
    <i>
      <x v="41"/>
    </i>
    <i r="1">
      <x v="90"/>
    </i>
    <i>
      <x v="42"/>
    </i>
    <i r="1">
      <x v="38"/>
    </i>
    <i>
      <x v="43"/>
    </i>
    <i r="1">
      <x v="19"/>
    </i>
    <i>
      <x v="44"/>
    </i>
    <i r="1">
      <x v="22"/>
    </i>
    <i r="1">
      <x v="23"/>
    </i>
    <i>
      <x v="45"/>
    </i>
    <i r="1">
      <x v="99"/>
    </i>
    <i>
      <x v="46"/>
    </i>
    <i r="1">
      <x v="72"/>
    </i>
    <i>
      <x v="47"/>
    </i>
    <i r="1">
      <x v="55"/>
    </i>
    <i>
      <x v="48"/>
    </i>
    <i r="1">
      <x v="2"/>
    </i>
    <i r="1">
      <x v="3"/>
    </i>
    <i r="1">
      <x v="4"/>
    </i>
    <i r="1">
      <x v="5"/>
    </i>
    <i r="1">
      <x v="6"/>
    </i>
    <i r="1">
      <x v="7"/>
    </i>
    <i r="1">
      <x v="8"/>
    </i>
    <i r="1">
      <x v="9"/>
    </i>
    <i r="1">
      <x v="10"/>
    </i>
    <i r="1">
      <x v="11"/>
    </i>
    <i r="1">
      <x v="12"/>
    </i>
    <i r="1">
      <x v="13"/>
    </i>
    <i>
      <x v="49"/>
    </i>
    <i r="1">
      <x v="1"/>
    </i>
    <i>
      <x v="50"/>
    </i>
    <i r="1">
      <x v="53"/>
    </i>
    <i>
      <x v="51"/>
    </i>
    <i r="1">
      <x v="53"/>
    </i>
    <i>
      <x v="52"/>
    </i>
    <i r="1">
      <x v="46"/>
    </i>
    <i r="1">
      <x v="63"/>
    </i>
    <i r="1">
      <x v="81"/>
    </i>
    <i r="1">
      <x v="97"/>
    </i>
    <i>
      <x v="53"/>
    </i>
    <i r="1">
      <x v="66"/>
    </i>
    <i>
      <x v="54"/>
    </i>
    <i r="1">
      <x v="44"/>
    </i>
    <i>
      <x v="55"/>
    </i>
    <i r="1">
      <x v="58"/>
    </i>
    <i r="1">
      <x v="60"/>
    </i>
    <i r="1">
      <x v="82"/>
    </i>
    <i>
      <x v="56"/>
    </i>
    <i r="1">
      <x v="44"/>
    </i>
    <i r="1">
      <x v="93"/>
    </i>
    <i>
      <x v="57"/>
    </i>
    <i r="1">
      <x v="16"/>
    </i>
    <i>
      <x v="58"/>
    </i>
    <i r="1">
      <x v="78"/>
    </i>
    <i>
      <x v="59"/>
    </i>
    <i r="1">
      <x v="93"/>
    </i>
    <i>
      <x v="60"/>
    </i>
    <i r="1">
      <x v="17"/>
    </i>
    <i>
      <x v="61"/>
    </i>
    <i r="1">
      <x v="40"/>
    </i>
    <i t="grand">
      <x/>
    </i>
  </rowItems>
  <colItems count="1">
    <i/>
  </colItems>
  <dataFields count="1">
    <dataField name="Som van Weging" fld="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64141-FC43-45E2-A7FB-6972F82928D8}">
  <dimension ref="A3:B190"/>
  <sheetViews>
    <sheetView topLeftCell="A154" workbookViewId="0">
      <selection activeCell="A2" sqref="A2:B189"/>
    </sheetView>
  </sheetViews>
  <sheetFormatPr defaultRowHeight="13.2" x14ac:dyDescent="0.25"/>
  <cols>
    <col min="1" max="1" width="36.21875" bestFit="1" customWidth="1"/>
    <col min="2" max="2" width="16.21875" bestFit="1" customWidth="1"/>
    <col min="3" max="3" width="30.109375" bestFit="1" customWidth="1"/>
  </cols>
  <sheetData>
    <row r="3" spans="1:2" x14ac:dyDescent="0.25">
      <c r="A3" s="3" t="s">
        <v>172</v>
      </c>
      <c r="B3" t="s">
        <v>175</v>
      </c>
    </row>
    <row r="4" spans="1:2" x14ac:dyDescent="0.25">
      <c r="A4" s="4" t="s">
        <v>63</v>
      </c>
      <c r="B4" s="6">
        <v>3404</v>
      </c>
    </row>
    <row r="5" spans="1:2" x14ac:dyDescent="0.25">
      <c r="A5" s="5" t="s">
        <v>5</v>
      </c>
      <c r="B5" s="6">
        <v>2474</v>
      </c>
    </row>
    <row r="6" spans="1:2" x14ac:dyDescent="0.25">
      <c r="A6" s="5" t="s">
        <v>79</v>
      </c>
      <c r="B6" s="6">
        <v>580</v>
      </c>
    </row>
    <row r="7" spans="1:2" x14ac:dyDescent="0.25">
      <c r="A7" s="5" t="s">
        <v>7</v>
      </c>
      <c r="B7" s="6">
        <v>350</v>
      </c>
    </row>
    <row r="8" spans="1:2" x14ac:dyDescent="0.25">
      <c r="A8" s="4" t="s">
        <v>37</v>
      </c>
      <c r="B8" s="6">
        <v>522</v>
      </c>
    </row>
    <row r="9" spans="1:2" x14ac:dyDescent="0.25">
      <c r="A9" s="5" t="s">
        <v>38</v>
      </c>
      <c r="B9" s="6">
        <v>522</v>
      </c>
    </row>
    <row r="10" spans="1:2" x14ac:dyDescent="0.25">
      <c r="A10" s="4" t="s">
        <v>119</v>
      </c>
      <c r="B10" s="6">
        <v>936</v>
      </c>
    </row>
    <row r="11" spans="1:2" x14ac:dyDescent="0.25">
      <c r="A11" s="5" t="s">
        <v>5</v>
      </c>
      <c r="B11" s="6">
        <v>766</v>
      </c>
    </row>
    <row r="12" spans="1:2" x14ac:dyDescent="0.25">
      <c r="A12" s="5" t="s">
        <v>7</v>
      </c>
      <c r="B12" s="6">
        <v>170</v>
      </c>
    </row>
    <row r="13" spans="1:2" x14ac:dyDescent="0.25">
      <c r="A13" s="4" t="s">
        <v>160</v>
      </c>
      <c r="B13" s="6">
        <v>170</v>
      </c>
    </row>
    <row r="14" spans="1:2" x14ac:dyDescent="0.25">
      <c r="A14" s="5" t="s">
        <v>161</v>
      </c>
      <c r="B14" s="6">
        <v>170</v>
      </c>
    </row>
    <row r="15" spans="1:2" x14ac:dyDescent="0.25">
      <c r="A15" s="4" t="s">
        <v>158</v>
      </c>
      <c r="B15" s="6">
        <v>915</v>
      </c>
    </row>
    <row r="16" spans="1:2" x14ac:dyDescent="0.25">
      <c r="A16" s="5" t="s">
        <v>159</v>
      </c>
      <c r="B16" s="6">
        <v>915</v>
      </c>
    </row>
    <row r="17" spans="1:2" x14ac:dyDescent="0.25">
      <c r="A17" s="4" t="s">
        <v>91</v>
      </c>
      <c r="B17" s="6">
        <v>760</v>
      </c>
    </row>
    <row r="18" spans="1:2" x14ac:dyDescent="0.25">
      <c r="A18" s="5" t="s">
        <v>60</v>
      </c>
      <c r="B18" s="6">
        <v>760</v>
      </c>
    </row>
    <row r="19" spans="1:2" x14ac:dyDescent="0.25">
      <c r="A19" s="4" t="s">
        <v>121</v>
      </c>
      <c r="B19" s="6">
        <v>179</v>
      </c>
    </row>
    <row r="20" spans="1:2" x14ac:dyDescent="0.25">
      <c r="A20" s="5" t="s">
        <v>122</v>
      </c>
      <c r="B20" s="6">
        <v>179</v>
      </c>
    </row>
    <row r="21" spans="1:2" x14ac:dyDescent="0.25">
      <c r="A21" s="4" t="s">
        <v>64</v>
      </c>
      <c r="B21" s="6">
        <v>1088</v>
      </c>
    </row>
    <row r="22" spans="1:2" x14ac:dyDescent="0.25">
      <c r="A22" s="5" t="s">
        <v>65</v>
      </c>
      <c r="B22" s="6">
        <v>1088</v>
      </c>
    </row>
    <row r="23" spans="1:2" x14ac:dyDescent="0.25">
      <c r="A23" s="4" t="s">
        <v>61</v>
      </c>
      <c r="B23" s="6">
        <v>778</v>
      </c>
    </row>
    <row r="24" spans="1:2" x14ac:dyDescent="0.25">
      <c r="A24" s="5" t="s">
        <v>138</v>
      </c>
      <c r="B24" s="6">
        <v>159</v>
      </c>
    </row>
    <row r="25" spans="1:2" x14ac:dyDescent="0.25">
      <c r="A25" s="5" t="s">
        <v>145</v>
      </c>
      <c r="B25" s="6">
        <v>127</v>
      </c>
    </row>
    <row r="26" spans="1:2" x14ac:dyDescent="0.25">
      <c r="A26" s="5" t="s">
        <v>139</v>
      </c>
      <c r="B26" s="6">
        <v>135</v>
      </c>
    </row>
    <row r="27" spans="1:2" x14ac:dyDescent="0.25">
      <c r="A27" s="5" t="s">
        <v>62</v>
      </c>
      <c r="B27" s="6">
        <v>357</v>
      </c>
    </row>
    <row r="28" spans="1:2" x14ac:dyDescent="0.25">
      <c r="A28" s="4" t="s">
        <v>47</v>
      </c>
      <c r="B28" s="6">
        <v>718</v>
      </c>
    </row>
    <row r="29" spans="1:2" x14ac:dyDescent="0.25">
      <c r="A29" s="5" t="s">
        <v>48</v>
      </c>
      <c r="B29" s="6">
        <v>718</v>
      </c>
    </row>
    <row r="30" spans="1:2" x14ac:dyDescent="0.25">
      <c r="A30" s="4" t="s">
        <v>20</v>
      </c>
      <c r="B30" s="6">
        <v>347</v>
      </c>
    </row>
    <row r="31" spans="1:2" x14ac:dyDescent="0.25">
      <c r="A31" s="5" t="s">
        <v>21</v>
      </c>
      <c r="B31" s="6">
        <v>347</v>
      </c>
    </row>
    <row r="32" spans="1:2" x14ac:dyDescent="0.25">
      <c r="A32" s="4" t="s">
        <v>106</v>
      </c>
      <c r="B32" s="6">
        <v>235</v>
      </c>
    </row>
    <row r="33" spans="1:2" x14ac:dyDescent="0.25">
      <c r="A33" s="5" t="s">
        <v>116</v>
      </c>
      <c r="B33" s="6">
        <v>235</v>
      </c>
    </row>
    <row r="34" spans="1:2" x14ac:dyDescent="0.25">
      <c r="A34" s="4" t="s">
        <v>14</v>
      </c>
      <c r="B34" s="6">
        <v>401</v>
      </c>
    </row>
    <row r="35" spans="1:2" x14ac:dyDescent="0.25">
      <c r="A35" s="5" t="s">
        <v>19</v>
      </c>
      <c r="B35" s="6">
        <v>225</v>
      </c>
    </row>
    <row r="36" spans="1:2" x14ac:dyDescent="0.25">
      <c r="A36" s="5" t="s">
        <v>15</v>
      </c>
      <c r="B36" s="6">
        <v>176</v>
      </c>
    </row>
    <row r="37" spans="1:2" x14ac:dyDescent="0.25">
      <c r="A37" s="4" t="s">
        <v>50</v>
      </c>
      <c r="B37" s="6">
        <v>143</v>
      </c>
    </row>
    <row r="38" spans="1:2" x14ac:dyDescent="0.25">
      <c r="A38" s="5" t="s">
        <v>51</v>
      </c>
      <c r="B38" s="6">
        <v>143</v>
      </c>
    </row>
    <row r="39" spans="1:2" x14ac:dyDescent="0.25">
      <c r="A39" s="4" t="s">
        <v>146</v>
      </c>
      <c r="B39" s="6">
        <v>232</v>
      </c>
    </row>
    <row r="40" spans="1:2" x14ac:dyDescent="0.25">
      <c r="A40" s="5" t="s">
        <v>66</v>
      </c>
      <c r="B40" s="6">
        <v>232</v>
      </c>
    </row>
    <row r="41" spans="1:2" x14ac:dyDescent="0.25">
      <c r="A41" s="4" t="s">
        <v>115</v>
      </c>
      <c r="B41" s="6">
        <v>500</v>
      </c>
    </row>
    <row r="42" spans="1:2" x14ac:dyDescent="0.25">
      <c r="A42" s="5" t="s">
        <v>130</v>
      </c>
      <c r="B42" s="6">
        <v>500</v>
      </c>
    </row>
    <row r="43" spans="1:2" x14ac:dyDescent="0.25">
      <c r="A43" s="4" t="s">
        <v>129</v>
      </c>
      <c r="B43" s="6">
        <v>268</v>
      </c>
    </row>
    <row r="44" spans="1:2" x14ac:dyDescent="0.25">
      <c r="A44" s="5" t="s">
        <v>90</v>
      </c>
      <c r="B44" s="6">
        <v>268</v>
      </c>
    </row>
    <row r="45" spans="1:2" x14ac:dyDescent="0.25">
      <c r="A45" s="4" t="s">
        <v>43</v>
      </c>
      <c r="B45" s="6">
        <v>1033</v>
      </c>
    </row>
    <row r="46" spans="1:2" x14ac:dyDescent="0.25">
      <c r="A46" s="5" t="s">
        <v>134</v>
      </c>
      <c r="B46" s="6">
        <v>172</v>
      </c>
    </row>
    <row r="47" spans="1:2" x14ac:dyDescent="0.25">
      <c r="A47" s="5" t="s">
        <v>44</v>
      </c>
      <c r="B47" s="6">
        <v>861</v>
      </c>
    </row>
    <row r="48" spans="1:2" x14ac:dyDescent="0.25">
      <c r="A48" s="4" t="s">
        <v>86</v>
      </c>
      <c r="B48" s="6">
        <v>140</v>
      </c>
    </row>
    <row r="49" spans="1:2" x14ac:dyDescent="0.25">
      <c r="A49" s="5" t="s">
        <v>87</v>
      </c>
      <c r="B49" s="6">
        <v>140</v>
      </c>
    </row>
    <row r="50" spans="1:2" x14ac:dyDescent="0.25">
      <c r="A50" s="4" t="s">
        <v>2</v>
      </c>
      <c r="B50" s="6">
        <v>266</v>
      </c>
    </row>
    <row r="51" spans="1:2" x14ac:dyDescent="0.25">
      <c r="A51" s="5" t="s">
        <v>3</v>
      </c>
      <c r="B51" s="6">
        <v>266</v>
      </c>
    </row>
    <row r="52" spans="1:2" x14ac:dyDescent="0.25">
      <c r="A52" s="4" t="s">
        <v>41</v>
      </c>
      <c r="B52" s="6">
        <v>181</v>
      </c>
    </row>
    <row r="53" spans="1:2" x14ac:dyDescent="0.25">
      <c r="A53" s="5" t="s">
        <v>42</v>
      </c>
      <c r="B53" s="6">
        <v>181</v>
      </c>
    </row>
    <row r="54" spans="1:2" x14ac:dyDescent="0.25">
      <c r="A54" s="4" t="s">
        <v>9</v>
      </c>
      <c r="B54" s="6">
        <v>148</v>
      </c>
    </row>
    <row r="55" spans="1:2" x14ac:dyDescent="0.25">
      <c r="A55" s="5" t="s">
        <v>174</v>
      </c>
      <c r="B55" s="6">
        <v>148</v>
      </c>
    </row>
    <row r="56" spans="1:2" x14ac:dyDescent="0.25">
      <c r="A56" s="4" t="s">
        <v>39</v>
      </c>
      <c r="B56" s="6">
        <v>713</v>
      </c>
    </row>
    <row r="57" spans="1:2" x14ac:dyDescent="0.25">
      <c r="A57" s="5" t="s">
        <v>40</v>
      </c>
      <c r="B57" s="6">
        <v>713</v>
      </c>
    </row>
    <row r="58" spans="1:2" x14ac:dyDescent="0.25">
      <c r="A58" s="4" t="s">
        <v>22</v>
      </c>
      <c r="B58" s="6">
        <v>1535</v>
      </c>
    </row>
    <row r="59" spans="1:2" x14ac:dyDescent="0.25">
      <c r="A59" s="5" t="s">
        <v>23</v>
      </c>
      <c r="B59" s="6">
        <v>1535</v>
      </c>
    </row>
    <row r="60" spans="1:2" x14ac:dyDescent="0.25">
      <c r="A60" s="4" t="s">
        <v>18</v>
      </c>
      <c r="B60" s="6">
        <v>185</v>
      </c>
    </row>
    <row r="61" spans="1:2" x14ac:dyDescent="0.25">
      <c r="A61" s="5" t="s">
        <v>81</v>
      </c>
      <c r="B61" s="6">
        <v>185</v>
      </c>
    </row>
    <row r="62" spans="1:2" x14ac:dyDescent="0.25">
      <c r="A62" s="4" t="s">
        <v>67</v>
      </c>
      <c r="B62" s="6">
        <v>685</v>
      </c>
    </row>
    <row r="63" spans="1:2" x14ac:dyDescent="0.25">
      <c r="A63" s="5" t="s">
        <v>104</v>
      </c>
      <c r="B63" s="6">
        <v>685</v>
      </c>
    </row>
    <row r="64" spans="1:2" x14ac:dyDescent="0.25">
      <c r="A64" s="4" t="s">
        <v>93</v>
      </c>
      <c r="B64" s="6">
        <v>270</v>
      </c>
    </row>
    <row r="65" spans="1:2" x14ac:dyDescent="0.25">
      <c r="A65" s="5" t="s">
        <v>94</v>
      </c>
      <c r="B65" s="6">
        <v>270</v>
      </c>
    </row>
    <row r="66" spans="1:2" x14ac:dyDescent="0.25">
      <c r="A66" s="4" t="s">
        <v>82</v>
      </c>
      <c r="B66" s="6">
        <v>1714</v>
      </c>
    </row>
    <row r="67" spans="1:2" x14ac:dyDescent="0.25">
      <c r="A67" s="5" t="s">
        <v>5</v>
      </c>
      <c r="B67" s="6">
        <v>258</v>
      </c>
    </row>
    <row r="68" spans="1:2" x14ac:dyDescent="0.25">
      <c r="A68" s="5" t="s">
        <v>80</v>
      </c>
      <c r="B68" s="6">
        <v>228</v>
      </c>
    </row>
    <row r="69" spans="1:2" x14ac:dyDescent="0.25">
      <c r="A69" s="5" t="s">
        <v>79</v>
      </c>
      <c r="B69" s="6">
        <v>668</v>
      </c>
    </row>
    <row r="70" spans="1:2" x14ac:dyDescent="0.25">
      <c r="A70" s="5" t="s">
        <v>28</v>
      </c>
      <c r="B70" s="6">
        <v>290</v>
      </c>
    </row>
    <row r="71" spans="1:2" x14ac:dyDescent="0.25">
      <c r="A71" s="5" t="s">
        <v>7</v>
      </c>
      <c r="B71" s="6">
        <v>270</v>
      </c>
    </row>
    <row r="72" spans="1:2" x14ac:dyDescent="0.25">
      <c r="A72" s="4" t="s">
        <v>105</v>
      </c>
      <c r="B72" s="6">
        <v>180</v>
      </c>
    </row>
    <row r="73" spans="1:2" x14ac:dyDescent="0.25">
      <c r="A73" s="5" t="s">
        <v>100</v>
      </c>
      <c r="B73" s="6">
        <v>180</v>
      </c>
    </row>
    <row r="74" spans="1:2" x14ac:dyDescent="0.25">
      <c r="A74" s="4" t="s">
        <v>24</v>
      </c>
      <c r="B74" s="6">
        <v>343</v>
      </c>
    </row>
    <row r="75" spans="1:2" x14ac:dyDescent="0.25">
      <c r="A75" s="5" t="s">
        <v>16</v>
      </c>
      <c r="B75" s="6">
        <v>343</v>
      </c>
    </row>
    <row r="76" spans="1:2" x14ac:dyDescent="0.25">
      <c r="A76" s="4" t="s">
        <v>25</v>
      </c>
      <c r="B76" s="6">
        <v>2762</v>
      </c>
    </row>
    <row r="77" spans="1:2" x14ac:dyDescent="0.25">
      <c r="A77" s="5" t="s">
        <v>34</v>
      </c>
      <c r="B77" s="6">
        <v>257</v>
      </c>
    </row>
    <row r="78" spans="1:2" x14ac:dyDescent="0.25">
      <c r="A78" s="5" t="s">
        <v>33</v>
      </c>
      <c r="B78" s="6">
        <v>171</v>
      </c>
    </row>
    <row r="79" spans="1:2" x14ac:dyDescent="0.25">
      <c r="A79" s="5" t="s">
        <v>35</v>
      </c>
      <c r="B79" s="6">
        <v>239</v>
      </c>
    </row>
    <row r="80" spans="1:2" x14ac:dyDescent="0.25">
      <c r="A80" s="5" t="s">
        <v>26</v>
      </c>
      <c r="B80" s="6">
        <v>239</v>
      </c>
    </row>
    <row r="81" spans="1:2" x14ac:dyDescent="0.25">
      <c r="A81" s="5" t="s">
        <v>31</v>
      </c>
      <c r="B81" s="6">
        <v>252</v>
      </c>
    </row>
    <row r="82" spans="1:2" x14ac:dyDescent="0.25">
      <c r="A82" s="5" t="s">
        <v>30</v>
      </c>
      <c r="B82" s="6">
        <v>283</v>
      </c>
    </row>
    <row r="83" spans="1:2" x14ac:dyDescent="0.25">
      <c r="A83" s="5" t="s">
        <v>36</v>
      </c>
      <c r="B83" s="6">
        <v>225</v>
      </c>
    </row>
    <row r="84" spans="1:2" x14ac:dyDescent="0.25">
      <c r="A84" s="5" t="s">
        <v>28</v>
      </c>
      <c r="B84" s="6">
        <v>233</v>
      </c>
    </row>
    <row r="85" spans="1:2" x14ac:dyDescent="0.25">
      <c r="A85" s="5" t="s">
        <v>29</v>
      </c>
      <c r="B85" s="6">
        <v>191</v>
      </c>
    </row>
    <row r="86" spans="1:2" x14ac:dyDescent="0.25">
      <c r="A86" s="5" t="s">
        <v>27</v>
      </c>
      <c r="B86" s="6">
        <v>149</v>
      </c>
    </row>
    <row r="87" spans="1:2" x14ac:dyDescent="0.25">
      <c r="A87" s="5" t="s">
        <v>6</v>
      </c>
      <c r="B87" s="6">
        <v>141</v>
      </c>
    </row>
    <row r="88" spans="1:2" x14ac:dyDescent="0.25">
      <c r="A88" s="5" t="s">
        <v>49</v>
      </c>
      <c r="B88" s="6">
        <v>149</v>
      </c>
    </row>
    <row r="89" spans="1:2" x14ac:dyDescent="0.25">
      <c r="A89" s="5" t="s">
        <v>32</v>
      </c>
      <c r="B89" s="6">
        <v>233</v>
      </c>
    </row>
    <row r="90" spans="1:2" x14ac:dyDescent="0.25">
      <c r="A90" s="4" t="s">
        <v>10</v>
      </c>
      <c r="B90" s="6">
        <v>9880</v>
      </c>
    </row>
    <row r="91" spans="1:2" x14ac:dyDescent="0.25">
      <c r="A91" s="5" t="s">
        <v>140</v>
      </c>
      <c r="B91" s="6">
        <v>135</v>
      </c>
    </row>
    <row r="92" spans="1:2" x14ac:dyDescent="0.25">
      <c r="A92" s="5" t="s">
        <v>132</v>
      </c>
      <c r="B92" s="6">
        <v>175</v>
      </c>
    </row>
    <row r="93" spans="1:2" x14ac:dyDescent="0.25">
      <c r="A93" s="5" t="s">
        <v>142</v>
      </c>
      <c r="B93" s="6">
        <v>490</v>
      </c>
    </row>
    <row r="94" spans="1:2" x14ac:dyDescent="0.25">
      <c r="A94" s="5" t="s">
        <v>131</v>
      </c>
      <c r="B94" s="6">
        <v>415</v>
      </c>
    </row>
    <row r="95" spans="1:2" x14ac:dyDescent="0.25">
      <c r="A95" s="5" t="s">
        <v>111</v>
      </c>
      <c r="B95" s="6">
        <v>610</v>
      </c>
    </row>
    <row r="96" spans="1:2" x14ac:dyDescent="0.25">
      <c r="A96" s="5" t="s">
        <v>53</v>
      </c>
      <c r="B96" s="6">
        <v>545</v>
      </c>
    </row>
    <row r="97" spans="1:2" x14ac:dyDescent="0.25">
      <c r="A97" s="5" t="s">
        <v>54</v>
      </c>
      <c r="B97" s="6">
        <v>1050</v>
      </c>
    </row>
    <row r="98" spans="1:2" x14ac:dyDescent="0.25">
      <c r="A98" s="5" t="s">
        <v>58</v>
      </c>
      <c r="B98" s="6">
        <v>900</v>
      </c>
    </row>
    <row r="99" spans="1:2" x14ac:dyDescent="0.25">
      <c r="A99" s="5" t="s">
        <v>92</v>
      </c>
      <c r="B99" s="6">
        <v>845</v>
      </c>
    </row>
    <row r="100" spans="1:2" x14ac:dyDescent="0.25">
      <c r="A100" s="5" t="s">
        <v>109</v>
      </c>
      <c r="B100" s="6">
        <v>644</v>
      </c>
    </row>
    <row r="101" spans="1:2" x14ac:dyDescent="0.25">
      <c r="A101" s="5" t="s">
        <v>112</v>
      </c>
      <c r="B101" s="6">
        <v>470</v>
      </c>
    </row>
    <row r="102" spans="1:2" x14ac:dyDescent="0.25">
      <c r="A102" s="5" t="s">
        <v>52</v>
      </c>
      <c r="B102" s="6">
        <v>741</v>
      </c>
    </row>
    <row r="103" spans="1:2" x14ac:dyDescent="0.25">
      <c r="A103" s="5" t="s">
        <v>110</v>
      </c>
      <c r="B103" s="6">
        <v>415</v>
      </c>
    </row>
    <row r="104" spans="1:2" x14ac:dyDescent="0.25">
      <c r="A104" s="5" t="s">
        <v>17</v>
      </c>
      <c r="B104" s="6">
        <v>1295</v>
      </c>
    </row>
    <row r="105" spans="1:2" x14ac:dyDescent="0.25">
      <c r="A105" s="5" t="s">
        <v>108</v>
      </c>
      <c r="B105" s="6">
        <v>125</v>
      </c>
    </row>
    <row r="106" spans="1:2" x14ac:dyDescent="0.25">
      <c r="A106" s="5" t="s">
        <v>68</v>
      </c>
      <c r="B106" s="6">
        <v>1025</v>
      </c>
    </row>
    <row r="107" spans="1:2" x14ac:dyDescent="0.25">
      <c r="A107" s="4" t="s">
        <v>88</v>
      </c>
      <c r="B107" s="6">
        <v>1970</v>
      </c>
    </row>
    <row r="108" spans="1:2" x14ac:dyDescent="0.25">
      <c r="A108" s="5" t="s">
        <v>5</v>
      </c>
      <c r="B108" s="6">
        <v>1395</v>
      </c>
    </row>
    <row r="109" spans="1:2" x14ac:dyDescent="0.25">
      <c r="A109" s="5" t="s">
        <v>79</v>
      </c>
      <c r="B109" s="6">
        <v>280</v>
      </c>
    </row>
    <row r="110" spans="1:2" x14ac:dyDescent="0.25">
      <c r="A110" s="5" t="s">
        <v>7</v>
      </c>
      <c r="B110" s="6">
        <v>295</v>
      </c>
    </row>
    <row r="111" spans="1:2" x14ac:dyDescent="0.25">
      <c r="A111" s="4" t="s">
        <v>99</v>
      </c>
      <c r="B111" s="6">
        <v>595</v>
      </c>
    </row>
    <row r="112" spans="1:2" x14ac:dyDescent="0.25">
      <c r="A112" s="5" t="s">
        <v>5</v>
      </c>
      <c r="B112" s="6">
        <v>130</v>
      </c>
    </row>
    <row r="113" spans="1:2" x14ac:dyDescent="0.25">
      <c r="A113" s="5" t="s">
        <v>28</v>
      </c>
      <c r="B113" s="6">
        <v>160</v>
      </c>
    </row>
    <row r="114" spans="1:2" x14ac:dyDescent="0.25">
      <c r="A114" s="5" t="s">
        <v>7</v>
      </c>
      <c r="B114" s="6">
        <v>305</v>
      </c>
    </row>
    <row r="115" spans="1:2" x14ac:dyDescent="0.25">
      <c r="A115" s="4" t="s">
        <v>59</v>
      </c>
      <c r="B115" s="6">
        <v>1128</v>
      </c>
    </row>
    <row r="116" spans="1:2" x14ac:dyDescent="0.25">
      <c r="A116" s="5" t="s">
        <v>60</v>
      </c>
      <c r="B116" s="6">
        <v>1128</v>
      </c>
    </row>
    <row r="117" spans="1:2" x14ac:dyDescent="0.25">
      <c r="A117" s="4" t="s">
        <v>150</v>
      </c>
      <c r="B117" s="6">
        <v>498</v>
      </c>
    </row>
    <row r="118" spans="1:2" x14ac:dyDescent="0.25">
      <c r="A118" s="5" t="s">
        <v>154</v>
      </c>
      <c r="B118" s="6">
        <v>498</v>
      </c>
    </row>
    <row r="119" spans="1:2" x14ac:dyDescent="0.25">
      <c r="A119" s="4" t="s">
        <v>114</v>
      </c>
      <c r="B119" s="6">
        <v>797</v>
      </c>
    </row>
    <row r="120" spans="1:2" x14ac:dyDescent="0.25">
      <c r="A120" s="5" t="s">
        <v>174</v>
      </c>
      <c r="B120" s="6">
        <v>797</v>
      </c>
    </row>
    <row r="121" spans="1:2" x14ac:dyDescent="0.25">
      <c r="A121" s="4" t="s">
        <v>89</v>
      </c>
      <c r="B121" s="6">
        <v>227</v>
      </c>
    </row>
    <row r="122" spans="1:2" x14ac:dyDescent="0.25">
      <c r="A122" s="5" t="s">
        <v>85</v>
      </c>
      <c r="B122" s="6">
        <v>227</v>
      </c>
    </row>
    <row r="123" spans="1:2" x14ac:dyDescent="0.25">
      <c r="A123" s="4" t="s">
        <v>103</v>
      </c>
      <c r="B123" s="6">
        <v>287</v>
      </c>
    </row>
    <row r="124" spans="1:2" x14ac:dyDescent="0.25">
      <c r="A124" s="5" t="s">
        <v>133</v>
      </c>
      <c r="B124" s="6">
        <v>136</v>
      </c>
    </row>
    <row r="125" spans="1:2" x14ac:dyDescent="0.25">
      <c r="A125" s="5" t="s">
        <v>120</v>
      </c>
      <c r="B125" s="6">
        <v>151</v>
      </c>
    </row>
    <row r="126" spans="1:2" x14ac:dyDescent="0.25">
      <c r="A126" s="4" t="s">
        <v>153</v>
      </c>
      <c r="B126" s="6">
        <v>125</v>
      </c>
    </row>
    <row r="127" spans="1:2" x14ac:dyDescent="0.25">
      <c r="A127" s="5" t="s">
        <v>32</v>
      </c>
      <c r="B127" s="6">
        <v>125</v>
      </c>
    </row>
    <row r="128" spans="1:2" x14ac:dyDescent="0.25">
      <c r="A128" s="4" t="s">
        <v>12</v>
      </c>
      <c r="B128" s="6">
        <v>170</v>
      </c>
    </row>
    <row r="129" spans="1:2" x14ac:dyDescent="0.25">
      <c r="A129" s="5" t="s">
        <v>13</v>
      </c>
      <c r="B129" s="6">
        <v>170</v>
      </c>
    </row>
    <row r="130" spans="1:2" x14ac:dyDescent="0.25">
      <c r="A130" s="4" t="s">
        <v>0</v>
      </c>
      <c r="B130" s="6">
        <v>199</v>
      </c>
    </row>
    <row r="131" spans="1:2" x14ac:dyDescent="0.25">
      <c r="A131" s="5" t="s">
        <v>1</v>
      </c>
      <c r="B131" s="6">
        <v>199</v>
      </c>
    </row>
    <row r="132" spans="1:2" x14ac:dyDescent="0.25">
      <c r="A132" s="4" t="s">
        <v>117</v>
      </c>
      <c r="B132" s="6">
        <v>2522</v>
      </c>
    </row>
    <row r="133" spans="1:2" x14ac:dyDescent="0.25">
      <c r="A133" s="5" t="s">
        <v>118</v>
      </c>
      <c r="B133" s="6">
        <v>2522</v>
      </c>
    </row>
    <row r="134" spans="1:2" x14ac:dyDescent="0.25">
      <c r="A134" s="4" t="s">
        <v>83</v>
      </c>
      <c r="B134" s="6">
        <v>1293</v>
      </c>
    </row>
    <row r="135" spans="1:2" x14ac:dyDescent="0.25">
      <c r="A135" s="5" t="s">
        <v>84</v>
      </c>
      <c r="B135" s="6">
        <v>1293</v>
      </c>
    </row>
    <row r="136" spans="1:2" x14ac:dyDescent="0.25">
      <c r="A136" s="4" t="s">
        <v>56</v>
      </c>
      <c r="B136" s="6">
        <v>684</v>
      </c>
    </row>
    <row r="137" spans="1:2" x14ac:dyDescent="0.25">
      <c r="A137" s="5" t="s">
        <v>57</v>
      </c>
      <c r="B137" s="6">
        <v>448</v>
      </c>
    </row>
    <row r="138" spans="1:2" x14ac:dyDescent="0.25">
      <c r="A138" s="5" t="s">
        <v>107</v>
      </c>
      <c r="B138" s="6">
        <v>236</v>
      </c>
    </row>
    <row r="139" spans="1:2" x14ac:dyDescent="0.25">
      <c r="A139" s="4" t="s">
        <v>151</v>
      </c>
      <c r="B139" s="6">
        <v>390</v>
      </c>
    </row>
    <row r="140" spans="1:2" x14ac:dyDescent="0.25">
      <c r="A140" s="5" t="s">
        <v>152</v>
      </c>
      <c r="B140" s="6">
        <v>390</v>
      </c>
    </row>
    <row r="141" spans="1:2" x14ac:dyDescent="0.25">
      <c r="A141" s="4" t="s">
        <v>147</v>
      </c>
      <c r="B141" s="6">
        <v>340</v>
      </c>
    </row>
    <row r="142" spans="1:2" x14ac:dyDescent="0.25">
      <c r="A142" s="5" t="s">
        <v>148</v>
      </c>
      <c r="B142" s="6">
        <v>340</v>
      </c>
    </row>
    <row r="143" spans="1:2" x14ac:dyDescent="0.25">
      <c r="A143" s="4" t="s">
        <v>45</v>
      </c>
      <c r="B143" s="6">
        <v>227</v>
      </c>
    </row>
    <row r="144" spans="1:2" x14ac:dyDescent="0.25">
      <c r="A144" s="5" t="s">
        <v>46</v>
      </c>
      <c r="B144" s="6">
        <v>227</v>
      </c>
    </row>
    <row r="145" spans="1:2" x14ac:dyDescent="0.25">
      <c r="A145" s="4" t="s">
        <v>11</v>
      </c>
      <c r="B145" s="6">
        <v>8199</v>
      </c>
    </row>
    <row r="146" spans="1:2" x14ac:dyDescent="0.25">
      <c r="A146" s="5" t="s">
        <v>72</v>
      </c>
      <c r="B146" s="6">
        <v>450</v>
      </c>
    </row>
    <row r="147" spans="1:2" x14ac:dyDescent="0.25">
      <c r="A147" s="5" t="s">
        <v>55</v>
      </c>
      <c r="B147" s="6">
        <v>603</v>
      </c>
    </row>
    <row r="148" spans="1:2" x14ac:dyDescent="0.25">
      <c r="A148" s="5" t="s">
        <v>71</v>
      </c>
      <c r="B148" s="6">
        <v>525</v>
      </c>
    </row>
    <row r="149" spans="1:2" x14ac:dyDescent="0.25">
      <c r="A149" s="5" t="s">
        <v>73</v>
      </c>
      <c r="B149" s="6">
        <v>965</v>
      </c>
    </row>
    <row r="150" spans="1:2" x14ac:dyDescent="0.25">
      <c r="A150" s="5" t="s">
        <v>74</v>
      </c>
      <c r="B150" s="6">
        <v>650</v>
      </c>
    </row>
    <row r="151" spans="1:2" x14ac:dyDescent="0.25">
      <c r="A151" s="5" t="s">
        <v>69</v>
      </c>
      <c r="B151" s="6">
        <v>865</v>
      </c>
    </row>
    <row r="152" spans="1:2" x14ac:dyDescent="0.25">
      <c r="A152" s="5" t="s">
        <v>76</v>
      </c>
      <c r="B152" s="6">
        <v>740</v>
      </c>
    </row>
    <row r="153" spans="1:2" x14ac:dyDescent="0.25">
      <c r="A153" s="5" t="s">
        <v>137</v>
      </c>
      <c r="B153" s="6">
        <v>378</v>
      </c>
    </row>
    <row r="154" spans="1:2" x14ac:dyDescent="0.25">
      <c r="A154" s="5" t="s">
        <v>77</v>
      </c>
      <c r="B154" s="6">
        <v>730</v>
      </c>
    </row>
    <row r="155" spans="1:2" x14ac:dyDescent="0.25">
      <c r="A155" s="5" t="s">
        <v>136</v>
      </c>
      <c r="B155" s="6">
        <v>475</v>
      </c>
    </row>
    <row r="156" spans="1:2" x14ac:dyDescent="0.25">
      <c r="A156" s="5" t="s">
        <v>75</v>
      </c>
      <c r="B156" s="6">
        <v>1027</v>
      </c>
    </row>
    <row r="157" spans="1:2" x14ac:dyDescent="0.25">
      <c r="A157" s="5" t="s">
        <v>70</v>
      </c>
      <c r="B157" s="6">
        <v>791</v>
      </c>
    </row>
    <row r="158" spans="1:2" x14ac:dyDescent="0.25">
      <c r="A158" s="4" t="s">
        <v>8</v>
      </c>
      <c r="B158" s="6">
        <v>147</v>
      </c>
    </row>
    <row r="159" spans="1:2" x14ac:dyDescent="0.25">
      <c r="A159" s="5" t="s">
        <v>102</v>
      </c>
      <c r="B159" s="6">
        <v>147</v>
      </c>
    </row>
    <row r="160" spans="1:2" x14ac:dyDescent="0.25">
      <c r="A160" s="4" t="s">
        <v>157</v>
      </c>
      <c r="B160" s="6">
        <v>743</v>
      </c>
    </row>
    <row r="161" spans="1:2" x14ac:dyDescent="0.25">
      <c r="A161" s="5" t="s">
        <v>156</v>
      </c>
      <c r="B161" s="6">
        <v>743</v>
      </c>
    </row>
    <row r="162" spans="1:2" x14ac:dyDescent="0.25">
      <c r="A162" s="4" t="s">
        <v>155</v>
      </c>
      <c r="B162" s="6">
        <v>566</v>
      </c>
    </row>
    <row r="163" spans="1:2" x14ac:dyDescent="0.25">
      <c r="A163" s="5" t="s">
        <v>156</v>
      </c>
      <c r="B163" s="6">
        <v>566</v>
      </c>
    </row>
    <row r="164" spans="1:2" x14ac:dyDescent="0.25">
      <c r="A164" s="4" t="s">
        <v>4</v>
      </c>
      <c r="B164" s="6">
        <v>1496</v>
      </c>
    </row>
    <row r="165" spans="1:2" x14ac:dyDescent="0.25">
      <c r="A165" s="5" t="s">
        <v>125</v>
      </c>
      <c r="B165" s="6">
        <v>290</v>
      </c>
    </row>
    <row r="166" spans="1:2" x14ac:dyDescent="0.25">
      <c r="A166" s="5" t="s">
        <v>123</v>
      </c>
      <c r="B166" s="6">
        <v>229</v>
      </c>
    </row>
    <row r="167" spans="1:2" x14ac:dyDescent="0.25">
      <c r="A167" s="5" t="s">
        <v>126</v>
      </c>
      <c r="B167" s="6">
        <v>190</v>
      </c>
    </row>
    <row r="168" spans="1:2" x14ac:dyDescent="0.25">
      <c r="A168" s="5" t="s">
        <v>124</v>
      </c>
      <c r="B168" s="6">
        <v>787</v>
      </c>
    </row>
    <row r="169" spans="1:2" x14ac:dyDescent="0.25">
      <c r="A169" s="4" t="s">
        <v>127</v>
      </c>
      <c r="B169" s="6">
        <v>136</v>
      </c>
    </row>
    <row r="170" spans="1:2" x14ac:dyDescent="0.25">
      <c r="A170" s="5" t="s">
        <v>128</v>
      </c>
      <c r="B170" s="6">
        <v>136</v>
      </c>
    </row>
    <row r="171" spans="1:2" x14ac:dyDescent="0.25">
      <c r="A171" s="4" t="s">
        <v>141</v>
      </c>
      <c r="B171" s="6">
        <v>220</v>
      </c>
    </row>
    <row r="172" spans="1:2" x14ac:dyDescent="0.25">
      <c r="A172" s="5" t="s">
        <v>5</v>
      </c>
      <c r="B172" s="6">
        <v>220</v>
      </c>
    </row>
    <row r="173" spans="1:2" x14ac:dyDescent="0.25">
      <c r="A173" s="4" t="s">
        <v>78</v>
      </c>
      <c r="B173" s="6">
        <v>1564</v>
      </c>
    </row>
    <row r="174" spans="1:2" x14ac:dyDescent="0.25">
      <c r="A174" s="5" t="s">
        <v>80</v>
      </c>
      <c r="B174" s="6">
        <v>1122</v>
      </c>
    </row>
    <row r="175" spans="1:2" x14ac:dyDescent="0.25">
      <c r="A175" s="5" t="s">
        <v>79</v>
      </c>
      <c r="B175" s="6">
        <v>168</v>
      </c>
    </row>
    <row r="176" spans="1:2" x14ac:dyDescent="0.25">
      <c r="A176" s="5" t="s">
        <v>27</v>
      </c>
      <c r="B176" s="6">
        <v>274</v>
      </c>
    </row>
    <row r="177" spans="1:2" x14ac:dyDescent="0.25">
      <c r="A177" s="4" t="s">
        <v>113</v>
      </c>
      <c r="B177" s="6">
        <v>1048</v>
      </c>
    </row>
    <row r="178" spans="1:2" x14ac:dyDescent="0.25">
      <c r="A178" s="5" t="s">
        <v>5</v>
      </c>
      <c r="B178" s="6">
        <v>802</v>
      </c>
    </row>
    <row r="179" spans="1:2" x14ac:dyDescent="0.25">
      <c r="A179" s="5" t="s">
        <v>32</v>
      </c>
      <c r="B179" s="6">
        <v>246</v>
      </c>
    </row>
    <row r="180" spans="1:2" x14ac:dyDescent="0.25">
      <c r="A180" s="4" t="s">
        <v>97</v>
      </c>
      <c r="B180" s="6">
        <v>524</v>
      </c>
    </row>
    <row r="181" spans="1:2" x14ac:dyDescent="0.25">
      <c r="A181" s="5" t="s">
        <v>98</v>
      </c>
      <c r="B181" s="6">
        <v>524</v>
      </c>
    </row>
    <row r="182" spans="1:2" x14ac:dyDescent="0.25">
      <c r="A182" s="4" t="s">
        <v>149</v>
      </c>
      <c r="B182" s="6">
        <v>177</v>
      </c>
    </row>
    <row r="183" spans="1:2" x14ac:dyDescent="0.25">
      <c r="A183" s="5" t="s">
        <v>101</v>
      </c>
      <c r="B183" s="6">
        <v>177</v>
      </c>
    </row>
    <row r="184" spans="1:2" x14ac:dyDescent="0.25">
      <c r="A184" s="4" t="s">
        <v>135</v>
      </c>
      <c r="B184" s="6">
        <v>130</v>
      </c>
    </row>
    <row r="185" spans="1:2" x14ac:dyDescent="0.25">
      <c r="A185" s="5" t="s">
        <v>32</v>
      </c>
      <c r="B185" s="6">
        <v>130</v>
      </c>
    </row>
    <row r="186" spans="1:2" x14ac:dyDescent="0.25">
      <c r="A186" s="4" t="s">
        <v>95</v>
      </c>
      <c r="B186" s="6">
        <v>126</v>
      </c>
    </row>
    <row r="187" spans="1:2" x14ac:dyDescent="0.25">
      <c r="A187" s="5" t="s">
        <v>96</v>
      </c>
      <c r="B187" s="6">
        <v>126</v>
      </c>
    </row>
    <row r="188" spans="1:2" x14ac:dyDescent="0.25">
      <c r="A188" s="4" t="s">
        <v>143</v>
      </c>
      <c r="B188" s="6">
        <v>140</v>
      </c>
    </row>
    <row r="189" spans="1:2" x14ac:dyDescent="0.25">
      <c r="A189" s="5" t="s">
        <v>144</v>
      </c>
      <c r="B189" s="6">
        <v>140</v>
      </c>
    </row>
    <row r="190" spans="1:2" x14ac:dyDescent="0.25">
      <c r="A190" s="4" t="s">
        <v>173</v>
      </c>
      <c r="B190" s="6">
        <v>58299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7"/>
  <sheetViews>
    <sheetView tabSelected="1" workbookViewId="0">
      <selection activeCell="K18" sqref="K18"/>
    </sheetView>
  </sheetViews>
  <sheetFormatPr defaultRowHeight="13.2" x14ac:dyDescent="0.25"/>
  <cols>
    <col min="1" max="1" width="3.77734375" customWidth="1"/>
    <col min="2" max="2" width="29.6640625" customWidth="1"/>
    <col min="3" max="3" width="31.88671875" customWidth="1"/>
    <col min="4" max="4" width="33.88671875" bestFit="1" customWidth="1"/>
    <col min="5" max="5" width="18" customWidth="1"/>
    <col min="6" max="9" width="14" customWidth="1"/>
  </cols>
  <sheetData>
    <row r="1" spans="1:9" x14ac:dyDescent="0.25">
      <c r="B1" t="s">
        <v>162</v>
      </c>
    </row>
    <row r="2" spans="1:9" x14ac:dyDescent="0.25">
      <c r="B2" t="s">
        <v>163</v>
      </c>
    </row>
    <row r="3" spans="1:9" x14ac:dyDescent="0.25">
      <c r="B3" t="s">
        <v>164</v>
      </c>
    </row>
    <row r="4" spans="1:9" x14ac:dyDescent="0.25">
      <c r="B4" s="19">
        <v>40605</v>
      </c>
    </row>
    <row r="6" spans="1:9" x14ac:dyDescent="0.25">
      <c r="B6" t="s">
        <v>171</v>
      </c>
    </row>
    <row r="7" spans="1:9" x14ac:dyDescent="0.25">
      <c r="B7" s="20" t="s">
        <v>193</v>
      </c>
    </row>
    <row r="8" spans="1:9" ht="13.8" thickBot="1" x14ac:dyDescent="0.3"/>
    <row r="9" spans="1:9" x14ac:dyDescent="0.25">
      <c r="B9" t="s">
        <v>168</v>
      </c>
      <c r="D9" s="21"/>
      <c r="E9" s="12"/>
      <c r="F9" t="s">
        <v>170</v>
      </c>
      <c r="G9" t="s">
        <v>165</v>
      </c>
    </row>
    <row r="10" spans="1:9" x14ac:dyDescent="0.25">
      <c r="B10" t="s">
        <v>169</v>
      </c>
      <c r="D10" s="22"/>
      <c r="E10" s="12"/>
      <c r="F10" t="s">
        <v>170</v>
      </c>
      <c r="G10" t="s">
        <v>166</v>
      </c>
    </row>
    <row r="11" spans="1:9" ht="13.8" thickBot="1" x14ac:dyDescent="0.3">
      <c r="B11" t="s">
        <v>167</v>
      </c>
      <c r="D11" s="15">
        <f>SUM(G14:G79)</f>
        <v>0</v>
      </c>
      <c r="E11" s="10"/>
    </row>
    <row r="13" spans="1:9" s="16" customFormat="1" x14ac:dyDescent="0.25">
      <c r="B13" s="17" t="s">
        <v>176</v>
      </c>
      <c r="C13" s="17" t="s">
        <v>177</v>
      </c>
      <c r="D13" s="16" t="s">
        <v>191</v>
      </c>
      <c r="E13" s="16" t="s">
        <v>192</v>
      </c>
      <c r="F13" s="17" t="s">
        <v>175</v>
      </c>
      <c r="G13" s="18"/>
      <c r="H13" s="18"/>
      <c r="I13" s="18"/>
    </row>
    <row r="14" spans="1:9" s="7" customFormat="1" x14ac:dyDescent="0.25">
      <c r="A14" s="7">
        <v>1</v>
      </c>
      <c r="B14" s="4" t="s">
        <v>63</v>
      </c>
      <c r="C14" t="s">
        <v>178</v>
      </c>
      <c r="D14" s="23"/>
      <c r="E14" s="24"/>
      <c r="F14">
        <v>3404</v>
      </c>
      <c r="G14" s="13">
        <f>(D14*(1-E14))*F14</f>
        <v>0</v>
      </c>
      <c r="H14" s="9"/>
      <c r="I14" s="14"/>
    </row>
    <row r="15" spans="1:9" s="7" customFormat="1" x14ac:dyDescent="0.25">
      <c r="A15" s="7">
        <v>2</v>
      </c>
      <c r="B15" s="4" t="s">
        <v>37</v>
      </c>
      <c r="C15" t="s">
        <v>38</v>
      </c>
      <c r="D15" s="23"/>
      <c r="E15" s="11">
        <f>E14</f>
        <v>0</v>
      </c>
      <c r="F15">
        <v>522</v>
      </c>
      <c r="G15" s="13">
        <f t="shared" ref="G15:G78" si="0">(D15*(1-E15))*F15</f>
        <v>0</v>
      </c>
      <c r="H15" s="9"/>
      <c r="I15" s="9"/>
    </row>
    <row r="16" spans="1:9" s="7" customFormat="1" x14ac:dyDescent="0.25">
      <c r="A16" s="7">
        <v>3</v>
      </c>
      <c r="B16" s="4" t="s">
        <v>119</v>
      </c>
      <c r="C16" t="s">
        <v>178</v>
      </c>
      <c r="D16" s="23"/>
      <c r="E16" s="11">
        <f>E14</f>
        <v>0</v>
      </c>
      <c r="F16">
        <v>936</v>
      </c>
      <c r="G16" s="13">
        <f t="shared" si="0"/>
        <v>0</v>
      </c>
      <c r="H16" s="9"/>
      <c r="I16" s="9"/>
    </row>
    <row r="17" spans="1:9" s="7" customFormat="1" x14ac:dyDescent="0.25">
      <c r="A17" s="7">
        <v>4</v>
      </c>
      <c r="B17" s="4" t="s">
        <v>160</v>
      </c>
      <c r="C17" t="s">
        <v>161</v>
      </c>
      <c r="D17" s="23"/>
      <c r="E17" s="11">
        <f>E14</f>
        <v>0</v>
      </c>
      <c r="F17">
        <v>170</v>
      </c>
      <c r="G17" s="13">
        <f t="shared" si="0"/>
        <v>0</v>
      </c>
      <c r="H17" s="9"/>
      <c r="I17" s="9"/>
    </row>
    <row r="18" spans="1:9" s="7" customFormat="1" x14ac:dyDescent="0.25">
      <c r="A18" s="7">
        <v>5</v>
      </c>
      <c r="B18" s="4" t="s">
        <v>158</v>
      </c>
      <c r="C18" t="s">
        <v>159</v>
      </c>
      <c r="D18" s="23"/>
      <c r="E18" s="11">
        <f>E14</f>
        <v>0</v>
      </c>
      <c r="F18">
        <v>915</v>
      </c>
      <c r="G18" s="13">
        <f t="shared" si="0"/>
        <v>0</v>
      </c>
      <c r="H18" s="9"/>
      <c r="I18" s="9"/>
    </row>
    <row r="19" spans="1:9" s="7" customFormat="1" x14ac:dyDescent="0.25">
      <c r="A19" s="7">
        <v>6</v>
      </c>
      <c r="B19" s="4" t="s">
        <v>91</v>
      </c>
      <c r="C19" t="s">
        <v>60</v>
      </c>
      <c r="D19" s="23"/>
      <c r="E19" s="11">
        <f t="shared" ref="E19" si="1">E17</f>
        <v>0</v>
      </c>
      <c r="F19">
        <v>760</v>
      </c>
      <c r="G19" s="13">
        <f t="shared" si="0"/>
        <v>0</v>
      </c>
      <c r="H19" s="9"/>
      <c r="I19" s="9"/>
    </row>
    <row r="20" spans="1:9" s="7" customFormat="1" x14ac:dyDescent="0.25">
      <c r="A20" s="7">
        <v>7</v>
      </c>
      <c r="B20" s="4" t="s">
        <v>121</v>
      </c>
      <c r="C20" t="s">
        <v>122</v>
      </c>
      <c r="D20" s="23"/>
      <c r="E20" s="11">
        <f t="shared" ref="E20" si="2">E17</f>
        <v>0</v>
      </c>
      <c r="F20">
        <v>179</v>
      </c>
      <c r="G20" s="13">
        <f t="shared" si="0"/>
        <v>0</v>
      </c>
      <c r="H20" s="9"/>
      <c r="I20" s="9"/>
    </row>
    <row r="21" spans="1:9" s="7" customFormat="1" x14ac:dyDescent="0.25">
      <c r="A21" s="7">
        <v>8</v>
      </c>
      <c r="B21" s="4" t="s">
        <v>64</v>
      </c>
      <c r="C21" t="s">
        <v>65</v>
      </c>
      <c r="D21" s="23"/>
      <c r="E21" s="11">
        <f t="shared" ref="E21" si="3">E17</f>
        <v>0</v>
      </c>
      <c r="F21">
        <v>1088</v>
      </c>
      <c r="G21" s="13">
        <f t="shared" si="0"/>
        <v>0</v>
      </c>
      <c r="H21" s="9"/>
      <c r="I21" s="9"/>
    </row>
    <row r="22" spans="1:9" s="7" customFormat="1" x14ac:dyDescent="0.25">
      <c r="A22" s="7">
        <v>9</v>
      </c>
      <c r="B22" s="4" t="s">
        <v>61</v>
      </c>
      <c r="C22" t="s">
        <v>179</v>
      </c>
      <c r="D22" s="23"/>
      <c r="E22" s="11">
        <f t="shared" ref="E22" si="4">E20</f>
        <v>0</v>
      </c>
      <c r="F22">
        <v>778</v>
      </c>
      <c r="G22" s="13">
        <f t="shared" si="0"/>
        <v>0</v>
      </c>
      <c r="H22" s="9"/>
      <c r="I22" s="9"/>
    </row>
    <row r="23" spans="1:9" s="7" customFormat="1" x14ac:dyDescent="0.25">
      <c r="A23" s="7">
        <v>10</v>
      </c>
      <c r="B23" s="4" t="s">
        <v>47</v>
      </c>
      <c r="C23" t="s">
        <v>48</v>
      </c>
      <c r="D23" s="23"/>
      <c r="E23" s="11">
        <f t="shared" ref="E23" si="5">E20</f>
        <v>0</v>
      </c>
      <c r="F23">
        <v>718</v>
      </c>
      <c r="G23" s="13">
        <f t="shared" si="0"/>
        <v>0</v>
      </c>
      <c r="H23" s="9"/>
      <c r="I23" s="9"/>
    </row>
    <row r="24" spans="1:9" s="7" customFormat="1" x14ac:dyDescent="0.25">
      <c r="A24" s="7">
        <v>11</v>
      </c>
      <c r="B24" s="4" t="s">
        <v>20</v>
      </c>
      <c r="C24" t="s">
        <v>21</v>
      </c>
      <c r="D24" s="23"/>
      <c r="E24" s="11">
        <f t="shared" ref="E24" si="6">E20</f>
        <v>0</v>
      </c>
      <c r="F24">
        <v>347</v>
      </c>
      <c r="G24" s="13">
        <f t="shared" si="0"/>
        <v>0</v>
      </c>
      <c r="H24" s="9"/>
      <c r="I24" s="9"/>
    </row>
    <row r="25" spans="1:9" s="7" customFormat="1" x14ac:dyDescent="0.25">
      <c r="A25" s="7">
        <v>12</v>
      </c>
      <c r="B25" s="4" t="s">
        <v>106</v>
      </c>
      <c r="C25" t="s">
        <v>116</v>
      </c>
      <c r="D25" s="23"/>
      <c r="E25" s="11">
        <f t="shared" ref="E25" si="7">E23</f>
        <v>0</v>
      </c>
      <c r="F25">
        <v>235</v>
      </c>
      <c r="G25" s="13">
        <f t="shared" si="0"/>
        <v>0</v>
      </c>
      <c r="H25" s="9"/>
      <c r="I25" s="9"/>
    </row>
    <row r="26" spans="1:9" s="7" customFormat="1" x14ac:dyDescent="0.25">
      <c r="A26" s="7">
        <v>13</v>
      </c>
      <c r="B26" s="4" t="s">
        <v>14</v>
      </c>
      <c r="C26" t="s">
        <v>19</v>
      </c>
      <c r="D26" s="23"/>
      <c r="E26" s="11">
        <f t="shared" ref="E26" si="8">E23</f>
        <v>0</v>
      </c>
      <c r="F26">
        <v>225</v>
      </c>
      <c r="G26" s="13">
        <f t="shared" si="0"/>
        <v>0</v>
      </c>
      <c r="H26" s="9"/>
      <c r="I26" s="9"/>
    </row>
    <row r="27" spans="1:9" s="7" customFormat="1" x14ac:dyDescent="0.25">
      <c r="A27" s="7">
        <v>14</v>
      </c>
      <c r="B27" s="4" t="s">
        <v>14</v>
      </c>
      <c r="C27" t="s">
        <v>15</v>
      </c>
      <c r="D27" s="23"/>
      <c r="E27" s="11">
        <f t="shared" ref="E27" si="9">E23</f>
        <v>0</v>
      </c>
      <c r="F27">
        <v>176</v>
      </c>
      <c r="G27" s="13">
        <f t="shared" si="0"/>
        <v>0</v>
      </c>
      <c r="H27" s="9"/>
      <c r="I27" s="9"/>
    </row>
    <row r="28" spans="1:9" s="7" customFormat="1" x14ac:dyDescent="0.25">
      <c r="A28" s="7">
        <v>15</v>
      </c>
      <c r="B28" s="4" t="s">
        <v>50</v>
      </c>
      <c r="C28" t="s">
        <v>51</v>
      </c>
      <c r="D28" s="23"/>
      <c r="E28" s="11">
        <f t="shared" ref="E28" si="10">E26</f>
        <v>0</v>
      </c>
      <c r="F28">
        <v>143</v>
      </c>
      <c r="G28" s="13">
        <f t="shared" si="0"/>
        <v>0</v>
      </c>
      <c r="H28" s="9"/>
      <c r="I28" s="9"/>
    </row>
    <row r="29" spans="1:9" s="7" customFormat="1" x14ac:dyDescent="0.25">
      <c r="A29" s="7">
        <v>16</v>
      </c>
      <c r="B29" s="4" t="s">
        <v>146</v>
      </c>
      <c r="C29" t="s">
        <v>66</v>
      </c>
      <c r="D29" s="23"/>
      <c r="E29" s="11">
        <f t="shared" ref="E29" si="11">E26</f>
        <v>0</v>
      </c>
      <c r="F29">
        <v>232</v>
      </c>
      <c r="G29" s="13">
        <f t="shared" si="0"/>
        <v>0</v>
      </c>
      <c r="H29" s="9"/>
      <c r="I29" s="9"/>
    </row>
    <row r="30" spans="1:9" s="7" customFormat="1" x14ac:dyDescent="0.25">
      <c r="A30" s="7">
        <v>17</v>
      </c>
      <c r="B30" s="4" t="s">
        <v>115</v>
      </c>
      <c r="C30" t="s">
        <v>130</v>
      </c>
      <c r="D30" s="23"/>
      <c r="E30" s="11">
        <f t="shared" ref="E30" si="12">E26</f>
        <v>0</v>
      </c>
      <c r="F30">
        <v>500</v>
      </c>
      <c r="G30" s="13">
        <f t="shared" si="0"/>
        <v>0</v>
      </c>
      <c r="H30" s="9"/>
      <c r="I30" s="9"/>
    </row>
    <row r="31" spans="1:9" s="7" customFormat="1" x14ac:dyDescent="0.25">
      <c r="A31" s="7">
        <v>18</v>
      </c>
      <c r="B31" s="4" t="s">
        <v>129</v>
      </c>
      <c r="C31" t="s">
        <v>90</v>
      </c>
      <c r="D31" s="23"/>
      <c r="E31" s="11">
        <f t="shared" ref="E31" si="13">E29</f>
        <v>0</v>
      </c>
      <c r="F31">
        <v>268</v>
      </c>
      <c r="G31" s="13">
        <f t="shared" si="0"/>
        <v>0</v>
      </c>
      <c r="H31" s="9"/>
      <c r="I31" s="9"/>
    </row>
    <row r="32" spans="1:9" s="7" customFormat="1" x14ac:dyDescent="0.25">
      <c r="A32" s="7">
        <v>19</v>
      </c>
      <c r="B32" s="4" t="s">
        <v>43</v>
      </c>
      <c r="C32" t="s">
        <v>180</v>
      </c>
      <c r="D32" s="23"/>
      <c r="E32" s="11">
        <f t="shared" ref="E32" si="14">E29</f>
        <v>0</v>
      </c>
      <c r="F32">
        <v>1033</v>
      </c>
      <c r="G32" s="13">
        <f t="shared" si="0"/>
        <v>0</v>
      </c>
      <c r="H32" s="9"/>
      <c r="I32" s="9"/>
    </row>
    <row r="33" spans="1:9" s="7" customFormat="1" x14ac:dyDescent="0.25">
      <c r="A33" s="7">
        <v>20</v>
      </c>
      <c r="B33" s="4" t="s">
        <v>86</v>
      </c>
      <c r="C33" t="s">
        <v>87</v>
      </c>
      <c r="D33" s="23"/>
      <c r="E33" s="11">
        <f t="shared" ref="E33" si="15">E29</f>
        <v>0</v>
      </c>
      <c r="F33">
        <v>140</v>
      </c>
      <c r="G33" s="13">
        <f t="shared" si="0"/>
        <v>0</v>
      </c>
      <c r="H33" s="9"/>
      <c r="I33" s="9"/>
    </row>
    <row r="34" spans="1:9" s="7" customFormat="1" x14ac:dyDescent="0.25">
      <c r="A34" s="7">
        <v>21</v>
      </c>
      <c r="B34" s="4" t="s">
        <v>2</v>
      </c>
      <c r="C34" t="s">
        <v>3</v>
      </c>
      <c r="D34" s="23"/>
      <c r="E34" s="11">
        <f t="shared" ref="E34" si="16">E32</f>
        <v>0</v>
      </c>
      <c r="F34">
        <v>266</v>
      </c>
      <c r="G34" s="13">
        <f t="shared" si="0"/>
        <v>0</v>
      </c>
      <c r="H34" s="9"/>
      <c r="I34" s="9"/>
    </row>
    <row r="35" spans="1:9" s="7" customFormat="1" x14ac:dyDescent="0.25">
      <c r="A35" s="7">
        <v>22</v>
      </c>
      <c r="B35" s="4" t="s">
        <v>41</v>
      </c>
      <c r="C35" t="s">
        <v>42</v>
      </c>
      <c r="D35" s="23"/>
      <c r="E35" s="11">
        <f t="shared" ref="E35" si="17">E32</f>
        <v>0</v>
      </c>
      <c r="F35">
        <v>181</v>
      </c>
      <c r="G35" s="13">
        <f t="shared" si="0"/>
        <v>0</v>
      </c>
      <c r="H35" s="9"/>
      <c r="I35" s="9"/>
    </row>
    <row r="36" spans="1:9" s="7" customFormat="1" x14ac:dyDescent="0.25">
      <c r="A36" s="7">
        <v>23</v>
      </c>
      <c r="B36" s="4" t="s">
        <v>9</v>
      </c>
      <c r="C36"/>
      <c r="D36" s="23"/>
      <c r="E36" s="11">
        <f t="shared" ref="E36" si="18">E32</f>
        <v>0</v>
      </c>
      <c r="F36">
        <v>148</v>
      </c>
      <c r="G36" s="13">
        <f t="shared" si="0"/>
        <v>0</v>
      </c>
      <c r="H36" s="9"/>
      <c r="I36" s="9"/>
    </row>
    <row r="37" spans="1:9" s="7" customFormat="1" x14ac:dyDescent="0.25">
      <c r="A37" s="7">
        <v>24</v>
      </c>
      <c r="B37" s="4" t="s">
        <v>39</v>
      </c>
      <c r="C37" t="s">
        <v>40</v>
      </c>
      <c r="D37" s="23"/>
      <c r="E37" s="11">
        <f t="shared" ref="E37" si="19">E35</f>
        <v>0</v>
      </c>
      <c r="F37">
        <v>713</v>
      </c>
      <c r="G37" s="13">
        <f t="shared" si="0"/>
        <v>0</v>
      </c>
      <c r="H37" s="9"/>
      <c r="I37" s="9"/>
    </row>
    <row r="38" spans="1:9" s="7" customFormat="1" x14ac:dyDescent="0.25">
      <c r="A38" s="7">
        <v>25</v>
      </c>
      <c r="B38" s="4" t="s">
        <v>22</v>
      </c>
      <c r="C38" t="s">
        <v>23</v>
      </c>
      <c r="D38" s="23"/>
      <c r="E38" s="11">
        <f t="shared" ref="E38" si="20">E35</f>
        <v>0</v>
      </c>
      <c r="F38">
        <v>1535</v>
      </c>
      <c r="G38" s="13">
        <f t="shared" si="0"/>
        <v>0</v>
      </c>
      <c r="H38" s="9"/>
      <c r="I38" s="9"/>
    </row>
    <row r="39" spans="1:9" s="7" customFormat="1" x14ac:dyDescent="0.25">
      <c r="A39" s="7">
        <v>26</v>
      </c>
      <c r="B39" s="4" t="s">
        <v>18</v>
      </c>
      <c r="C39" t="s">
        <v>181</v>
      </c>
      <c r="D39" s="23"/>
      <c r="E39" s="11">
        <f t="shared" ref="E39" si="21">E35</f>
        <v>0</v>
      </c>
      <c r="F39">
        <v>185</v>
      </c>
      <c r="G39" s="13">
        <f t="shared" si="0"/>
        <v>0</v>
      </c>
      <c r="H39" s="9"/>
      <c r="I39" s="9"/>
    </row>
    <row r="40" spans="1:9" s="7" customFormat="1" x14ac:dyDescent="0.25">
      <c r="A40" s="7">
        <v>27</v>
      </c>
      <c r="B40" s="4" t="s">
        <v>67</v>
      </c>
      <c r="C40" t="s">
        <v>104</v>
      </c>
      <c r="D40" s="23"/>
      <c r="E40" s="11">
        <f t="shared" ref="E40" si="22">E38</f>
        <v>0</v>
      </c>
      <c r="F40">
        <v>685</v>
      </c>
      <c r="G40" s="13">
        <f t="shared" si="0"/>
        <v>0</v>
      </c>
      <c r="H40" s="9"/>
      <c r="I40" s="9"/>
    </row>
    <row r="41" spans="1:9" s="7" customFormat="1" x14ac:dyDescent="0.25">
      <c r="A41" s="7">
        <v>28</v>
      </c>
      <c r="B41" s="4" t="s">
        <v>93</v>
      </c>
      <c r="C41" t="s">
        <v>182</v>
      </c>
      <c r="D41" s="23"/>
      <c r="E41" s="11">
        <f t="shared" ref="E41" si="23">E38</f>
        <v>0</v>
      </c>
      <c r="F41">
        <v>270</v>
      </c>
      <c r="G41" s="13">
        <f t="shared" si="0"/>
        <v>0</v>
      </c>
      <c r="H41" s="9"/>
      <c r="I41" s="9"/>
    </row>
    <row r="42" spans="1:9" s="7" customFormat="1" x14ac:dyDescent="0.25">
      <c r="A42" s="7">
        <v>29</v>
      </c>
      <c r="B42" s="4" t="s">
        <v>82</v>
      </c>
      <c r="C42" t="s">
        <v>178</v>
      </c>
      <c r="D42" s="23"/>
      <c r="E42" s="11">
        <f t="shared" ref="E42" si="24">E38</f>
        <v>0</v>
      </c>
      <c r="F42">
        <v>1714</v>
      </c>
      <c r="G42" s="13">
        <f t="shared" si="0"/>
        <v>0</v>
      </c>
      <c r="H42" s="9"/>
      <c r="I42" s="9"/>
    </row>
    <row r="43" spans="1:9" s="7" customFormat="1" x14ac:dyDescent="0.25">
      <c r="A43" s="7">
        <v>30</v>
      </c>
      <c r="B43" s="4" t="s">
        <v>105</v>
      </c>
      <c r="C43" t="s">
        <v>100</v>
      </c>
      <c r="D43" s="23"/>
      <c r="E43" s="11">
        <f t="shared" ref="E43" si="25">E41</f>
        <v>0</v>
      </c>
      <c r="F43">
        <v>180</v>
      </c>
      <c r="G43" s="13">
        <f t="shared" si="0"/>
        <v>0</v>
      </c>
      <c r="H43" s="9"/>
      <c r="I43" s="9"/>
    </row>
    <row r="44" spans="1:9" s="7" customFormat="1" x14ac:dyDescent="0.25">
      <c r="A44" s="7">
        <v>31</v>
      </c>
      <c r="B44" s="4" t="s">
        <v>24</v>
      </c>
      <c r="C44" t="s">
        <v>16</v>
      </c>
      <c r="D44" s="23"/>
      <c r="E44" s="11">
        <f t="shared" ref="E44" si="26">E41</f>
        <v>0</v>
      </c>
      <c r="F44">
        <v>343</v>
      </c>
      <c r="G44" s="13">
        <f t="shared" si="0"/>
        <v>0</v>
      </c>
      <c r="H44" s="9"/>
      <c r="I44" s="9"/>
    </row>
    <row r="45" spans="1:9" s="7" customFormat="1" x14ac:dyDescent="0.25">
      <c r="A45" s="7">
        <v>32</v>
      </c>
      <c r="B45" s="4" t="s">
        <v>25</v>
      </c>
      <c r="C45" t="s">
        <v>183</v>
      </c>
      <c r="D45" s="23"/>
      <c r="E45" s="11">
        <f t="shared" ref="E45" si="27">E41</f>
        <v>0</v>
      </c>
      <c r="F45">
        <v>2762</v>
      </c>
      <c r="G45" s="13">
        <f t="shared" si="0"/>
        <v>0</v>
      </c>
      <c r="H45" s="9"/>
      <c r="I45" s="9"/>
    </row>
    <row r="46" spans="1:9" s="7" customFormat="1" x14ac:dyDescent="0.25">
      <c r="A46" s="7">
        <v>33</v>
      </c>
      <c r="B46" s="4" t="s">
        <v>10</v>
      </c>
      <c r="C46" t="s">
        <v>184</v>
      </c>
      <c r="D46" s="23"/>
      <c r="E46" s="11">
        <f t="shared" ref="E46" si="28">E44</f>
        <v>0</v>
      </c>
      <c r="F46">
        <f>135+175</f>
        <v>310</v>
      </c>
      <c r="G46" s="13">
        <f t="shared" si="0"/>
        <v>0</v>
      </c>
      <c r="H46" s="9"/>
      <c r="I46" s="9"/>
    </row>
    <row r="47" spans="1:9" s="7" customFormat="1" x14ac:dyDescent="0.25">
      <c r="A47" s="7">
        <v>34</v>
      </c>
      <c r="B47" s="4" t="s">
        <v>10</v>
      </c>
      <c r="C47" t="s">
        <v>185</v>
      </c>
      <c r="D47" s="23"/>
      <c r="E47" s="11">
        <f t="shared" ref="E47" si="29">E44</f>
        <v>0</v>
      </c>
      <c r="F47">
        <v>9570</v>
      </c>
      <c r="G47" s="13">
        <f t="shared" si="0"/>
        <v>0</v>
      </c>
      <c r="H47" s="9"/>
      <c r="I47" s="9"/>
    </row>
    <row r="48" spans="1:9" s="7" customFormat="1" x14ac:dyDescent="0.25">
      <c r="A48" s="7">
        <v>35</v>
      </c>
      <c r="B48" s="4" t="s">
        <v>88</v>
      </c>
      <c r="C48" t="s">
        <v>178</v>
      </c>
      <c r="D48" s="23"/>
      <c r="E48" s="11">
        <f t="shared" ref="E48" si="30">E44</f>
        <v>0</v>
      </c>
      <c r="F48">
        <v>1970</v>
      </c>
      <c r="G48" s="13">
        <f t="shared" si="0"/>
        <v>0</v>
      </c>
      <c r="H48" s="9"/>
      <c r="I48" s="9"/>
    </row>
    <row r="49" spans="1:9" s="7" customFormat="1" x14ac:dyDescent="0.25">
      <c r="A49" s="7">
        <v>36</v>
      </c>
      <c r="B49" s="4" t="s">
        <v>99</v>
      </c>
      <c r="C49" t="s">
        <v>178</v>
      </c>
      <c r="D49" s="23"/>
      <c r="E49" s="11">
        <f t="shared" ref="E49" si="31">E47</f>
        <v>0</v>
      </c>
      <c r="F49">
        <v>595</v>
      </c>
      <c r="G49" s="13">
        <f t="shared" si="0"/>
        <v>0</v>
      </c>
      <c r="H49" s="9"/>
      <c r="I49" s="9"/>
    </row>
    <row r="50" spans="1:9" s="7" customFormat="1" x14ac:dyDescent="0.25">
      <c r="A50" s="7">
        <v>37</v>
      </c>
      <c r="B50" s="4" t="s">
        <v>59</v>
      </c>
      <c r="C50" t="s">
        <v>186</v>
      </c>
      <c r="D50" s="23"/>
      <c r="E50" s="11">
        <f t="shared" ref="E50" si="32">E47</f>
        <v>0</v>
      </c>
      <c r="F50">
        <v>1128</v>
      </c>
      <c r="G50" s="13">
        <f t="shared" si="0"/>
        <v>0</v>
      </c>
      <c r="H50" s="9"/>
      <c r="I50" s="9"/>
    </row>
    <row r="51" spans="1:9" s="7" customFormat="1" x14ac:dyDescent="0.25">
      <c r="A51" s="7">
        <v>38</v>
      </c>
      <c r="B51" s="4" t="s">
        <v>150</v>
      </c>
      <c r="C51" t="s">
        <v>154</v>
      </c>
      <c r="D51" s="23"/>
      <c r="E51" s="11">
        <f t="shared" ref="E51" si="33">E47</f>
        <v>0</v>
      </c>
      <c r="F51">
        <v>498</v>
      </c>
      <c r="G51" s="13">
        <f t="shared" si="0"/>
        <v>0</v>
      </c>
      <c r="H51" s="9"/>
      <c r="I51" s="9"/>
    </row>
    <row r="52" spans="1:9" s="7" customFormat="1" x14ac:dyDescent="0.25">
      <c r="A52" s="7">
        <v>39</v>
      </c>
      <c r="B52" s="4" t="s">
        <v>114</v>
      </c>
      <c r="C52"/>
      <c r="D52" s="23"/>
      <c r="E52" s="11">
        <f t="shared" ref="E52" si="34">E50</f>
        <v>0</v>
      </c>
      <c r="F52">
        <v>797</v>
      </c>
      <c r="G52" s="13">
        <f t="shared" si="0"/>
        <v>0</v>
      </c>
      <c r="H52" s="9"/>
      <c r="I52" s="9"/>
    </row>
    <row r="53" spans="1:9" s="7" customFormat="1" x14ac:dyDescent="0.25">
      <c r="A53" s="7">
        <v>40</v>
      </c>
      <c r="B53" s="4" t="s">
        <v>89</v>
      </c>
      <c r="C53" t="s">
        <v>85</v>
      </c>
      <c r="D53" s="23"/>
      <c r="E53" s="11">
        <f t="shared" ref="E53" si="35">E50</f>
        <v>0</v>
      </c>
      <c r="F53">
        <v>227</v>
      </c>
      <c r="G53" s="13">
        <f t="shared" si="0"/>
        <v>0</v>
      </c>
      <c r="H53" s="9"/>
      <c r="I53" s="9"/>
    </row>
    <row r="54" spans="1:9" s="7" customFormat="1" x14ac:dyDescent="0.25">
      <c r="A54" s="7">
        <v>41</v>
      </c>
      <c r="B54" s="4" t="s">
        <v>103</v>
      </c>
      <c r="C54" t="s">
        <v>133</v>
      </c>
      <c r="D54" s="23"/>
      <c r="E54" s="11">
        <f t="shared" ref="E54" si="36">E50</f>
        <v>0</v>
      </c>
      <c r="F54">
        <v>136</v>
      </c>
      <c r="G54" s="13">
        <f t="shared" si="0"/>
        <v>0</v>
      </c>
      <c r="H54" s="9"/>
      <c r="I54" s="9"/>
    </row>
    <row r="55" spans="1:9" s="7" customFormat="1" x14ac:dyDescent="0.25">
      <c r="A55" s="7">
        <v>42</v>
      </c>
      <c r="B55" s="4" t="s">
        <v>103</v>
      </c>
      <c r="C55" t="s">
        <v>120</v>
      </c>
      <c r="D55" s="23"/>
      <c r="E55" s="11">
        <f t="shared" ref="E55" si="37">E53</f>
        <v>0</v>
      </c>
      <c r="F55">
        <v>151</v>
      </c>
      <c r="G55" s="13">
        <f t="shared" si="0"/>
        <v>0</v>
      </c>
      <c r="H55" s="9"/>
      <c r="I55" s="9"/>
    </row>
    <row r="56" spans="1:9" s="7" customFormat="1" x14ac:dyDescent="0.25">
      <c r="A56" s="7">
        <v>43</v>
      </c>
      <c r="B56" s="4" t="s">
        <v>153</v>
      </c>
      <c r="C56" t="s">
        <v>187</v>
      </c>
      <c r="D56" s="23"/>
      <c r="E56" s="11">
        <f t="shared" ref="E56" si="38">E53</f>
        <v>0</v>
      </c>
      <c r="F56">
        <v>125</v>
      </c>
      <c r="G56" s="13">
        <f t="shared" si="0"/>
        <v>0</v>
      </c>
      <c r="H56" s="9"/>
      <c r="I56" s="9"/>
    </row>
    <row r="57" spans="1:9" s="7" customFormat="1" x14ac:dyDescent="0.25">
      <c r="A57" s="7">
        <v>44</v>
      </c>
      <c r="B57" s="4" t="s">
        <v>12</v>
      </c>
      <c r="C57" t="s">
        <v>13</v>
      </c>
      <c r="D57" s="23"/>
      <c r="E57" s="11">
        <f t="shared" ref="E57" si="39">E53</f>
        <v>0</v>
      </c>
      <c r="F57">
        <v>170</v>
      </c>
      <c r="G57" s="13">
        <f t="shared" si="0"/>
        <v>0</v>
      </c>
      <c r="H57" s="9"/>
      <c r="I57" s="9"/>
    </row>
    <row r="58" spans="1:9" s="7" customFormat="1" x14ac:dyDescent="0.25">
      <c r="A58" s="7">
        <v>45</v>
      </c>
      <c r="B58" s="4" t="s">
        <v>0</v>
      </c>
      <c r="C58" t="s">
        <v>1</v>
      </c>
      <c r="D58" s="23"/>
      <c r="E58" s="11">
        <f t="shared" ref="E58" si="40">E56</f>
        <v>0</v>
      </c>
      <c r="F58">
        <v>199</v>
      </c>
      <c r="G58" s="13">
        <f t="shared" si="0"/>
        <v>0</v>
      </c>
      <c r="H58" s="9"/>
      <c r="I58" s="9"/>
    </row>
    <row r="59" spans="1:9" s="7" customFormat="1" x14ac:dyDescent="0.25">
      <c r="A59" s="7">
        <v>46</v>
      </c>
      <c r="B59" s="4" t="s">
        <v>117</v>
      </c>
      <c r="C59" t="s">
        <v>118</v>
      </c>
      <c r="D59" s="23"/>
      <c r="E59" s="11">
        <f t="shared" ref="E59" si="41">E56</f>
        <v>0</v>
      </c>
      <c r="F59">
        <v>2522</v>
      </c>
      <c r="G59" s="13">
        <f t="shared" si="0"/>
        <v>0</v>
      </c>
      <c r="H59" s="9"/>
      <c r="I59" s="9"/>
    </row>
    <row r="60" spans="1:9" s="7" customFormat="1" x14ac:dyDescent="0.25">
      <c r="A60" s="7">
        <v>47</v>
      </c>
      <c r="B60" s="4" t="s">
        <v>83</v>
      </c>
      <c r="C60" t="s">
        <v>84</v>
      </c>
      <c r="D60" s="23"/>
      <c r="E60" s="11">
        <f t="shared" ref="E60" si="42">E56</f>
        <v>0</v>
      </c>
      <c r="F60">
        <v>1293</v>
      </c>
      <c r="G60" s="13">
        <f t="shared" si="0"/>
        <v>0</v>
      </c>
      <c r="H60" s="9"/>
      <c r="I60" s="9"/>
    </row>
    <row r="61" spans="1:9" s="7" customFormat="1" x14ac:dyDescent="0.25">
      <c r="A61" s="7">
        <v>48</v>
      </c>
      <c r="B61" s="4" t="s">
        <v>56</v>
      </c>
      <c r="C61" t="s">
        <v>57</v>
      </c>
      <c r="D61" s="23"/>
      <c r="E61" s="11">
        <f t="shared" ref="E61" si="43">E59</f>
        <v>0</v>
      </c>
      <c r="F61">
        <v>448</v>
      </c>
      <c r="G61" s="13">
        <f t="shared" si="0"/>
        <v>0</v>
      </c>
      <c r="H61" s="9"/>
      <c r="I61" s="9"/>
    </row>
    <row r="62" spans="1:9" s="7" customFormat="1" x14ac:dyDescent="0.25">
      <c r="A62" s="7">
        <v>49</v>
      </c>
      <c r="B62" s="4" t="s">
        <v>56</v>
      </c>
      <c r="C62" t="s">
        <v>107</v>
      </c>
      <c r="D62" s="23"/>
      <c r="E62" s="11">
        <f t="shared" ref="E62" si="44">E59</f>
        <v>0</v>
      </c>
      <c r="F62">
        <v>236</v>
      </c>
      <c r="G62" s="13">
        <f t="shared" si="0"/>
        <v>0</v>
      </c>
      <c r="H62" s="9"/>
      <c r="I62" s="9"/>
    </row>
    <row r="63" spans="1:9" s="7" customFormat="1" x14ac:dyDescent="0.25">
      <c r="A63" s="7">
        <v>50</v>
      </c>
      <c r="B63" s="4" t="s">
        <v>151</v>
      </c>
      <c r="C63" t="s">
        <v>178</v>
      </c>
      <c r="D63" s="23"/>
      <c r="E63" s="11">
        <f t="shared" ref="E63" si="45">E59</f>
        <v>0</v>
      </c>
      <c r="F63">
        <v>390</v>
      </c>
      <c r="G63" s="13">
        <f t="shared" si="0"/>
        <v>0</v>
      </c>
      <c r="H63" s="9"/>
      <c r="I63" s="9"/>
    </row>
    <row r="64" spans="1:9" s="7" customFormat="1" x14ac:dyDescent="0.25">
      <c r="A64" s="7">
        <v>51</v>
      </c>
      <c r="B64" s="4" t="s">
        <v>147</v>
      </c>
      <c r="C64" t="s">
        <v>148</v>
      </c>
      <c r="D64" s="23"/>
      <c r="E64" s="11">
        <f t="shared" ref="E64" si="46">E62</f>
        <v>0</v>
      </c>
      <c r="F64">
        <v>340</v>
      </c>
      <c r="G64" s="13">
        <f t="shared" si="0"/>
        <v>0</v>
      </c>
      <c r="H64" s="9"/>
      <c r="I64" s="9"/>
    </row>
    <row r="65" spans="1:9" s="7" customFormat="1" x14ac:dyDescent="0.25">
      <c r="A65" s="7">
        <v>52</v>
      </c>
      <c r="B65" s="4" t="s">
        <v>45</v>
      </c>
      <c r="C65" t="s">
        <v>46</v>
      </c>
      <c r="D65" s="23"/>
      <c r="E65" s="11">
        <f t="shared" ref="E65" si="47">E62</f>
        <v>0</v>
      </c>
      <c r="F65">
        <v>227</v>
      </c>
      <c r="G65" s="13">
        <f t="shared" si="0"/>
        <v>0</v>
      </c>
      <c r="H65" s="9"/>
      <c r="I65" s="9"/>
    </row>
    <row r="66" spans="1:9" s="7" customFormat="1" x14ac:dyDescent="0.25">
      <c r="A66" s="7">
        <v>53</v>
      </c>
      <c r="B66" s="4" t="s">
        <v>11</v>
      </c>
      <c r="C66" t="s">
        <v>188</v>
      </c>
      <c r="D66" s="23"/>
      <c r="E66" s="11">
        <f t="shared" ref="E66" si="48">E62</f>
        <v>0</v>
      </c>
      <c r="F66">
        <v>8199</v>
      </c>
      <c r="G66" s="13">
        <f t="shared" si="0"/>
        <v>0</v>
      </c>
      <c r="H66" s="9"/>
      <c r="I66" s="9"/>
    </row>
    <row r="67" spans="1:9" s="7" customFormat="1" x14ac:dyDescent="0.25">
      <c r="A67" s="7">
        <v>54</v>
      </c>
      <c r="B67" s="4" t="s">
        <v>8</v>
      </c>
      <c r="C67" t="s">
        <v>102</v>
      </c>
      <c r="D67" s="23"/>
      <c r="E67" s="11">
        <f t="shared" ref="E67" si="49">E65</f>
        <v>0</v>
      </c>
      <c r="F67">
        <v>147</v>
      </c>
      <c r="G67" s="13">
        <f t="shared" si="0"/>
        <v>0</v>
      </c>
      <c r="H67" s="9"/>
      <c r="I67" s="9"/>
    </row>
    <row r="68" spans="1:9" s="7" customFormat="1" x14ac:dyDescent="0.25">
      <c r="A68" s="7">
        <v>55</v>
      </c>
      <c r="B68" s="4" t="s">
        <v>157</v>
      </c>
      <c r="C68" t="s">
        <v>156</v>
      </c>
      <c r="D68" s="23"/>
      <c r="E68" s="11">
        <f t="shared" ref="E68" si="50">E65</f>
        <v>0</v>
      </c>
      <c r="F68">
        <v>743</v>
      </c>
      <c r="G68" s="13">
        <f t="shared" si="0"/>
        <v>0</v>
      </c>
      <c r="H68" s="9"/>
      <c r="I68" s="9"/>
    </row>
    <row r="69" spans="1:9" s="7" customFormat="1" x14ac:dyDescent="0.25">
      <c r="A69" s="7">
        <v>56</v>
      </c>
      <c r="B69" s="4" t="s">
        <v>155</v>
      </c>
      <c r="C69" t="s">
        <v>156</v>
      </c>
      <c r="D69" s="23"/>
      <c r="E69" s="11">
        <f t="shared" ref="E69" si="51">E65</f>
        <v>0</v>
      </c>
      <c r="F69">
        <v>566</v>
      </c>
      <c r="G69" s="13">
        <f t="shared" si="0"/>
        <v>0</v>
      </c>
      <c r="H69" s="9"/>
      <c r="I69" s="9"/>
    </row>
    <row r="70" spans="1:9" s="7" customFormat="1" x14ac:dyDescent="0.25">
      <c r="A70" s="7">
        <v>57</v>
      </c>
      <c r="B70" s="4" t="s">
        <v>4</v>
      </c>
      <c r="C70" t="s">
        <v>189</v>
      </c>
      <c r="D70" s="23"/>
      <c r="E70" s="11">
        <f t="shared" ref="E70" si="52">E68</f>
        <v>0</v>
      </c>
      <c r="F70">
        <v>1496</v>
      </c>
      <c r="G70" s="13">
        <f t="shared" si="0"/>
        <v>0</v>
      </c>
      <c r="H70" s="9"/>
      <c r="I70" s="9"/>
    </row>
    <row r="71" spans="1:9" s="7" customFormat="1" x14ac:dyDescent="0.25">
      <c r="A71" s="7">
        <v>58</v>
      </c>
      <c r="B71" s="4" t="s">
        <v>127</v>
      </c>
      <c r="C71" t="s">
        <v>128</v>
      </c>
      <c r="D71" s="23"/>
      <c r="E71" s="11">
        <f t="shared" ref="E71" si="53">E68</f>
        <v>0</v>
      </c>
      <c r="F71">
        <v>136</v>
      </c>
      <c r="G71" s="13">
        <f t="shared" si="0"/>
        <v>0</v>
      </c>
      <c r="H71" s="9"/>
      <c r="I71" s="9"/>
    </row>
    <row r="72" spans="1:9" s="7" customFormat="1" x14ac:dyDescent="0.25">
      <c r="A72" s="7">
        <v>59</v>
      </c>
      <c r="B72" s="4" t="s">
        <v>141</v>
      </c>
      <c r="C72" t="s">
        <v>178</v>
      </c>
      <c r="D72" s="23"/>
      <c r="E72" s="11">
        <f t="shared" ref="E72" si="54">E68</f>
        <v>0</v>
      </c>
      <c r="F72">
        <v>220</v>
      </c>
      <c r="G72" s="13">
        <f t="shared" si="0"/>
        <v>0</v>
      </c>
      <c r="H72" s="9"/>
      <c r="I72" s="9"/>
    </row>
    <row r="73" spans="1:9" s="7" customFormat="1" x14ac:dyDescent="0.25">
      <c r="A73" s="7">
        <v>60</v>
      </c>
      <c r="B73" s="4" t="s">
        <v>78</v>
      </c>
      <c r="C73" t="s">
        <v>190</v>
      </c>
      <c r="D73" s="23"/>
      <c r="E73" s="11">
        <f t="shared" ref="E73" si="55">E71</f>
        <v>0</v>
      </c>
      <c r="F73">
        <v>1564</v>
      </c>
      <c r="G73" s="13">
        <f t="shared" si="0"/>
        <v>0</v>
      </c>
      <c r="H73" s="9"/>
      <c r="I73" s="9"/>
    </row>
    <row r="74" spans="1:9" s="7" customFormat="1" x14ac:dyDescent="0.25">
      <c r="A74" s="7">
        <v>61</v>
      </c>
      <c r="B74" s="4" t="s">
        <v>113</v>
      </c>
      <c r="C74" t="s">
        <v>190</v>
      </c>
      <c r="D74" s="23"/>
      <c r="E74" s="11">
        <f t="shared" ref="E74" si="56">E71</f>
        <v>0</v>
      </c>
      <c r="F74">
        <v>1048</v>
      </c>
      <c r="G74" s="13">
        <f t="shared" si="0"/>
        <v>0</v>
      </c>
      <c r="H74" s="9"/>
      <c r="I74" s="9"/>
    </row>
    <row r="75" spans="1:9" s="7" customFormat="1" x14ac:dyDescent="0.25">
      <c r="A75" s="7">
        <v>62</v>
      </c>
      <c r="B75" s="4" t="s">
        <v>97</v>
      </c>
      <c r="C75" t="s">
        <v>98</v>
      </c>
      <c r="D75" s="23"/>
      <c r="E75" s="11">
        <f t="shared" ref="E75" si="57">E71</f>
        <v>0</v>
      </c>
      <c r="F75">
        <v>524</v>
      </c>
      <c r="G75" s="13">
        <f t="shared" si="0"/>
        <v>0</v>
      </c>
      <c r="H75" s="9"/>
      <c r="I75" s="9"/>
    </row>
    <row r="76" spans="1:9" s="7" customFormat="1" x14ac:dyDescent="0.25">
      <c r="A76" s="7">
        <v>63</v>
      </c>
      <c r="B76" s="4" t="s">
        <v>149</v>
      </c>
      <c r="C76" t="s">
        <v>101</v>
      </c>
      <c r="D76" s="23"/>
      <c r="E76" s="11">
        <f t="shared" ref="E76" si="58">E74</f>
        <v>0</v>
      </c>
      <c r="F76">
        <v>177</v>
      </c>
      <c r="G76" s="13">
        <f t="shared" si="0"/>
        <v>0</v>
      </c>
      <c r="H76" s="9"/>
      <c r="I76" s="9"/>
    </row>
    <row r="77" spans="1:9" s="7" customFormat="1" x14ac:dyDescent="0.25">
      <c r="A77" s="7">
        <v>64</v>
      </c>
      <c r="B77" s="4" t="s">
        <v>135</v>
      </c>
      <c r="C77" t="s">
        <v>32</v>
      </c>
      <c r="D77" s="23"/>
      <c r="E77" s="11">
        <f t="shared" ref="E77" si="59">E74</f>
        <v>0</v>
      </c>
      <c r="F77">
        <v>130</v>
      </c>
      <c r="G77" s="13">
        <f t="shared" si="0"/>
        <v>0</v>
      </c>
      <c r="H77" s="9"/>
      <c r="I77" s="9"/>
    </row>
    <row r="78" spans="1:9" s="7" customFormat="1" x14ac:dyDescent="0.25">
      <c r="A78" s="7">
        <v>65</v>
      </c>
      <c r="B78" s="4" t="s">
        <v>95</v>
      </c>
      <c r="C78" t="s">
        <v>96</v>
      </c>
      <c r="D78" s="23"/>
      <c r="E78" s="11">
        <f t="shared" ref="E78" si="60">E74</f>
        <v>0</v>
      </c>
      <c r="F78">
        <v>126</v>
      </c>
      <c r="G78" s="13">
        <f t="shared" si="0"/>
        <v>0</v>
      </c>
      <c r="H78" s="9"/>
      <c r="I78" s="9"/>
    </row>
    <row r="79" spans="1:9" s="7" customFormat="1" x14ac:dyDescent="0.25">
      <c r="A79" s="7">
        <v>66</v>
      </c>
      <c r="B79" s="4" t="s">
        <v>143</v>
      </c>
      <c r="C79" t="s">
        <v>144</v>
      </c>
      <c r="D79" s="23"/>
      <c r="E79" s="11">
        <f t="shared" ref="E79" si="61">E77</f>
        <v>0</v>
      </c>
      <c r="F79">
        <v>140</v>
      </c>
      <c r="G79" s="13">
        <f t="shared" ref="G79" si="62">(D79*(1-E79))*F79</f>
        <v>0</v>
      </c>
      <c r="H79" s="9"/>
      <c r="I79" s="9"/>
    </row>
    <row r="80" spans="1:9" s="7" customFormat="1" x14ac:dyDescent="0.25">
      <c r="B80" s="8"/>
      <c r="C80" s="8"/>
      <c r="D80" s="8"/>
      <c r="F80" s="9"/>
      <c r="G80" s="9"/>
      <c r="H80" s="9"/>
      <c r="I80" s="9"/>
    </row>
    <row r="81" spans="2:9" s="7" customFormat="1" x14ac:dyDescent="0.25">
      <c r="B81" s="8"/>
      <c r="C81" s="8"/>
      <c r="D81" s="8"/>
      <c r="F81" s="9"/>
      <c r="G81" s="9"/>
      <c r="H81" s="9"/>
      <c r="I81" s="9"/>
    </row>
    <row r="82" spans="2:9" s="7" customFormat="1" x14ac:dyDescent="0.25">
      <c r="B82" s="8"/>
      <c r="C82" s="8"/>
      <c r="D82" s="8"/>
      <c r="F82" s="9"/>
      <c r="G82" s="9"/>
      <c r="H82" s="9"/>
      <c r="I82" s="9"/>
    </row>
    <row r="83" spans="2:9" s="7" customFormat="1" x14ac:dyDescent="0.25">
      <c r="B83" s="8"/>
      <c r="C83" s="8"/>
      <c r="D83" s="8"/>
      <c r="F83" s="9"/>
      <c r="G83" s="9"/>
      <c r="H83" s="9"/>
      <c r="I83" s="9"/>
    </row>
    <row r="84" spans="2:9" s="7" customFormat="1" x14ac:dyDescent="0.25">
      <c r="B84" s="8"/>
      <c r="C84" s="8"/>
      <c r="D84" s="8"/>
      <c r="F84" s="9"/>
      <c r="G84" s="9"/>
      <c r="H84" s="9"/>
      <c r="I84" s="9"/>
    </row>
    <row r="85" spans="2:9" s="7" customFormat="1" x14ac:dyDescent="0.25">
      <c r="B85" s="8"/>
      <c r="C85" s="8"/>
      <c r="D85" s="8"/>
      <c r="F85" s="9"/>
      <c r="G85" s="9"/>
      <c r="H85" s="9"/>
      <c r="I85" s="9"/>
    </row>
    <row r="86" spans="2:9" s="7" customFormat="1" x14ac:dyDescent="0.25">
      <c r="B86" s="8"/>
      <c r="C86" s="8"/>
      <c r="D86" s="8"/>
      <c r="F86" s="9"/>
      <c r="G86" s="9"/>
      <c r="H86" s="9"/>
      <c r="I86" s="9"/>
    </row>
    <row r="87" spans="2:9" s="7" customFormat="1" x14ac:dyDescent="0.25">
      <c r="B87" s="8"/>
      <c r="C87" s="8"/>
      <c r="D87" s="8"/>
      <c r="F87" s="9"/>
      <c r="G87" s="9"/>
      <c r="H87" s="9"/>
      <c r="I87" s="9"/>
    </row>
    <row r="88" spans="2:9" s="7" customFormat="1" x14ac:dyDescent="0.25">
      <c r="B88" s="8"/>
      <c r="C88" s="8"/>
      <c r="D88" s="8"/>
      <c r="F88" s="9"/>
      <c r="G88" s="9"/>
      <c r="H88" s="9"/>
      <c r="I88" s="9"/>
    </row>
    <row r="89" spans="2:9" s="7" customFormat="1" x14ac:dyDescent="0.25">
      <c r="B89" s="8"/>
      <c r="C89" s="8"/>
      <c r="D89" s="8"/>
      <c r="F89" s="9"/>
      <c r="G89" s="9"/>
      <c r="H89" s="9"/>
      <c r="I89" s="9"/>
    </row>
    <row r="90" spans="2:9" s="7" customFormat="1" x14ac:dyDescent="0.25">
      <c r="B90" s="8"/>
      <c r="C90" s="8"/>
      <c r="D90" s="8"/>
      <c r="F90" s="9"/>
      <c r="G90" s="9"/>
      <c r="H90" s="9"/>
      <c r="I90" s="9"/>
    </row>
    <row r="91" spans="2:9" s="7" customFormat="1" x14ac:dyDescent="0.25">
      <c r="B91" s="8"/>
      <c r="C91" s="8"/>
      <c r="D91" s="8"/>
      <c r="F91" s="9"/>
      <c r="G91" s="9"/>
      <c r="H91" s="9"/>
      <c r="I91" s="9"/>
    </row>
    <row r="92" spans="2:9" s="7" customFormat="1" x14ac:dyDescent="0.25">
      <c r="B92" s="8"/>
      <c r="C92" s="8"/>
      <c r="D92" s="8"/>
      <c r="F92" s="9"/>
      <c r="G92" s="9"/>
      <c r="H92" s="9"/>
      <c r="I92" s="9"/>
    </row>
    <row r="93" spans="2:9" s="7" customFormat="1" x14ac:dyDescent="0.25">
      <c r="B93" s="8"/>
      <c r="C93" s="8"/>
      <c r="D93" s="8"/>
      <c r="F93" s="9"/>
      <c r="G93" s="9"/>
      <c r="H93" s="9"/>
      <c r="I93" s="9"/>
    </row>
    <row r="94" spans="2:9" s="7" customFormat="1" x14ac:dyDescent="0.25">
      <c r="B94" s="8"/>
      <c r="C94" s="8"/>
      <c r="D94" s="8"/>
      <c r="F94" s="9"/>
      <c r="G94" s="9"/>
      <c r="H94" s="9"/>
      <c r="I94" s="9"/>
    </row>
    <row r="95" spans="2:9" s="7" customFormat="1" x14ac:dyDescent="0.25">
      <c r="B95" s="8"/>
      <c r="C95" s="8"/>
      <c r="D95" s="8"/>
      <c r="F95" s="9"/>
      <c r="G95" s="9"/>
      <c r="H95" s="9"/>
      <c r="I95" s="9"/>
    </row>
    <row r="96" spans="2:9" s="7" customFormat="1" x14ac:dyDescent="0.25">
      <c r="B96" s="8"/>
      <c r="C96" s="8"/>
      <c r="D96" s="8"/>
      <c r="F96" s="9"/>
      <c r="G96" s="9"/>
      <c r="H96" s="9"/>
      <c r="I96" s="9"/>
    </row>
    <row r="97" spans="2:9" s="7" customFormat="1" x14ac:dyDescent="0.25">
      <c r="B97" s="8"/>
      <c r="C97" s="8"/>
      <c r="D97" s="8"/>
      <c r="F97" s="9"/>
      <c r="G97" s="9"/>
      <c r="H97" s="9"/>
      <c r="I97" s="9"/>
    </row>
    <row r="98" spans="2:9" s="7" customFormat="1" x14ac:dyDescent="0.25">
      <c r="B98" s="8"/>
      <c r="C98" s="8"/>
      <c r="D98" s="8"/>
      <c r="F98" s="9"/>
      <c r="G98" s="9"/>
      <c r="H98" s="9"/>
      <c r="I98" s="9"/>
    </row>
    <row r="99" spans="2:9" s="7" customFormat="1" x14ac:dyDescent="0.25">
      <c r="B99" s="8"/>
      <c r="C99" s="8"/>
      <c r="D99" s="8"/>
      <c r="F99" s="9"/>
      <c r="G99" s="9"/>
      <c r="H99" s="9"/>
      <c r="I99" s="9"/>
    </row>
    <row r="100" spans="2:9" s="7" customFormat="1" x14ac:dyDescent="0.25">
      <c r="B100" s="8"/>
      <c r="C100" s="8"/>
      <c r="D100" s="8"/>
      <c r="F100" s="9"/>
      <c r="G100" s="9"/>
      <c r="H100" s="9"/>
      <c r="I100" s="9"/>
    </row>
    <row r="101" spans="2:9" s="7" customFormat="1" x14ac:dyDescent="0.25">
      <c r="B101" s="8"/>
      <c r="C101" s="8"/>
      <c r="D101" s="8"/>
      <c r="F101" s="9"/>
      <c r="G101" s="9"/>
      <c r="H101" s="9"/>
      <c r="I101" s="9"/>
    </row>
    <row r="102" spans="2:9" s="7" customFormat="1" x14ac:dyDescent="0.25">
      <c r="B102" s="8"/>
      <c r="C102" s="8"/>
      <c r="D102" s="8"/>
      <c r="F102" s="9"/>
      <c r="G102" s="9"/>
      <c r="H102" s="9"/>
      <c r="I102" s="9"/>
    </row>
    <row r="103" spans="2:9" s="7" customFormat="1" x14ac:dyDescent="0.25">
      <c r="B103" s="8"/>
      <c r="C103" s="8"/>
      <c r="D103" s="8"/>
      <c r="F103" s="9"/>
      <c r="G103" s="9"/>
      <c r="H103" s="9"/>
      <c r="I103" s="9"/>
    </row>
    <row r="104" spans="2:9" s="7" customFormat="1" x14ac:dyDescent="0.25">
      <c r="B104" s="8"/>
      <c r="C104" s="8"/>
      <c r="D104" s="8"/>
      <c r="F104" s="9"/>
      <c r="G104" s="9"/>
      <c r="H104" s="9"/>
      <c r="I104" s="9"/>
    </row>
    <row r="105" spans="2:9" s="7" customFormat="1" x14ac:dyDescent="0.25">
      <c r="B105" s="8"/>
      <c r="C105" s="8"/>
      <c r="D105" s="8"/>
      <c r="F105" s="9"/>
      <c r="G105" s="9"/>
      <c r="H105" s="9"/>
      <c r="I105" s="9"/>
    </row>
    <row r="106" spans="2:9" s="7" customFormat="1" x14ac:dyDescent="0.25">
      <c r="B106" s="8"/>
      <c r="C106" s="8"/>
      <c r="D106" s="8"/>
      <c r="F106" s="9"/>
      <c r="G106" s="9"/>
      <c r="H106" s="9"/>
      <c r="I106" s="9"/>
    </row>
    <row r="107" spans="2:9" s="7" customFormat="1" x14ac:dyDescent="0.25">
      <c r="B107" s="8"/>
      <c r="C107" s="8"/>
      <c r="D107" s="8"/>
      <c r="F107" s="9"/>
      <c r="G107" s="9"/>
      <c r="H107" s="9"/>
      <c r="I107" s="9"/>
    </row>
    <row r="108" spans="2:9" s="7" customFormat="1" x14ac:dyDescent="0.25">
      <c r="B108" s="8"/>
      <c r="C108" s="8"/>
      <c r="D108" s="8"/>
      <c r="F108" s="9"/>
      <c r="G108" s="9"/>
      <c r="H108" s="9"/>
      <c r="I108" s="9"/>
    </row>
    <row r="109" spans="2:9" s="7" customFormat="1" x14ac:dyDescent="0.25">
      <c r="B109" s="8"/>
      <c r="C109" s="8"/>
      <c r="D109" s="8"/>
      <c r="F109" s="9"/>
      <c r="G109" s="9"/>
      <c r="H109" s="9"/>
      <c r="I109" s="9"/>
    </row>
    <row r="110" spans="2:9" s="7" customFormat="1" x14ac:dyDescent="0.25">
      <c r="B110" s="8"/>
      <c r="C110" s="8"/>
      <c r="D110" s="8"/>
      <c r="F110" s="9"/>
      <c r="G110" s="9"/>
      <c r="H110" s="9"/>
      <c r="I110" s="9"/>
    </row>
    <row r="111" spans="2:9" s="7" customFormat="1" x14ac:dyDescent="0.25">
      <c r="B111" s="8"/>
      <c r="C111" s="8"/>
      <c r="D111" s="8"/>
      <c r="F111" s="9"/>
      <c r="G111" s="9"/>
      <c r="H111" s="9"/>
      <c r="I111" s="9"/>
    </row>
    <row r="112" spans="2:9" s="7" customFormat="1" x14ac:dyDescent="0.25">
      <c r="B112" s="8"/>
      <c r="C112" s="8"/>
      <c r="D112" s="8"/>
      <c r="F112" s="9"/>
      <c r="G112" s="9"/>
      <c r="H112" s="9"/>
      <c r="I112" s="9"/>
    </row>
    <row r="113" spans="2:9" x14ac:dyDescent="0.25">
      <c r="B113" s="1"/>
      <c r="C113" s="1"/>
      <c r="D113" s="1"/>
      <c r="E113" s="7"/>
      <c r="F113" s="2"/>
      <c r="G113" s="2"/>
      <c r="H113" s="2"/>
      <c r="I113" s="2"/>
    </row>
    <row r="114" spans="2:9" x14ac:dyDescent="0.25">
      <c r="B114" s="1"/>
      <c r="C114" s="1"/>
      <c r="D114" s="1"/>
      <c r="E114" s="7"/>
      <c r="F114" s="2"/>
      <c r="G114" s="2"/>
      <c r="H114" s="2"/>
      <c r="I114" s="2"/>
    </row>
    <row r="115" spans="2:9" x14ac:dyDescent="0.25">
      <c r="B115" s="1"/>
      <c r="C115" s="1"/>
      <c r="D115" s="1"/>
      <c r="E115" s="7"/>
      <c r="F115" s="2"/>
      <c r="G115" s="2"/>
      <c r="H115" s="2"/>
      <c r="I115" s="2"/>
    </row>
    <row r="116" spans="2:9" x14ac:dyDescent="0.25">
      <c r="B116" s="1"/>
      <c r="C116" s="1"/>
      <c r="D116" s="1"/>
      <c r="E116" s="7"/>
      <c r="F116" s="2"/>
      <c r="G116" s="2"/>
      <c r="H116" s="2"/>
      <c r="I116" s="2"/>
    </row>
    <row r="117" spans="2:9" x14ac:dyDescent="0.25">
      <c r="B117" s="1"/>
      <c r="C117" s="1"/>
      <c r="D117" s="1"/>
      <c r="E117" s="7"/>
      <c r="F117" s="2"/>
      <c r="G117" s="2"/>
      <c r="H117" s="2"/>
      <c r="I117" s="2"/>
    </row>
    <row r="118" spans="2:9" x14ac:dyDescent="0.25">
      <c r="B118" s="1"/>
      <c r="C118" s="1"/>
      <c r="D118" s="1"/>
      <c r="E118" s="7"/>
      <c r="F118" s="2"/>
      <c r="G118" s="2"/>
      <c r="H118" s="2"/>
      <c r="I118" s="2"/>
    </row>
    <row r="119" spans="2:9" x14ac:dyDescent="0.25">
      <c r="B119" s="1"/>
      <c r="C119" s="1"/>
      <c r="D119" s="1"/>
      <c r="E119" s="7"/>
      <c r="F119" s="2"/>
      <c r="G119" s="2"/>
      <c r="H119" s="2"/>
      <c r="I119" s="2"/>
    </row>
    <row r="120" spans="2:9" x14ac:dyDescent="0.25">
      <c r="B120" s="1"/>
      <c r="C120" s="1"/>
      <c r="D120" s="1"/>
      <c r="E120" s="7"/>
      <c r="F120" s="2"/>
      <c r="G120" s="2"/>
      <c r="H120" s="2"/>
      <c r="I120" s="2"/>
    </row>
    <row r="121" spans="2:9" x14ac:dyDescent="0.25">
      <c r="B121" s="1"/>
      <c r="C121" s="1"/>
      <c r="D121" s="1"/>
      <c r="E121" s="7"/>
      <c r="F121" s="2"/>
      <c r="G121" s="2"/>
      <c r="H121" s="2"/>
      <c r="I121" s="2"/>
    </row>
    <row r="122" spans="2:9" x14ac:dyDescent="0.25">
      <c r="B122" s="1"/>
      <c r="C122" s="1"/>
      <c r="D122" s="2"/>
      <c r="E122" s="7"/>
      <c r="F122" s="2"/>
      <c r="G122" s="2"/>
      <c r="H122" s="2"/>
      <c r="I122" s="2"/>
    </row>
    <row r="123" spans="2:9" x14ac:dyDescent="0.25">
      <c r="B123" s="1"/>
      <c r="C123" s="1"/>
      <c r="D123" s="1"/>
      <c r="E123" s="7"/>
      <c r="F123" s="2"/>
      <c r="G123" s="2"/>
      <c r="H123" s="2"/>
      <c r="I123" s="2"/>
    </row>
    <row r="124" spans="2:9" x14ac:dyDescent="0.25">
      <c r="B124" s="1"/>
      <c r="C124" s="1"/>
      <c r="D124" s="1"/>
      <c r="E124" s="7"/>
      <c r="F124" s="2"/>
      <c r="G124" s="2"/>
      <c r="H124" s="2"/>
      <c r="I124" s="2"/>
    </row>
    <row r="125" spans="2:9" x14ac:dyDescent="0.25">
      <c r="B125" s="1"/>
      <c r="C125" s="1"/>
      <c r="D125" s="1"/>
      <c r="E125" s="7"/>
      <c r="F125" s="2"/>
      <c r="G125" s="2"/>
      <c r="H125" s="2"/>
      <c r="I125" s="2"/>
    </row>
    <row r="126" spans="2:9" x14ac:dyDescent="0.25">
      <c r="B126" s="1"/>
      <c r="C126" s="1"/>
      <c r="D126" s="1"/>
      <c r="E126" s="7"/>
      <c r="F126" s="2"/>
      <c r="G126" s="2"/>
      <c r="H126" s="2"/>
      <c r="I126" s="2"/>
    </row>
    <row r="127" spans="2:9" x14ac:dyDescent="0.25">
      <c r="B127" s="1"/>
      <c r="C127" s="1"/>
      <c r="D127" s="1"/>
      <c r="E127" s="7"/>
      <c r="F127" s="2"/>
      <c r="G127" s="2"/>
      <c r="H127" s="2"/>
      <c r="I127" s="2"/>
    </row>
    <row r="128" spans="2:9" x14ac:dyDescent="0.25">
      <c r="B128" s="1"/>
      <c r="C128" s="1"/>
      <c r="D128" s="1"/>
      <c r="E128" s="7"/>
      <c r="F128" s="2"/>
      <c r="G128" s="2"/>
      <c r="H128" s="2"/>
      <c r="I128" s="2"/>
    </row>
    <row r="129" spans="2:9" x14ac:dyDescent="0.25">
      <c r="B129" s="1"/>
      <c r="C129" s="1"/>
      <c r="D129" s="1"/>
      <c r="E129" s="7"/>
      <c r="F129" s="2"/>
      <c r="G129" s="2"/>
      <c r="H129" s="2"/>
      <c r="I129" s="2"/>
    </row>
    <row r="130" spans="2:9" x14ac:dyDescent="0.25">
      <c r="B130" s="1"/>
      <c r="C130" s="1"/>
      <c r="D130" s="1"/>
      <c r="E130" s="7"/>
      <c r="F130" s="2"/>
      <c r="G130" s="2"/>
      <c r="H130" s="2"/>
      <c r="I130" s="2"/>
    </row>
    <row r="131" spans="2:9" x14ac:dyDescent="0.25">
      <c r="B131" s="1"/>
      <c r="C131" s="1"/>
      <c r="D131" s="1"/>
      <c r="E131" s="7"/>
      <c r="F131" s="2"/>
      <c r="G131" s="2"/>
      <c r="H131" s="2"/>
      <c r="I131" s="2"/>
    </row>
    <row r="132" spans="2:9" x14ac:dyDescent="0.25">
      <c r="B132" s="1"/>
      <c r="C132" s="1"/>
      <c r="D132" s="1"/>
      <c r="E132" s="7"/>
      <c r="F132" s="2"/>
      <c r="G132" s="2"/>
      <c r="H132" s="2"/>
      <c r="I132" s="2"/>
    </row>
    <row r="133" spans="2:9" x14ac:dyDescent="0.25">
      <c r="B133" s="1"/>
      <c r="C133" s="1"/>
      <c r="D133" s="1"/>
      <c r="E133" s="7"/>
      <c r="F133" s="2"/>
      <c r="G133" s="2"/>
      <c r="H133" s="2"/>
      <c r="I133" s="2"/>
    </row>
    <row r="134" spans="2:9" x14ac:dyDescent="0.25">
      <c r="B134" s="1"/>
      <c r="C134" s="1"/>
      <c r="D134" s="1"/>
      <c r="E134" s="7"/>
      <c r="F134" s="2"/>
      <c r="G134" s="2"/>
      <c r="H134" s="2"/>
      <c r="I134" s="2"/>
    </row>
    <row r="135" spans="2:9" x14ac:dyDescent="0.25">
      <c r="B135" s="1"/>
      <c r="C135" s="1"/>
      <c r="D135" s="1"/>
      <c r="E135" s="7"/>
      <c r="F135" s="2"/>
      <c r="G135" s="2"/>
      <c r="H135" s="2"/>
      <c r="I135" s="2"/>
    </row>
    <row r="136" spans="2:9" x14ac:dyDescent="0.25">
      <c r="B136" s="1"/>
      <c r="C136" s="1"/>
      <c r="D136" s="1"/>
      <c r="E136" s="7"/>
      <c r="F136" s="2"/>
      <c r="G136" s="2"/>
      <c r="H136" s="2"/>
      <c r="I136" s="2"/>
    </row>
    <row r="137" spans="2:9" x14ac:dyDescent="0.25">
      <c r="B137" s="1"/>
      <c r="C137" s="1"/>
      <c r="D137" s="1"/>
      <c r="E137" s="7"/>
      <c r="F137" s="2"/>
      <c r="G137" s="2"/>
      <c r="H137" s="2"/>
      <c r="I137" s="2"/>
    </row>
  </sheetData>
  <sheetProtection algorithmName="SHA-512" hashValue="Sg6YD85tisEHmkkl92pGFgIeslgnkerX7ZjAd2hDHd4tNtid6Ao2Mw4HBjZOH4NOG/1oF3CVPQQb02F3gk6IIA==" saltValue="RNNPNAgBLpHTGeFsshEyPg==" spinCount="100000" sheet="1" objects="1" scenarios="1"/>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2" ma:contentTypeDescription="Een nieuw document maken." ma:contentTypeScope="" ma:versionID="949610219faf68e052172286da7d39c8">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5f74416d2d4a03455e78a3d5c3597863"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B19E83C-ED85-4E4D-82FB-05965332110A}"/>
</file>

<file path=customXml/itemProps2.xml><?xml version="1.0" encoding="utf-8"?>
<ds:datastoreItem xmlns:ds="http://schemas.openxmlformats.org/officeDocument/2006/customXml" ds:itemID="{C25EA99E-E866-45F0-A105-715C9D4D1BE1}"/>
</file>

<file path=customXml/itemProps3.xml><?xml version="1.0" encoding="utf-8"?>
<ds:datastoreItem xmlns:ds="http://schemas.openxmlformats.org/officeDocument/2006/customXml" ds:itemID="{A18BB62F-EFCC-4536-ADF2-933F5F060D1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 Wels</dc:creator>
  <cp:lastModifiedBy>Marloes Verhoeven | InkoopMeesters</cp:lastModifiedBy>
  <dcterms:created xsi:type="dcterms:W3CDTF">2021-02-26T15:01:55Z</dcterms:created>
  <dcterms:modified xsi:type="dcterms:W3CDTF">2021-03-01T10:08:47Z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ies>
</file>