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1\2021-09 inhuur personeel\Bijlage bij Offerteaanvraag\"/>
    </mc:Choice>
  </mc:AlternateContent>
  <bookViews>
    <workbookView xWindow="0" yWindow="0" windowWidth="28800" windowHeight="11835" activeTab="2"/>
  </bookViews>
  <sheets>
    <sheet name="Perceel 1" sheetId="2" r:id="rId1"/>
    <sheet name="Perceel 2" sheetId="3" r:id="rId2"/>
    <sheet name="Perceel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D5" i="2"/>
  <c r="C5" i="2"/>
  <c r="B5" i="2"/>
  <c r="F5" i="3"/>
  <c r="E5" i="3"/>
  <c r="D5" i="3"/>
  <c r="C5" i="3"/>
  <c r="B5" i="3"/>
  <c r="D5" i="4"/>
  <c r="C5" i="4"/>
  <c r="F4" i="3" l="1"/>
  <c r="E4" i="3"/>
  <c r="D4" i="3"/>
  <c r="C4" i="3"/>
  <c r="B4" i="3"/>
  <c r="D6" i="4" l="1"/>
  <c r="C6" i="4"/>
  <c r="E3" i="4"/>
  <c r="G4" i="3"/>
  <c r="G3" i="3"/>
  <c r="F6" i="3"/>
  <c r="E6" i="3"/>
  <c r="D6" i="3"/>
  <c r="C6" i="3"/>
  <c r="B6" i="3"/>
  <c r="F4" i="2"/>
  <c r="B11" i="2" s="1"/>
  <c r="D6" i="2"/>
  <c r="E6" i="2"/>
  <c r="C6" i="2"/>
  <c r="B6" i="2"/>
  <c r="F3" i="2"/>
  <c r="B5" i="4" l="1"/>
  <c r="B6" i="4"/>
  <c r="E4" i="4"/>
  <c r="B11" i="4" l="1"/>
</calcChain>
</file>

<file path=xl/sharedStrings.xml><?xml version="1.0" encoding="utf-8"?>
<sst xmlns="http://schemas.openxmlformats.org/spreadsheetml/2006/main" count="93" uniqueCount="26">
  <si>
    <t>4 goed</t>
  </si>
  <si>
    <t>3 voldoende</t>
  </si>
  <si>
    <t>5 uitmuntend</t>
  </si>
  <si>
    <t>KO</t>
  </si>
  <si>
    <t>Totaal:</t>
  </si>
  <si>
    <t>Percentage</t>
  </si>
  <si>
    <t>Totaal kwaliteit</t>
  </si>
  <si>
    <t>Geraamde omvang:</t>
  </si>
  <si>
    <t>raming op basis van 1 jaar</t>
  </si>
  <si>
    <t xml:space="preserve"> </t>
  </si>
  <si>
    <t>OPEN VRAGEN + bijbehorende waarde beoordeling PERCEEL 1</t>
  </si>
  <si>
    <t>GC2 GOED WERKGEVERSCHAP</t>
  </si>
  <si>
    <t>GC1 PLAN VAN AANPAK</t>
  </si>
  <si>
    <t>GC3 WERVING, SELECTIE EN AFWIJZING</t>
  </si>
  <si>
    <t>GC4 DATAVERWERKING EN DASHBOARD</t>
  </si>
  <si>
    <t>OPEN VRAGEN + bijbehorende waarde beoordeling PERCEEL 2</t>
  </si>
  <si>
    <t>GC5 BUITENDIENST POULE</t>
  </si>
  <si>
    <t>GC3 DATAVERWERKING EN DASHBOARD</t>
  </si>
  <si>
    <t>OPEN VRAGEN + bijbehorende waarde beoordeling PERCEEL 3</t>
  </si>
  <si>
    <t>2 matig</t>
  </si>
  <si>
    <t>€ 0,-</t>
  </si>
  <si>
    <t>1 onvoldoende</t>
  </si>
  <si>
    <t>een waardemodel waarbij kwaliteit een grote invloed heeft op de uitkomst.</t>
  </si>
  <si>
    <t>Een vergelijking 3.850/150 is een onjuiste vergelijking.</t>
  </si>
  <si>
    <t>NB: het te verwachten prijsverschil op de prijzenbladen bedraagt circa € 250.000,- en is in relatie tot de kwaliteit daarmee</t>
  </si>
  <si>
    <t>NB: het te verwachten prijsverschil op de prijzenbladen bedraagt circa € 75.000,- en is in relatie tot de kwaliteit daarmee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</si>
</sst>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\ * #,##0.00_);_(&quot;€&quot;\ * \(#,##0.00\);_(&quot;€&quot;\ * &quot;-&quot;??_);_(@_)"/>
    <numFmt numFmtId="165" formatCode="&quot;€&quot;\ #,##0.00"/>
    <numFmt numFmtId="166" formatCode="0.0%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theme="0"/>
      <name val="Verdana"/>
      <family val="2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165" fontId="0" fillId="0" borderId="1" xfId="0" applyNumberFormat="1" applyBorder="1" applyAlignment="1">
      <alignment vertical="center"/>
    </xf>
    <xf numFmtId="0" fontId="6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9" fontId="2" fillId="0" borderId="1" xfId="1" applyFont="1" applyBorder="1"/>
    <xf numFmtId="0" fontId="3" fillId="3" borderId="1" xfId="0" applyFont="1" applyFill="1" applyBorder="1" applyAlignment="1">
      <alignment horizontal="center" vertical="center" wrapText="1"/>
    </xf>
    <xf numFmtId="164" fontId="6" fillId="0" borderId="0" xfId="2" applyFont="1"/>
    <xf numFmtId="166" fontId="6" fillId="6" borderId="0" xfId="1" applyNumberFormat="1" applyFont="1" applyFill="1"/>
    <xf numFmtId="164" fontId="6" fillId="6" borderId="0" xfId="2" applyFont="1" applyFill="1"/>
    <xf numFmtId="0" fontId="6" fillId="6" borderId="0" xfId="0" applyFont="1" applyFill="1"/>
    <xf numFmtId="0" fontId="0" fillId="6" borderId="0" xfId="0" applyFill="1"/>
    <xf numFmtId="164" fontId="6" fillId="6" borderId="0" xfId="0" applyNumberFormat="1" applyFont="1" applyFill="1"/>
    <xf numFmtId="164" fontId="9" fillId="6" borderId="0" xfId="2" applyFont="1" applyFill="1"/>
    <xf numFmtId="164" fontId="9" fillId="6" borderId="0" xfId="0" applyNumberFormat="1" applyFont="1" applyFill="1"/>
    <xf numFmtId="0" fontId="8" fillId="6" borderId="0" xfId="0" applyFont="1" applyFill="1"/>
    <xf numFmtId="0" fontId="7" fillId="3" borderId="3" xfId="0" applyFont="1" applyFill="1" applyBorder="1" applyAlignment="1">
      <alignment horizontal="justify" vertical="center" wrapText="1"/>
    </xf>
    <xf numFmtId="165" fontId="0" fillId="7" borderId="1" xfId="0" applyNumberFormat="1" applyFill="1" applyBorder="1" applyAlignment="1">
      <alignment vertical="center"/>
    </xf>
    <xf numFmtId="9" fontId="7" fillId="7" borderId="1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7" fillId="7" borderId="1" xfId="1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0" borderId="0" xfId="0" applyFont="1"/>
    <xf numFmtId="165" fontId="2" fillId="7" borderId="1" xfId="0" applyNumberFormat="1" applyFont="1" applyFill="1" applyBorder="1"/>
    <xf numFmtId="165" fontId="0" fillId="0" borderId="0" xfId="0" applyNumberFormat="1"/>
    <xf numFmtId="0" fontId="2" fillId="7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zoomScale="166" zoomScaleNormal="166" workbookViewId="0">
      <selection activeCell="C2" sqref="C2"/>
    </sheetView>
  </sheetViews>
  <sheetFormatPr defaultColWidth="11" defaultRowHeight="15.75" x14ac:dyDescent="0.25"/>
  <cols>
    <col min="1" max="1" width="25.5" customWidth="1"/>
    <col min="2" max="4" width="18.875" customWidth="1"/>
    <col min="5" max="5" width="19.625" customWidth="1"/>
    <col min="6" max="6" width="18.875" customWidth="1"/>
    <col min="8" max="8" width="12.875" bestFit="1" customWidth="1"/>
  </cols>
  <sheetData>
    <row r="1" spans="1:7" ht="90" customHeight="1" thickBot="1" x14ac:dyDescent="0.3">
      <c r="A1" s="34" t="s">
        <v>10</v>
      </c>
      <c r="B1" s="35"/>
      <c r="C1" s="35"/>
      <c r="D1" s="35"/>
      <c r="E1" s="35"/>
      <c r="F1" s="35"/>
      <c r="G1" s="4"/>
    </row>
    <row r="2" spans="1:7" ht="39" thickBot="1" x14ac:dyDescent="0.3">
      <c r="A2" s="33"/>
      <c r="B2" s="8" t="s">
        <v>12</v>
      </c>
      <c r="C2" s="8" t="s">
        <v>11</v>
      </c>
      <c r="D2" s="8" t="s">
        <v>13</v>
      </c>
      <c r="E2" s="8" t="s">
        <v>14</v>
      </c>
      <c r="F2" s="32" t="s">
        <v>4</v>
      </c>
    </row>
    <row r="3" spans="1:7" ht="16.5" thickBot="1" x14ac:dyDescent="0.3">
      <c r="A3" s="5" t="s">
        <v>5</v>
      </c>
      <c r="B3" s="20">
        <v>0.2</v>
      </c>
      <c r="C3" s="20">
        <v>0.3</v>
      </c>
      <c r="D3" s="20">
        <v>0.3</v>
      </c>
      <c r="E3" s="20">
        <v>0.2</v>
      </c>
      <c r="F3" s="7">
        <f>SUM(B3:E3)</f>
        <v>1</v>
      </c>
    </row>
    <row r="4" spans="1:7" ht="16.5" thickBot="1" x14ac:dyDescent="0.3">
      <c r="A4" s="6" t="s">
        <v>2</v>
      </c>
      <c r="B4" s="23">
        <v>30000</v>
      </c>
      <c r="C4" s="23">
        <v>45000</v>
      </c>
      <c r="D4" s="23">
        <v>45000</v>
      </c>
      <c r="E4" s="23">
        <v>30000</v>
      </c>
      <c r="F4" s="24">
        <f>SUM(B4:E4)</f>
        <v>150000</v>
      </c>
    </row>
    <row r="5" spans="1:7" ht="16.5" thickBot="1" x14ac:dyDescent="0.3">
      <c r="A5" s="6" t="s">
        <v>0</v>
      </c>
      <c r="B5" s="23">
        <f>B4*0.7</f>
        <v>21000</v>
      </c>
      <c r="C5" s="23">
        <f>C4*0.7</f>
        <v>31499.999999999996</v>
      </c>
      <c r="D5" s="23">
        <f>D4*0.7</f>
        <v>31499.999999999996</v>
      </c>
      <c r="E5" s="23">
        <f>E4*0.7</f>
        <v>21000</v>
      </c>
      <c r="F5" s="25"/>
    </row>
    <row r="6" spans="1:7" ht="16.5" thickBot="1" x14ac:dyDescent="0.3">
      <c r="A6" s="6" t="s">
        <v>1</v>
      </c>
      <c r="B6" s="23">
        <f>B4*0.2</f>
        <v>6000</v>
      </c>
      <c r="C6" s="23">
        <f t="shared" ref="C6:E6" si="0">C4*0.2</f>
        <v>9000</v>
      </c>
      <c r="D6" s="23">
        <f t="shared" si="0"/>
        <v>9000</v>
      </c>
      <c r="E6" s="23">
        <f t="shared" si="0"/>
        <v>6000</v>
      </c>
      <c r="F6" s="25"/>
    </row>
    <row r="7" spans="1:7" ht="17.100000000000001" customHeight="1" thickBot="1" x14ac:dyDescent="0.3">
      <c r="A7" s="6" t="s">
        <v>19</v>
      </c>
      <c r="B7" s="28" t="s">
        <v>20</v>
      </c>
      <c r="C7" s="28" t="s">
        <v>20</v>
      </c>
      <c r="D7" s="28" t="s">
        <v>20</v>
      </c>
      <c r="E7" s="28" t="s">
        <v>20</v>
      </c>
      <c r="F7" s="26"/>
    </row>
    <row r="8" spans="1:7" ht="36" customHeight="1" thickBot="1" x14ac:dyDescent="0.3">
      <c r="A8" s="6" t="s">
        <v>21</v>
      </c>
      <c r="B8" s="21" t="s">
        <v>3</v>
      </c>
      <c r="C8" s="21" t="s">
        <v>3</v>
      </c>
      <c r="D8" s="21" t="s">
        <v>3</v>
      </c>
      <c r="E8" s="21" t="s">
        <v>3</v>
      </c>
      <c r="F8" s="27"/>
    </row>
    <row r="9" spans="1:7" x14ac:dyDescent="0.25">
      <c r="A9" s="4"/>
      <c r="B9" s="4"/>
      <c r="C9" s="4"/>
      <c r="D9" s="4"/>
      <c r="E9" s="4"/>
      <c r="F9" s="4"/>
      <c r="G9" s="4"/>
    </row>
    <row r="10" spans="1:7" ht="16.5" thickBot="1" x14ac:dyDescent="0.3">
      <c r="A10" s="4"/>
      <c r="B10" s="4"/>
      <c r="C10" s="4"/>
      <c r="D10" s="4"/>
      <c r="E10" s="4" t="s">
        <v>9</v>
      </c>
      <c r="F10" s="4" t="s">
        <v>9</v>
      </c>
      <c r="G10" s="4"/>
    </row>
    <row r="11" spans="1:7" ht="24.95" customHeight="1" thickBot="1" x14ac:dyDescent="0.3">
      <c r="A11" s="1" t="s">
        <v>6</v>
      </c>
      <c r="B11" s="19">
        <f>F4</f>
        <v>150000</v>
      </c>
    </row>
    <row r="12" spans="1:7" ht="24.95" customHeight="1" thickBot="1" x14ac:dyDescent="0.3">
      <c r="A12" s="1" t="s">
        <v>7</v>
      </c>
      <c r="B12" s="3">
        <v>3850000</v>
      </c>
      <c r="C12" s="29" t="s">
        <v>24</v>
      </c>
    </row>
    <row r="13" spans="1:7" x14ac:dyDescent="0.25">
      <c r="A13" s="4"/>
      <c r="B13" s="4"/>
      <c r="C13" s="29" t="s">
        <v>22</v>
      </c>
    </row>
    <row r="14" spans="1:7" x14ac:dyDescent="0.25">
      <c r="A14" s="4" t="s">
        <v>8</v>
      </c>
      <c r="B14" s="4"/>
      <c r="C14" s="29" t="s">
        <v>23</v>
      </c>
    </row>
    <row r="15" spans="1:7" x14ac:dyDescent="0.25">
      <c r="A15" s="4"/>
      <c r="B15" s="4"/>
    </row>
    <row r="16" spans="1:7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</sheetData>
  <sheetProtection algorithmName="SHA-512" hashValue="qCfUrd+8nZgI+LxtOR0B2ETCPD6WoB87zgyiuyfN/3X8oqQVidLa6aDhgegda9xhTeJkBrEeFmE8QfsUekaC8A==" saltValue="l530L1W7EJomuYolTrnYxw==" spinCount="100000" sheet="1" objects="1" scenarios="1"/>
  <mergeCells count="2">
    <mergeCell ref="A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="160" zoomScaleNormal="160" workbookViewId="0">
      <selection activeCell="B3" sqref="B3"/>
    </sheetView>
  </sheetViews>
  <sheetFormatPr defaultColWidth="11" defaultRowHeight="15.75" x14ac:dyDescent="0.25"/>
  <cols>
    <col min="1" max="1" width="23.625" customWidth="1"/>
    <col min="2" max="7" width="18.875" customWidth="1"/>
  </cols>
  <sheetData>
    <row r="1" spans="1:9" ht="90" customHeight="1" thickBot="1" x14ac:dyDescent="0.3">
      <c r="A1" s="34" t="s">
        <v>15</v>
      </c>
      <c r="B1" s="35"/>
      <c r="C1" s="35"/>
      <c r="D1" s="35"/>
      <c r="E1" s="35"/>
      <c r="F1" s="35"/>
      <c r="G1" s="35"/>
      <c r="H1" s="4"/>
    </row>
    <row r="2" spans="1:9" ht="39" thickBot="1" x14ac:dyDescent="0.3">
      <c r="A2" s="18"/>
      <c r="B2" s="8" t="s">
        <v>12</v>
      </c>
      <c r="C2" s="8" t="s">
        <v>11</v>
      </c>
      <c r="D2" s="8" t="s">
        <v>13</v>
      </c>
      <c r="E2" s="8" t="s">
        <v>14</v>
      </c>
      <c r="F2" s="8" t="s">
        <v>16</v>
      </c>
      <c r="G2" s="32" t="s">
        <v>4</v>
      </c>
    </row>
    <row r="3" spans="1:9" ht="16.5" thickBot="1" x14ac:dyDescent="0.3">
      <c r="A3" s="5" t="s">
        <v>5</v>
      </c>
      <c r="B3" s="22">
        <v>0.15</v>
      </c>
      <c r="C3" s="22">
        <v>0.27500000000000002</v>
      </c>
      <c r="D3" s="22">
        <v>0.27500000000000002</v>
      </c>
      <c r="E3" s="22">
        <v>0.1</v>
      </c>
      <c r="F3" s="22">
        <v>0.2</v>
      </c>
      <c r="G3" s="7">
        <f>SUM(B3:F3)</f>
        <v>1</v>
      </c>
    </row>
    <row r="4" spans="1:9" ht="16.5" thickBot="1" x14ac:dyDescent="0.3">
      <c r="A4" s="6" t="s">
        <v>2</v>
      </c>
      <c r="B4" s="23">
        <f>B11*B3</f>
        <v>22500</v>
      </c>
      <c r="C4" s="23">
        <f>B11*C3</f>
        <v>41250</v>
      </c>
      <c r="D4" s="23">
        <f>B11*D3</f>
        <v>41250</v>
      </c>
      <c r="E4" s="23">
        <f>B11*E3</f>
        <v>15000</v>
      </c>
      <c r="F4" s="23">
        <f>B11*F3</f>
        <v>30000</v>
      </c>
      <c r="G4" s="30">
        <f>SUM(B4:F4)</f>
        <v>150000</v>
      </c>
    </row>
    <row r="5" spans="1:9" ht="16.5" thickBot="1" x14ac:dyDescent="0.3">
      <c r="A5" s="6" t="s">
        <v>0</v>
      </c>
      <c r="B5" s="23">
        <f>B4*0.7</f>
        <v>15749.999999999998</v>
      </c>
      <c r="C5" s="23">
        <f>C4*0.7</f>
        <v>28874.999999999996</v>
      </c>
      <c r="D5" s="23">
        <f>D4*0.7</f>
        <v>28874.999999999996</v>
      </c>
      <c r="E5" s="23">
        <f>E4*0.7</f>
        <v>10500</v>
      </c>
      <c r="F5" s="23">
        <f>F4*0.7</f>
        <v>21000</v>
      </c>
      <c r="G5" s="2"/>
    </row>
    <row r="6" spans="1:9" ht="16.5" thickBot="1" x14ac:dyDescent="0.3">
      <c r="A6" s="6" t="s">
        <v>1</v>
      </c>
      <c r="B6" s="23">
        <f>B4*0.2</f>
        <v>4500</v>
      </c>
      <c r="C6" s="23">
        <f t="shared" ref="C6:E6" si="0">C4*0.2</f>
        <v>8250</v>
      </c>
      <c r="D6" s="23">
        <f t="shared" si="0"/>
        <v>8250</v>
      </c>
      <c r="E6" s="23">
        <f t="shared" si="0"/>
        <v>3000</v>
      </c>
      <c r="F6" s="23">
        <f t="shared" ref="F6" si="1">F4*0.2</f>
        <v>6000</v>
      </c>
      <c r="G6" s="2"/>
    </row>
    <row r="7" spans="1:9" ht="17.100000000000001" customHeight="1" thickBot="1" x14ac:dyDescent="0.3">
      <c r="A7" s="6" t="s">
        <v>19</v>
      </c>
      <c r="B7" s="28" t="s">
        <v>20</v>
      </c>
      <c r="C7" s="28" t="s">
        <v>20</v>
      </c>
      <c r="D7" s="28" t="s">
        <v>20</v>
      </c>
      <c r="E7" s="28" t="s">
        <v>20</v>
      </c>
      <c r="F7" s="28" t="s">
        <v>20</v>
      </c>
      <c r="G7" s="2"/>
    </row>
    <row r="8" spans="1:9" ht="27" customHeight="1" thickBot="1" x14ac:dyDescent="0.3">
      <c r="A8" s="6" t="s">
        <v>21</v>
      </c>
      <c r="B8" s="21" t="s">
        <v>3</v>
      </c>
      <c r="C8" s="21" t="s">
        <v>3</v>
      </c>
      <c r="D8" s="21" t="s">
        <v>3</v>
      </c>
      <c r="E8" s="21" t="s">
        <v>3</v>
      </c>
      <c r="F8" s="21" t="s">
        <v>3</v>
      </c>
      <c r="G8" s="2"/>
    </row>
    <row r="9" spans="1:9" x14ac:dyDescent="0.25">
      <c r="A9" s="4"/>
      <c r="B9" s="4"/>
      <c r="C9" s="4"/>
      <c r="D9" s="4"/>
      <c r="E9" s="4"/>
      <c r="F9" s="4"/>
      <c r="G9" s="4"/>
      <c r="H9" s="4"/>
    </row>
    <row r="10" spans="1:9" ht="16.5" thickBot="1" x14ac:dyDescent="0.3">
      <c r="A10" s="4"/>
      <c r="B10" s="4"/>
      <c r="C10" s="4"/>
      <c r="D10" s="4"/>
      <c r="E10" s="4" t="s">
        <v>9</v>
      </c>
      <c r="F10" s="4" t="s">
        <v>9</v>
      </c>
      <c r="G10" s="4" t="s">
        <v>9</v>
      </c>
      <c r="H10" s="4"/>
    </row>
    <row r="11" spans="1:9" ht="24.95" customHeight="1" thickBot="1" x14ac:dyDescent="0.3">
      <c r="A11" s="1" t="s">
        <v>6</v>
      </c>
      <c r="B11" s="19">
        <v>150000</v>
      </c>
      <c r="C11" s="4"/>
      <c r="D11" s="4"/>
      <c r="E11" s="9" t="s">
        <v>9</v>
      </c>
      <c r="F11" s="9"/>
      <c r="G11" s="9" t="s">
        <v>9</v>
      </c>
      <c r="H11" s="4"/>
    </row>
    <row r="12" spans="1:9" ht="24.95" customHeight="1" thickBot="1" x14ac:dyDescent="0.3">
      <c r="A12" s="1" t="s">
        <v>7</v>
      </c>
      <c r="B12" s="3">
        <v>3700000</v>
      </c>
      <c r="C12" s="10" t="s">
        <v>9</v>
      </c>
      <c r="D12" s="4"/>
      <c r="E12" s="11"/>
      <c r="F12" s="11"/>
      <c r="G12" s="11"/>
      <c r="H12" s="11"/>
      <c r="I12" s="13"/>
    </row>
    <row r="13" spans="1:9" x14ac:dyDescent="0.25">
      <c r="A13" s="4"/>
      <c r="B13" s="4"/>
      <c r="C13" s="4"/>
      <c r="D13" s="4"/>
      <c r="E13" s="11"/>
      <c r="F13" s="11"/>
      <c r="G13" s="11"/>
      <c r="H13" s="11"/>
      <c r="I13" s="13"/>
    </row>
    <row r="14" spans="1:9" x14ac:dyDescent="0.25">
      <c r="A14" s="4" t="s">
        <v>8</v>
      </c>
      <c r="B14" s="4"/>
      <c r="C14" s="29" t="s">
        <v>24</v>
      </c>
      <c r="D14" s="4"/>
      <c r="E14" s="11"/>
      <c r="F14" s="11"/>
      <c r="G14" s="11"/>
      <c r="H14" s="11"/>
      <c r="I14" s="13"/>
    </row>
    <row r="15" spans="1:9" x14ac:dyDescent="0.25">
      <c r="A15" s="4"/>
      <c r="B15" s="4"/>
      <c r="C15" s="29" t="s">
        <v>22</v>
      </c>
      <c r="D15" s="4"/>
      <c r="E15" s="14"/>
      <c r="F15" s="14"/>
      <c r="G15" s="14"/>
      <c r="H15" s="14"/>
      <c r="I15" s="13"/>
    </row>
    <row r="16" spans="1:9" x14ac:dyDescent="0.25">
      <c r="A16" s="4"/>
      <c r="B16" s="4"/>
      <c r="C16" s="29" t="s">
        <v>23</v>
      </c>
      <c r="D16" s="4"/>
      <c r="E16" s="12"/>
      <c r="F16" s="12"/>
      <c r="G16" s="12"/>
      <c r="H16" s="12"/>
      <c r="I16" s="13"/>
    </row>
    <row r="17" spans="1:9" x14ac:dyDescent="0.25">
      <c r="A17" s="4"/>
      <c r="B17" s="4"/>
      <c r="C17" s="4"/>
      <c r="D17" s="4"/>
      <c r="E17" s="12"/>
      <c r="F17" s="12"/>
      <c r="G17" s="12"/>
      <c r="H17" s="12"/>
      <c r="I17" s="13"/>
    </row>
    <row r="18" spans="1:9" x14ac:dyDescent="0.25">
      <c r="A18" s="4"/>
      <c r="B18" s="4"/>
      <c r="C18" s="4"/>
      <c r="D18" s="4"/>
      <c r="E18" s="15"/>
      <c r="F18" s="15"/>
      <c r="G18" s="15"/>
      <c r="H18" s="12"/>
      <c r="I18" s="13"/>
    </row>
    <row r="19" spans="1:9" x14ac:dyDescent="0.25">
      <c r="A19" s="4"/>
      <c r="B19" s="4"/>
      <c r="C19" s="4"/>
      <c r="D19" s="4"/>
      <c r="E19" s="15"/>
      <c r="F19" s="15"/>
      <c r="G19" s="15"/>
      <c r="H19" s="12"/>
      <c r="I19" s="13"/>
    </row>
    <row r="20" spans="1:9" x14ac:dyDescent="0.25">
      <c r="A20" s="4"/>
      <c r="B20" s="4"/>
      <c r="C20" s="4"/>
      <c r="D20" s="4"/>
      <c r="E20" s="15"/>
      <c r="F20" s="15"/>
      <c r="G20" s="15"/>
      <c r="H20" s="12"/>
      <c r="I20" s="13"/>
    </row>
    <row r="21" spans="1:9" x14ac:dyDescent="0.25">
      <c r="E21" s="16"/>
      <c r="F21" s="16"/>
      <c r="G21" s="16"/>
      <c r="H21" s="13"/>
      <c r="I21" s="13"/>
    </row>
    <row r="22" spans="1:9" x14ac:dyDescent="0.25">
      <c r="E22" s="17"/>
      <c r="F22" s="17"/>
      <c r="G22" s="17"/>
      <c r="H22" s="13"/>
      <c r="I22" s="13"/>
    </row>
  </sheetData>
  <sheetProtection algorithmName="SHA-512" hashValue="3Z0tUuuFbvOfntAVtVJNjC+ODyBt2R6gDBaVKMLaAn8RVeM4ERzh10UwpeuctOPIpHDis9vMMH5LFcu8/3PVMg==" saltValue="9EUzX5JEqbVXRX9C3tlY5g==" spinCount="100000" sheet="1" objects="1" scenarios="1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zoomScale="160" zoomScaleNormal="160" workbookViewId="0">
      <selection activeCell="G1" sqref="G1"/>
    </sheetView>
  </sheetViews>
  <sheetFormatPr defaultColWidth="11" defaultRowHeight="15.75" x14ac:dyDescent="0.25"/>
  <cols>
    <col min="1" max="1" width="26" customWidth="1"/>
    <col min="2" max="5" width="18.875" customWidth="1"/>
  </cols>
  <sheetData>
    <row r="1" spans="1:7" ht="90" customHeight="1" thickBot="1" x14ac:dyDescent="0.3">
      <c r="A1" s="34" t="s">
        <v>18</v>
      </c>
      <c r="B1" s="35"/>
      <c r="C1" s="35"/>
      <c r="D1" s="35"/>
      <c r="E1" s="35"/>
    </row>
    <row r="2" spans="1:7" ht="39" thickBot="1" x14ac:dyDescent="0.3">
      <c r="A2" s="18"/>
      <c r="B2" s="8" t="s">
        <v>12</v>
      </c>
      <c r="C2" s="8" t="s">
        <v>11</v>
      </c>
      <c r="D2" s="8" t="s">
        <v>17</v>
      </c>
      <c r="E2" s="32" t="s">
        <v>4</v>
      </c>
    </row>
    <row r="3" spans="1:7" ht="16.5" thickBot="1" x14ac:dyDescent="0.3">
      <c r="A3" s="5" t="s">
        <v>5</v>
      </c>
      <c r="B3" s="20">
        <v>0.3</v>
      </c>
      <c r="C3" s="20">
        <v>0.45</v>
      </c>
      <c r="D3" s="20">
        <v>0.25</v>
      </c>
      <c r="E3" s="7">
        <f>SUM(B3:D3)</f>
        <v>1</v>
      </c>
    </row>
    <row r="4" spans="1:7" ht="16.5" thickBot="1" x14ac:dyDescent="0.3">
      <c r="A4" s="6" t="s">
        <v>2</v>
      </c>
      <c r="B4" s="23">
        <v>13500</v>
      </c>
      <c r="C4" s="23">
        <v>20250</v>
      </c>
      <c r="D4" s="23">
        <v>11250</v>
      </c>
      <c r="E4" s="24">
        <f>SUM(B4:D4)</f>
        <v>45000</v>
      </c>
    </row>
    <row r="5" spans="1:7" ht="16.5" thickBot="1" x14ac:dyDescent="0.3">
      <c r="A5" s="6" t="s">
        <v>0</v>
      </c>
      <c r="B5" s="23">
        <f>B4*0.7</f>
        <v>9450</v>
      </c>
      <c r="C5" s="23">
        <f>C4*0.7</f>
        <v>14175</v>
      </c>
      <c r="D5" s="23">
        <f>D4*0.7</f>
        <v>7874.9999999999991</v>
      </c>
      <c r="E5" s="25"/>
      <c r="G5" s="31" t="s">
        <v>9</v>
      </c>
    </row>
    <row r="6" spans="1:7" ht="16.5" thickBot="1" x14ac:dyDescent="0.3">
      <c r="A6" s="6" t="s">
        <v>1</v>
      </c>
      <c r="B6" s="23">
        <f>B4*0.2</f>
        <v>2700</v>
      </c>
      <c r="C6" s="23">
        <f t="shared" ref="C6:D6" si="0">C4*0.2</f>
        <v>4050</v>
      </c>
      <c r="D6" s="23">
        <f t="shared" si="0"/>
        <v>2250</v>
      </c>
      <c r="E6" s="25"/>
      <c r="G6" s="31" t="s">
        <v>9</v>
      </c>
    </row>
    <row r="7" spans="1:7" ht="17.100000000000001" customHeight="1" thickBot="1" x14ac:dyDescent="0.3">
      <c r="A7" s="6" t="s">
        <v>19</v>
      </c>
      <c r="B7" s="28" t="s">
        <v>20</v>
      </c>
      <c r="C7" s="28" t="s">
        <v>20</v>
      </c>
      <c r="D7" s="28" t="s">
        <v>20</v>
      </c>
      <c r="E7" s="21"/>
    </row>
    <row r="8" spans="1:7" ht="24.75" customHeight="1" thickBot="1" x14ac:dyDescent="0.3">
      <c r="A8" s="6" t="s">
        <v>21</v>
      </c>
      <c r="B8" s="21" t="s">
        <v>3</v>
      </c>
      <c r="C8" s="21" t="s">
        <v>3</v>
      </c>
      <c r="D8" s="21" t="s">
        <v>3</v>
      </c>
      <c r="E8" s="21"/>
    </row>
    <row r="9" spans="1:7" x14ac:dyDescent="0.25">
      <c r="A9" s="4"/>
      <c r="B9" s="4"/>
      <c r="C9" s="4"/>
      <c r="D9" s="4"/>
      <c r="E9" s="4"/>
    </row>
    <row r="10" spans="1:7" ht="16.5" thickBot="1" x14ac:dyDescent="0.3">
      <c r="A10" s="4"/>
      <c r="B10" s="4"/>
      <c r="C10" s="4"/>
      <c r="D10" s="4" t="s">
        <v>9</v>
      </c>
      <c r="E10" s="4" t="s">
        <v>9</v>
      </c>
    </row>
    <row r="11" spans="1:7" ht="24.95" customHeight="1" thickBot="1" x14ac:dyDescent="0.3">
      <c r="A11" s="1" t="s">
        <v>6</v>
      </c>
      <c r="B11" s="19">
        <f>E4</f>
        <v>45000</v>
      </c>
      <c r="C11" s="4"/>
      <c r="D11" s="9" t="s">
        <v>9</v>
      </c>
      <c r="E11" s="9" t="s">
        <v>9</v>
      </c>
    </row>
    <row r="12" spans="1:7" ht="24.95" customHeight="1" thickBot="1" x14ac:dyDescent="0.3">
      <c r="A12" s="1" t="s">
        <v>7</v>
      </c>
      <c r="B12" s="3">
        <v>1050000</v>
      </c>
      <c r="C12" s="10" t="s">
        <v>9</v>
      </c>
      <c r="D12" s="11"/>
      <c r="E12" s="11"/>
      <c r="F12" s="13"/>
    </row>
    <row r="13" spans="1:7" x14ac:dyDescent="0.25">
      <c r="A13" s="4"/>
      <c r="B13" s="4"/>
      <c r="C13" s="4"/>
      <c r="D13" s="11"/>
      <c r="E13" s="11"/>
      <c r="F13" s="13"/>
    </row>
    <row r="14" spans="1:7" x14ac:dyDescent="0.25">
      <c r="A14" s="4" t="s">
        <v>8</v>
      </c>
      <c r="B14" s="4"/>
      <c r="C14" s="29" t="s">
        <v>25</v>
      </c>
      <c r="D14" s="11"/>
      <c r="E14" s="11"/>
      <c r="F14" s="13"/>
    </row>
    <row r="15" spans="1:7" x14ac:dyDescent="0.25">
      <c r="A15" s="4"/>
      <c r="B15" s="4"/>
      <c r="C15" s="29" t="s">
        <v>22</v>
      </c>
      <c r="D15" s="14"/>
      <c r="E15" s="14"/>
      <c r="F15" s="13"/>
    </row>
    <row r="16" spans="1:7" x14ac:dyDescent="0.25">
      <c r="A16" s="4"/>
      <c r="B16" s="4"/>
      <c r="C16" s="29" t="s">
        <v>23</v>
      </c>
      <c r="D16" s="12"/>
      <c r="E16" s="12"/>
      <c r="F16" s="13"/>
    </row>
    <row r="17" spans="1:6" x14ac:dyDescent="0.25">
      <c r="A17" s="4"/>
      <c r="B17" s="4"/>
      <c r="C17" s="4"/>
      <c r="D17" s="12"/>
      <c r="E17" s="12"/>
      <c r="F17" s="13"/>
    </row>
    <row r="18" spans="1:6" x14ac:dyDescent="0.25">
      <c r="A18" s="4"/>
      <c r="B18" s="4"/>
      <c r="C18" s="4"/>
      <c r="D18" s="15"/>
      <c r="E18" s="15"/>
      <c r="F18" s="13"/>
    </row>
    <row r="19" spans="1:6" x14ac:dyDescent="0.25">
      <c r="A19" s="4"/>
      <c r="B19" s="4"/>
      <c r="C19" s="4"/>
      <c r="D19" s="15"/>
      <c r="E19" s="15"/>
      <c r="F19" s="13"/>
    </row>
    <row r="20" spans="1:6" x14ac:dyDescent="0.25">
      <c r="A20" s="4"/>
      <c r="B20" s="4"/>
      <c r="C20" s="4"/>
      <c r="D20" s="15"/>
      <c r="E20" s="15"/>
      <c r="F20" s="13"/>
    </row>
    <row r="21" spans="1:6" x14ac:dyDescent="0.25">
      <c r="D21" s="16"/>
      <c r="E21" s="16"/>
      <c r="F21" s="13"/>
    </row>
    <row r="22" spans="1:6" x14ac:dyDescent="0.25">
      <c r="D22" s="17"/>
      <c r="E22" s="17"/>
      <c r="F22" s="13"/>
    </row>
  </sheetData>
  <sheetProtection algorithmName="SHA-512" hashValue="yir3jJAfAWGuEsG5gVazH8Si+PiJySpvZfjxRMqiRNpVGWaIZLCIxRnzfxXKWTiy49zGN3cnReMs5lvo76rEzQ==" saltValue="58h0c0oNrQNcFg4VrIDAEQ==" spinCount="100000" sheet="1" objects="1" scenarios="1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admin</cp:lastModifiedBy>
  <dcterms:created xsi:type="dcterms:W3CDTF">2020-03-23T12:24:07Z</dcterms:created>
  <dcterms:modified xsi:type="dcterms:W3CDTF">2021-05-21T11:27:44Z</dcterms:modified>
</cp:coreProperties>
</file>