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checkCompatibility="1" defaultThemeVersion="124226"/>
  <mc:AlternateContent xmlns:mc="http://schemas.openxmlformats.org/markup-compatibility/2006">
    <mc:Choice Requires="x15">
      <x15ac:absPath xmlns:x15ac="http://schemas.microsoft.com/office/spreadsheetml/2010/11/ac" url="Z:\2 Scherp Advies\1 lopende projecten\2021-030 Drachten SH de Drait via Draaijer en Partners\3. mijn opzet\"/>
    </mc:Choice>
  </mc:AlternateContent>
  <xr:revisionPtr revIDLastSave="0" documentId="13_ncr:1_{8F41ED1D-0310-4119-917A-C7A488D7C607}" xr6:coauthVersionLast="46" xr6:coauthVersionMax="46" xr10:uidLastSave="{00000000-0000-0000-0000-000000000000}"/>
  <bookViews>
    <workbookView xWindow="-108" yWindow="-108" windowWidth="23256" windowHeight="12576" xr2:uid="{00000000-000D-0000-FFFF-FFFF00000000}"/>
  </bookViews>
  <sheets>
    <sheet name="SH de Drait Drachten" sheetId="1" r:id="rId1"/>
  </sheets>
  <calcPr calcId="181029"/>
</workbook>
</file>

<file path=xl/calcChain.xml><?xml version="1.0" encoding="utf-8"?>
<calcChain xmlns="http://schemas.openxmlformats.org/spreadsheetml/2006/main">
  <c r="F4" i="1" l="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3" i="1"/>
  <c r="F63" i="1"/>
  <c r="F64" i="1"/>
  <c r="F65" i="1"/>
  <c r="F66" i="1"/>
  <c r="F61" i="1" l="1"/>
  <c r="F62" i="1" s="1"/>
  <c r="F68" i="1" l="1"/>
</calcChain>
</file>

<file path=xl/sharedStrings.xml><?xml version="1.0" encoding="utf-8"?>
<sst xmlns="http://schemas.openxmlformats.org/spreadsheetml/2006/main" count="136" uniqueCount="125">
  <si>
    <t>Inschrijver vult de kosten in die hij berekent voor het aanleveren van de aangeboden goederen.</t>
  </si>
  <si>
    <t>Verpakkings- en vrachtkosten</t>
  </si>
  <si>
    <t xml:space="preserve">Inschrijver vult in de kosten in die hij berekent voor het begeleiden van het project, waaronder het bijwonen van relevante bouwvergaderingen, etc. </t>
  </si>
  <si>
    <t>Projectbegeleiding</t>
  </si>
  <si>
    <t>Inschrijver vult de kosten in die hij berekent voor het monteren van de aangeboden goederen.</t>
  </si>
  <si>
    <t>Montagekosten</t>
  </si>
  <si>
    <t>Inschrijver vult de kosten in die hij berekent voor het voormonteren van de aangeboden goederen.</t>
  </si>
  <si>
    <t>Voormontagekosten</t>
  </si>
  <si>
    <t>minus</t>
  </si>
  <si>
    <t>Inschrijver vult het door hem verstrekte percentage korting in, berekend over het netto goederentotaal.</t>
  </si>
  <si>
    <t>Goederenkorting</t>
  </si>
  <si>
    <t>Totaal goederen</t>
  </si>
  <si>
    <t>voorziening/toestel om klimrek te ondersteunen in diverse hoogtes, horizontaal en schuin</t>
  </si>
  <si>
    <t>klimrekondersteuners</t>
  </si>
  <si>
    <t>stalen rekstok voor bevestiging in de rekstokzuil</t>
  </si>
  <si>
    <t>rekstok</t>
  </si>
  <si>
    <t>rekstokzuil</t>
  </si>
  <si>
    <t>grondpot met deksel voor het plaatsen van insteekzuilen van rekstokinstallatie</t>
  </si>
  <si>
    <t>vloervoorziening</t>
  </si>
  <si>
    <t xml:space="preserve">Elektrisch bediende multifunctionele plafondunit voor inhangen en ophijsen van verschillende attributen zoals turnringen, klimtouwen, touwladders, etc. Inclusief bedieningspanelen en alle benodigde onderdelen voor de bediening/aansturing.  </t>
  </si>
  <si>
    <t xml:space="preserve">multifunctionele hijs-/inhangunit </t>
  </si>
  <si>
    <t>totaalprijs onderdeel</t>
  </si>
  <si>
    <t>stuksprijs</t>
  </si>
  <si>
    <t>omschrijving</t>
  </si>
  <si>
    <t>aantal</t>
  </si>
  <si>
    <t xml:space="preserve">klimrek </t>
  </si>
  <si>
    <t>wandtrampoline</t>
  </si>
  <si>
    <t xml:space="preserve">klimtouwinstallatie bestaande uit rechte rail en 6 klimtouwen aan loopwagens, inclusief blokkeerinrichting. Touwlengte dient te zijn afgestemd op de zaalhoogte. </t>
  </si>
  <si>
    <t xml:space="preserve">Toestellenlijst - inschrijflijst sporttechnische inrichting sporthal de Drait, Drachten 
</t>
  </si>
  <si>
    <t>Totaalprijs inrichtingskosten exclusief BTW</t>
  </si>
  <si>
    <t>drie badmintonnetten op één koord</t>
  </si>
  <si>
    <t>ondersteuningspaal badmintonnet</t>
  </si>
  <si>
    <t>berging voor badmintonnetten</t>
  </si>
  <si>
    <t>korfbalwedstrijdpaal</t>
  </si>
  <si>
    <t>wedstrijdkorf</t>
  </si>
  <si>
    <t>berging voor korfbalpalen en korven</t>
  </si>
  <si>
    <t>transport-bergwagen voor 2 doelen</t>
  </si>
  <si>
    <t>volleybalzuil</t>
  </si>
  <si>
    <t>volleybalnet</t>
  </si>
  <si>
    <t>antenne met hoes</t>
  </si>
  <si>
    <t>scheidsrechterplateau</t>
  </si>
  <si>
    <t>tafelscorebord</t>
  </si>
  <si>
    <t>maatstok</t>
  </si>
  <si>
    <t>deksellichter</t>
  </si>
  <si>
    <t>transport-bergwagen voor volleybalzuilen en -netten</t>
  </si>
  <si>
    <t>springkast</t>
  </si>
  <si>
    <t>basketbalinstallatie</t>
  </si>
  <si>
    <t>transport-/bergwagen voor turnmat</t>
  </si>
  <si>
    <t>landingsmat</t>
  </si>
  <si>
    <t>turnmat</t>
  </si>
  <si>
    <t>transport-/bergwagen voor landingsmat</t>
  </si>
  <si>
    <t>turnbank</t>
  </si>
  <si>
    <t>boardingelement</t>
  </si>
  <si>
    <t xml:space="preserve">lange mat </t>
  </si>
  <si>
    <t>transport-/bergwagen voor lange matten</t>
  </si>
  <si>
    <t>plankoline</t>
  </si>
  <si>
    <t>minitramp</t>
  </si>
  <si>
    <t>toelichting / omschrijving</t>
  </si>
  <si>
    <t>Basketbalinstallatie bestaande uit metalen achterframe, bord 90 x 120 cm, multiplex, 100 cm voor de wand en basketring met netje. Ophijsbaar door middel van een gasveersysteem. Ringhoogte instelbaar op verschillende gebruiksstanden, waaronder tenminste 305 en 260 cm. Inclusief bedieningshaak.</t>
  </si>
  <si>
    <t>Drie badmintonnetten op één lange lijn, te spannen over drie badmintonvelden. Volgens wedstrijdvoorschriften badmintonbond.</t>
  </si>
  <si>
    <t>Ondersteuningspaaltje voor het op hoogte houden van de badmintonnetten op zijlijnen. Metalen netsteunpaal met stabiele schotelvoet met opzetstuk met kabelbegeleiding.</t>
  </si>
  <si>
    <t>Wedstrijdkorfbalpaal aluminium, voor korfhoogte 350 cm, voldoet aan IKF eisen, passend in grondpot vorige positie. Inclusief wedstrijdkorf volgens IKF eisen</t>
  </si>
  <si>
    <t xml:space="preserve">Verplaatsbaar aluminium doel voor zaalvoetbal, en -hockey. Voorzien van netten en vastzetmogelijkheid. Gemaakt van vierkant aluminium profiel (80x80 mm), inklapbaar, eenvoudig te verplaatsen en op te bergen. Inclusief vastzetinrichting en net met kleine maaswijdte voor hockeyballen. </t>
  </si>
  <si>
    <t>Wagen om doelen te verplaatsen en op te bergen.</t>
  </si>
  <si>
    <t>Net voor wedstrijdvelden, met stokken, 9,5 meter. Tiptilon net met zwarte mazen, staalkabel met kabelkousen boven nylon kaber onder in het net. Onderkabel te spannen met clamcleats.</t>
  </si>
  <si>
    <t>Metalen uitvoering voorzien van grote cijfers voor de aanduiding score 0 tm 99 en kleine cijfers voor de setaanduiding. Dubbelzijdige aflezing.</t>
  </si>
  <si>
    <t>Stok met daarop aangegeven de maten voor de verschillende nethoogtes voor volleybal. Aluminium.</t>
  </si>
  <si>
    <t>Grondpot voor het plaatsen van een volleybalzuil. Metalen thermisch verzinkte grondbus inclusief basisring tbv een aluminium paal. Roestwerend. Inclusief deksel</t>
  </si>
  <si>
    <t>voor opstellen en afspannen van een parterre-turntoestel, aan te brengen onder het niveau van de sportvloer, inclusief deksel</t>
  </si>
  <si>
    <t>360 graden draaibaar afspan-/tuioog voor het bevestigen en afspannen van inhangattributen van de units. Inclusief deksel</t>
  </si>
  <si>
    <t xml:space="preserve">grondpot </t>
  </si>
  <si>
    <t xml:space="preserve">zaalhockey-/voetbaldoel </t>
  </si>
  <si>
    <t>grondpot</t>
  </si>
  <si>
    <t>Grondpot voor het plaatsen van een volleybal- of badmintonzuil. Metalen thermisch verzinkte grondbus inclusief basisring tbv een aluminium paal. Roestwerend. Inclusief deksel</t>
  </si>
  <si>
    <t>spansysteem in zuilen</t>
  </si>
  <si>
    <t>klimtouwinstallatie</t>
  </si>
  <si>
    <t>naar invulling van inschrijver, te specificeren in offerte</t>
  </si>
  <si>
    <t>Grondpot voor het plaatsen van een wedstrijdkorfbalpaal. Voldoet aan de eisen van IKF. Inclusief deksel</t>
  </si>
  <si>
    <t>(Extra) wedstrijdkorf volgens IKF eisen, passend op paal uit vorige positie</t>
  </si>
  <si>
    <t xml:space="preserve">Voorziening inclusief deksel om doelen vast te zetten aan de vloer, aan te brengen onder het niveau van de sportvloer. </t>
  </si>
  <si>
    <t xml:space="preserve">Aluminium zuil om netten aan te kunnen bevestigen en opspannen. Ronde geannodiseerde aluminium zuil met aan 2 zijden ingebouwd profiel. Nethoogte moet traploos instelbaar zijn van 80 cm (zitvolleybalnet) tot aan circa 2,5 meter. </t>
  </si>
  <si>
    <t>Systeem / voorziening in volleybalpalen voor het opspannen van de netten op drie velden tegelijkertijd.</t>
  </si>
  <si>
    <t>rood-witte antenne volgens wedstrijdvoorschriften FIVB  inclusief hoes of houder om antenne aan het net te bevestigen, tevens merkband.</t>
  </si>
  <si>
    <t>Vrijstaande stoel/plateau, vast (niet in hoogte stelbaar), moet voldoen aan de Nevobo eisen. Inclusief verrolinrichting</t>
  </si>
  <si>
    <t>Deksellichter / zuignap voor het wegnemen van de deksels van alle aangeboden grondpotten</t>
  </si>
  <si>
    <t>Stalen materiaalwagen voor vervoer en opbergen van de aangeboden volleybalzuilen en volleybalnetten. Met vaste- en zwenkwielen, voorzien van rubber banden.</t>
  </si>
  <si>
    <t>klimrek 4 vaks, elektrisch bedienbaar. Inclusief vloerbevestiging. Klimrek moet verticaal en in diverse horizontale standen bruikbaar zijn. Inclusief bedieningspaneel.</t>
  </si>
  <si>
    <t>elektrisch bedienbare trampoline, bevestigd aan de muur, via bedieningspaneel traploos uit te klappen tot horizontaal. Moet ook bruikbaar zijn in schuine stand</t>
  </si>
  <si>
    <t>combiframe, 3 delig</t>
  </si>
  <si>
    <t xml:space="preserve">vinyl of bisonyl mat, afmeting 150 x 100 cm, onderling koppelbaar. </t>
  </si>
  <si>
    <t>horizontaal model, geschikt voor 10 turnmatten</t>
  </si>
  <si>
    <t>vinyl of bisonyl mat, afmeting 300 x 200 x 30 cm, met draaglussen</t>
  </si>
  <si>
    <t>geschikt voor 2 landingsmatten</t>
  </si>
  <si>
    <t>stalen onderframe met dekplank, 360 cm, zonder evenwichtslat</t>
  </si>
  <si>
    <t>Boardingelement gemaakt van foaminterieur, bekleed met bisonyl of vinyl. Onderling koppelbaar dmv klittenband. Moet geschikt zijn om veilig en snel manier de zaal of speelvelden in te delen.</t>
  </si>
  <si>
    <t xml:space="preserve">Houten springkast, piramidevormig met rechte bovendelen en leren dek. Inclusief  verrol met 4 zwenkwielen. </t>
  </si>
  <si>
    <t>bestaande uit aluminium  (piramidevormig) onderframe, recht bovenframe en leerdek. De drie delen moeten onderling aan elkaar vastgezet kunnen worden.</t>
  </si>
  <si>
    <t xml:space="preserve">oprolbare cellen-mat van circa 5-6 meter. Twee matten moeten koppelbaar zijn tot 1 mat van 10-12 meter.  Eén zijde voorzien van schuine aanloopkant, de andere zijde is voorzien van klittenband. </t>
  </si>
  <si>
    <t xml:space="preserve">Minitrampoline met dicht springdoek 60x60 en stalen veren. Geschikt voor frequent en intensief gebruik binnen B.O. en V.O. Met stalen veren In hoogte verstelbaar en samenklapbaar. Springdoek 60 x 60 cm van dubbel perlonweefsel voor lange levensduur. Afmeting verzinkt stalen frame (l x b) 112 x 112 cm. </t>
  </si>
  <si>
    <t>gym-/methodiekblok klein</t>
  </si>
  <si>
    <t>Schuimblok met hoes. Multifunctioneel inzetbaar schuimblok, toepasbaar binnen hulpverlening, training en spelactiviteiten. Het blok is opgebouwd uit een compact polyether schuim met een  hoes  van antislip. Afmeting circa (l x b x h) 120 x 90 x 30 cm.</t>
  </si>
  <si>
    <t>Schuimblok met hoes, in te zetten in hulpverleningssituaties, trainingsituaties en spelsituaties. Specificaties gelijk aan "Gym-/methodiekblok klein", met afmeting circa 120x90x45.</t>
  </si>
  <si>
    <t>Schuimblok met hoes, in te zetten in hulpverleningssituaties, trainingsituaties en spelsituaties. Specificaties gelijk aan "Gym-/methodiekblok klein", met afmeting circa 120x90x60.</t>
  </si>
  <si>
    <t>turnring</t>
  </si>
  <si>
    <t>trapezestok</t>
  </si>
  <si>
    <t>voor inhangen in units</t>
  </si>
  <si>
    <t>klimnet</t>
  </si>
  <si>
    <t>touwladder</t>
  </si>
  <si>
    <t>set benodigde attributen voor verhoogd vlak</t>
  </si>
  <si>
    <t>verleng-hijsbanden</t>
  </si>
  <si>
    <t>spankoord</t>
  </si>
  <si>
    <t>voor afspannen van attributen in units</t>
  </si>
  <si>
    <t>klim-zwaaitouw met 1 ophangoog</t>
  </si>
  <si>
    <t>transport-bergwagen</t>
  </si>
  <si>
    <t>voor bovengenoemde attributen tbv de units</t>
  </si>
  <si>
    <t>het moet mogelijk zijn een verhoogd landingsvlak te maken in de plafondunits. Wanneer hiervoor nog andere / meer attributen nodig zijn dan wat in deze aanvraag vermeld is, wordt u verzocht dit aan te geven, hier de prijs toe te voegen, en in uw offerte te specificeren (bijvoorbeeld verdeelbalk, ophangframe, ophangbandje, etc)</t>
  </si>
  <si>
    <t>pos</t>
  </si>
  <si>
    <t>aluminium zuil voor het bevestigen van de rekstok in verschillende hoogtes</t>
  </si>
  <si>
    <t>geschikt voor 2 lange matten van 5-6 meter</t>
  </si>
  <si>
    <t xml:space="preserve">Combinatie tussen de klassieke springplank en een minitrampoline,  voor schoolsport. Stalen frame met springdoek en padding, lage insprong. </t>
  </si>
  <si>
    <t>houten turnring aan band voor inhangen in units</t>
  </si>
  <si>
    <t>stoot-trapkussen</t>
  </si>
  <si>
    <t>bisonyl schuimgevuld kussen voor opvangen van stoten en trappen, afmeting circa 75x35x15 cm met handvatten aan de achterzijde</t>
  </si>
  <si>
    <t xml:space="preserve">boks-pads </t>
  </si>
  <si>
    <t xml:space="preserve">schuimgevuld handpad/afweerstootkussenvoor het opvangen van een stoot, afmeting circa 30 cm (rond, diamater) voorzien van een handgreep achterzijde of een "handschoen-achtige insteek".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</si>
</sst>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quot;€&quot;\ #,##0_-"/>
    <numFmt numFmtId="166" formatCode="_ [$€-2]\ * #,##0.00_ ;_ [$€-2]\ * \-#,##0.00_ ;_ [$€-2]\ * &quot;-&quot;??_ ;_ @_ "/>
  </numFmts>
  <fonts count="12">
    <font>
      <sz val="10"/>
      <name val="Arial"/>
    </font>
    <font>
      <sz val="11"/>
      <color theme="1"/>
      <name val="Calibri"/>
      <family val="2"/>
      <scheme val="minor"/>
    </font>
    <font>
      <sz val="11"/>
      <color rgb="FFFF0000"/>
      <name val="Calibri"/>
      <family val="2"/>
      <scheme val="minor"/>
    </font>
    <font>
      <sz val="10"/>
      <name val="Arial"/>
      <family val="2"/>
    </font>
    <font>
      <sz val="11"/>
      <name val="Calibri"/>
      <family val="2"/>
      <scheme val="minor"/>
    </font>
    <font>
      <b/>
      <sz val="11"/>
      <color rgb="FFFF0000"/>
      <name val="Calibri"/>
      <family val="2"/>
      <scheme val="minor"/>
    </font>
    <font>
      <sz val="12"/>
      <name val="Arial MT"/>
    </font>
    <font>
      <b/>
      <i/>
      <sz val="11"/>
      <name val="Calibri"/>
      <family val="2"/>
      <scheme val="minor"/>
    </font>
    <font>
      <b/>
      <sz val="11"/>
      <name val="Calibri"/>
      <family val="2"/>
      <scheme val="minor"/>
    </font>
    <font>
      <b/>
      <sz val="14"/>
      <color indexed="10"/>
      <name val="Calibri"/>
      <family val="2"/>
      <scheme val="minor"/>
    </font>
    <font>
      <sz val="10"/>
      <name val="Arial"/>
      <family val="2"/>
    </font>
    <font>
      <sz val="7"/>
      <color rgb="FF000000"/>
      <name val="Inherit"/>
    </font>
  </fonts>
  <fills count="7">
    <fill>
      <patternFill patternType="none"/>
    </fill>
    <fill>
      <patternFill patternType="gray125"/>
    </fill>
    <fill>
      <patternFill patternType="solid">
        <fgColor theme="8"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s>
  <cellStyleXfs count="7">
    <xf numFmtId="0" fontId="0" fillId="0" borderId="0"/>
    <xf numFmtId="164" fontId="3" fillId="0" borderId="0" applyFont="0" applyFill="0" applyBorder="0" applyAlignment="0" applyProtection="0"/>
    <xf numFmtId="9" fontId="3" fillId="0" borderId="0" applyFont="0" applyFill="0" applyBorder="0" applyAlignment="0" applyProtection="0"/>
    <xf numFmtId="0" fontId="6" fillId="0" borderId="0"/>
    <xf numFmtId="0" fontId="10" fillId="0" borderId="0"/>
    <xf numFmtId="164" fontId="10" fillId="0" borderId="0" applyFont="0" applyFill="0" applyBorder="0" applyAlignment="0" applyProtection="0"/>
    <xf numFmtId="9" fontId="10" fillId="0" borderId="0" applyFont="0" applyFill="0" applyBorder="0" applyAlignment="0" applyProtection="0"/>
  </cellStyleXfs>
  <cellXfs count="41">
    <xf numFmtId="0" fontId="0" fillId="0" borderId="0" xfId="0"/>
    <xf numFmtId="0" fontId="4" fillId="0" borderId="0" xfId="0" applyFont="1" applyAlignment="1" applyProtection="1">
      <alignment vertical="top"/>
      <protection locked="0"/>
    </xf>
    <xf numFmtId="4" fontId="4" fillId="0" borderId="0" xfId="0" applyNumberFormat="1" applyFont="1" applyAlignment="1" applyProtection="1">
      <alignment vertical="top"/>
      <protection locked="0"/>
    </xf>
    <xf numFmtId="0" fontId="4" fillId="0" borderId="0" xfId="0" applyFont="1" applyAlignment="1" applyProtection="1">
      <alignment vertical="top"/>
    </xf>
    <xf numFmtId="0" fontId="4" fillId="0" borderId="0" xfId="0" applyFont="1" applyAlignment="1" applyProtection="1">
      <alignment vertical="top" wrapText="1"/>
    </xf>
    <xf numFmtId="0" fontId="4" fillId="0" borderId="0" xfId="0" applyFont="1" applyAlignment="1" applyProtection="1">
      <alignment horizontal="center" vertical="top"/>
    </xf>
    <xf numFmtId="44" fontId="5" fillId="2" borderId="1" xfId="0" applyNumberFormat="1" applyFont="1" applyFill="1" applyBorder="1" applyAlignment="1" applyProtection="1">
      <alignment vertical="top" wrapText="1"/>
    </xf>
    <xf numFmtId="0" fontId="4" fillId="2" borderId="2" xfId="0" applyFont="1" applyFill="1" applyBorder="1" applyAlignment="1" applyProtection="1">
      <alignment vertical="top"/>
      <protection locked="0"/>
    </xf>
    <xf numFmtId="0" fontId="4" fillId="2" borderId="2" xfId="0" applyFont="1" applyFill="1" applyBorder="1" applyAlignment="1" applyProtection="1">
      <alignment vertical="top" wrapText="1"/>
    </xf>
    <xf numFmtId="0" fontId="5" fillId="2" borderId="3" xfId="0" applyFont="1" applyFill="1" applyBorder="1" applyAlignment="1" applyProtection="1">
      <alignment vertical="top" wrapText="1"/>
    </xf>
    <xf numFmtId="0" fontId="2" fillId="0" borderId="0" xfId="0" applyFont="1" applyAlignment="1" applyProtection="1">
      <alignment vertical="top"/>
    </xf>
    <xf numFmtId="0" fontId="2" fillId="0" borderId="0" xfId="0" applyFont="1" applyAlignment="1" applyProtection="1">
      <alignment vertical="top"/>
      <protection locked="0"/>
    </xf>
    <xf numFmtId="0" fontId="2" fillId="0" borderId="0" xfId="0" applyFont="1" applyAlignment="1" applyProtection="1">
      <alignment vertical="top" wrapText="1"/>
    </xf>
    <xf numFmtId="44" fontId="4" fillId="0" borderId="4" xfId="3" applyNumberFormat="1" applyFont="1" applyBorder="1" applyAlignment="1" applyProtection="1">
      <alignment horizontal="left" vertical="top" wrapText="1"/>
    </xf>
    <xf numFmtId="164" fontId="4" fillId="3" borderId="4" xfId="1" applyFont="1" applyFill="1" applyBorder="1" applyAlignment="1" applyProtection="1">
      <alignment vertical="top"/>
      <protection locked="0"/>
    </xf>
    <xf numFmtId="0" fontId="1" fillId="0" borderId="4" xfId="0" applyFont="1" applyBorder="1" applyAlignment="1" applyProtection="1">
      <alignment vertical="top" wrapText="1"/>
    </xf>
    <xf numFmtId="164" fontId="5" fillId="0" borderId="4" xfId="1" applyFont="1" applyFill="1" applyBorder="1" applyAlignment="1" applyProtection="1">
      <alignment vertical="top" wrapText="1"/>
    </xf>
    <xf numFmtId="9" fontId="2" fillId="3" borderId="4" xfId="2" applyFont="1" applyFill="1" applyBorder="1" applyAlignment="1" applyProtection="1">
      <alignment horizontal="left" vertical="top"/>
      <protection locked="0"/>
    </xf>
    <xf numFmtId="0" fontId="5" fillId="0" borderId="4" xfId="0" applyFont="1" applyBorder="1" applyAlignment="1" applyProtection="1">
      <alignment vertical="top" wrapText="1"/>
    </xf>
    <xf numFmtId="0" fontId="4" fillId="0" borderId="4" xfId="0" applyFont="1" applyBorder="1" applyAlignment="1" applyProtection="1">
      <alignment vertical="top" wrapText="1"/>
    </xf>
    <xf numFmtId="44" fontId="4" fillId="0" borderId="4" xfId="0" applyNumberFormat="1" applyFont="1" applyBorder="1" applyAlignment="1" applyProtection="1">
      <alignment vertical="top"/>
    </xf>
    <xf numFmtId="0" fontId="4" fillId="0" borderId="4" xfId="0" applyFont="1" applyBorder="1" applyAlignment="1" applyProtection="1">
      <alignment vertical="top"/>
    </xf>
    <xf numFmtId="165" fontId="4" fillId="5" borderId="4" xfId="3" applyNumberFormat="1" applyFont="1" applyFill="1" applyBorder="1" applyAlignment="1" applyProtection="1">
      <alignment horizontal="left" vertical="top" wrapText="1"/>
    </xf>
    <xf numFmtId="0" fontId="8" fillId="0" borderId="1" xfId="3" applyFont="1" applyFill="1" applyBorder="1" applyAlignment="1" applyProtection="1">
      <alignment horizontal="left" vertical="top" wrapText="1"/>
    </xf>
    <xf numFmtId="166" fontId="8" fillId="3" borderId="1" xfId="3" applyNumberFormat="1" applyFont="1" applyFill="1" applyBorder="1" applyAlignment="1" applyProtection="1">
      <alignment horizontal="left" vertical="top" wrapText="1"/>
      <protection locked="0"/>
    </xf>
    <xf numFmtId="0" fontId="8" fillId="0" borderId="2" xfId="3" applyFont="1" applyFill="1" applyBorder="1" applyAlignment="1" applyProtection="1">
      <alignment horizontal="center" vertical="top" wrapText="1"/>
    </xf>
    <xf numFmtId="0" fontId="4" fillId="0" borderId="6" xfId="0" applyFont="1" applyBorder="1" applyAlignment="1" applyProtection="1">
      <alignment horizontal="center" vertical="top"/>
    </xf>
    <xf numFmtId="0" fontId="4" fillId="0" borderId="5" xfId="0" applyFont="1" applyBorder="1" applyAlignment="1" applyProtection="1">
      <alignment horizontal="center" vertical="top"/>
    </xf>
    <xf numFmtId="0" fontId="8" fillId="0" borderId="1" xfId="3" applyFont="1" applyFill="1" applyBorder="1" applyAlignment="1" applyProtection="1">
      <alignment horizontal="center" vertical="top" wrapText="1"/>
    </xf>
    <xf numFmtId="0" fontId="7" fillId="0" borderId="4" xfId="0" applyFont="1" applyBorder="1" applyAlignment="1" applyProtection="1">
      <alignment horizontal="center" vertical="top"/>
    </xf>
    <xf numFmtId="0" fontId="7" fillId="6" borderId="4" xfId="0" applyFont="1" applyFill="1" applyBorder="1" applyAlignment="1" applyProtection="1">
      <alignment horizontal="center" vertical="top"/>
    </xf>
    <xf numFmtId="0" fontId="4" fillId="6" borderId="4" xfId="0" applyFont="1" applyFill="1" applyBorder="1" applyAlignment="1" applyProtection="1">
      <alignment horizontal="center" vertical="top"/>
    </xf>
    <xf numFmtId="0" fontId="8" fillId="6" borderId="4" xfId="0" applyFont="1" applyFill="1" applyBorder="1" applyAlignment="1" applyProtection="1">
      <alignment vertical="top"/>
    </xf>
    <xf numFmtId="0" fontId="5" fillId="6" borderId="4" xfId="0" applyFont="1" applyFill="1" applyBorder="1" applyAlignment="1" applyProtection="1">
      <alignment vertical="top" wrapText="1"/>
    </xf>
    <xf numFmtId="164" fontId="5" fillId="6" borderId="4" xfId="1" applyFont="1" applyFill="1" applyBorder="1" applyAlignment="1" applyProtection="1">
      <alignment vertical="top"/>
      <protection locked="0"/>
    </xf>
    <xf numFmtId="164" fontId="8" fillId="6" borderId="4" xfId="1" applyFont="1" applyFill="1" applyBorder="1" applyAlignment="1" applyProtection="1">
      <alignment vertical="top"/>
    </xf>
    <xf numFmtId="0" fontId="11" fillId="0" borderId="0" xfId="0" applyFont="1" applyAlignment="1">
      <alignment horizontal="left" vertical="center" wrapText="1" indent="1"/>
    </xf>
    <xf numFmtId="0" fontId="11" fillId="0" borderId="0" xfId="0" applyFont="1" applyAlignment="1">
      <alignment horizontal="left" vertical="center" wrapText="1"/>
    </xf>
    <xf numFmtId="0" fontId="9" fillId="4" borderId="3" xfId="0" applyFont="1" applyFill="1" applyBorder="1" applyAlignment="1" applyProtection="1">
      <alignment horizontal="center" vertical="center" wrapText="1"/>
    </xf>
    <xf numFmtId="0" fontId="9" fillId="4" borderId="2" xfId="0" applyFont="1" applyFill="1" applyBorder="1" applyAlignment="1" applyProtection="1">
      <alignment horizontal="center" vertical="center"/>
    </xf>
    <xf numFmtId="0" fontId="9" fillId="4" borderId="7" xfId="0" applyFont="1" applyFill="1" applyBorder="1" applyAlignment="1" applyProtection="1">
      <alignment horizontal="center" vertical="center"/>
    </xf>
  </cellXfs>
  <cellStyles count="7">
    <cellStyle name="Procent" xfId="2" builtinId="5"/>
    <cellStyle name="Procent 2" xfId="6" xr:uid="{00000000-0005-0000-0000-000001000000}"/>
    <cellStyle name="Standaard" xfId="0" builtinId="0"/>
    <cellStyle name="Standaard 2" xfId="4" xr:uid="{00000000-0005-0000-0000-000003000000}"/>
    <cellStyle name="Standaard_A" xfId="3" xr:uid="{00000000-0005-0000-0000-000004000000}"/>
    <cellStyle name="Valuta" xfId="1" builtinId="4"/>
    <cellStyle name="Valuta 2"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8"/>
  <sheetViews>
    <sheetView tabSelected="1" zoomScale="80" zoomScaleNormal="80" workbookViewId="0">
      <selection activeCell="D45" sqref="D45"/>
    </sheetView>
  </sheetViews>
  <sheetFormatPr defaultColWidth="8.77734375" defaultRowHeight="14.4"/>
  <cols>
    <col min="1" max="1" width="4.88671875" style="5" customWidth="1"/>
    <col min="2" max="2" width="7.21875" style="5" customWidth="1"/>
    <col min="3" max="3" width="47.33203125" style="3" customWidth="1"/>
    <col min="4" max="4" width="57.6640625" style="4" customWidth="1"/>
    <col min="5" max="5" width="16.77734375" style="1" customWidth="1"/>
    <col min="6" max="6" width="16.77734375" style="3" customWidth="1"/>
    <col min="7" max="7" width="13.6640625" style="2" hidden="1" customWidth="1"/>
    <col min="8" max="8" width="14.44140625" style="2" hidden="1" customWidth="1"/>
    <col min="9" max="9" width="16.6640625" style="1" hidden="1" customWidth="1"/>
    <col min="10" max="10" width="14.44140625" style="1" customWidth="1"/>
    <col min="11" max="11" width="26.77734375" style="1" customWidth="1"/>
    <col min="12" max="16384" width="8.77734375" style="1"/>
  </cols>
  <sheetData>
    <row r="1" spans="1:6" ht="18.600000000000001" thickBot="1">
      <c r="A1" s="38" t="s">
        <v>28</v>
      </c>
      <c r="B1" s="39"/>
      <c r="C1" s="39"/>
      <c r="D1" s="39"/>
      <c r="E1" s="39"/>
      <c r="F1" s="40"/>
    </row>
    <row r="2" spans="1:6" ht="29.4" thickBot="1">
      <c r="A2" s="28" t="s">
        <v>116</v>
      </c>
      <c r="B2" s="25" t="s">
        <v>24</v>
      </c>
      <c r="C2" s="23" t="s">
        <v>23</v>
      </c>
      <c r="D2" s="23" t="s">
        <v>57</v>
      </c>
      <c r="E2" s="24" t="s">
        <v>22</v>
      </c>
      <c r="F2" s="23" t="s">
        <v>21</v>
      </c>
    </row>
    <row r="3" spans="1:6" ht="43.2">
      <c r="A3" s="29">
        <v>1</v>
      </c>
      <c r="B3" s="26">
        <v>6</v>
      </c>
      <c r="C3" s="21" t="s">
        <v>70</v>
      </c>
      <c r="D3" s="19" t="s">
        <v>73</v>
      </c>
      <c r="E3" s="14"/>
      <c r="F3" s="20">
        <f t="shared" ref="F3:F60" si="0">B3*E3</f>
        <v>0</v>
      </c>
    </row>
    <row r="4" spans="1:6" ht="31.8" customHeight="1">
      <c r="A4" s="29">
        <v>2</v>
      </c>
      <c r="B4" s="26">
        <v>3</v>
      </c>
      <c r="C4" s="21" t="s">
        <v>30</v>
      </c>
      <c r="D4" s="19" t="s">
        <v>59</v>
      </c>
      <c r="E4" s="14"/>
      <c r="F4" s="20">
        <f t="shared" si="0"/>
        <v>0</v>
      </c>
    </row>
    <row r="5" spans="1:6" ht="43.2">
      <c r="A5" s="29">
        <v>3</v>
      </c>
      <c r="B5" s="26">
        <v>18</v>
      </c>
      <c r="C5" s="21" t="s">
        <v>31</v>
      </c>
      <c r="D5" s="19" t="s">
        <v>60</v>
      </c>
      <c r="E5" s="14"/>
      <c r="F5" s="20">
        <f t="shared" si="0"/>
        <v>0</v>
      </c>
    </row>
    <row r="6" spans="1:6">
      <c r="A6" s="29">
        <v>4</v>
      </c>
      <c r="B6" s="26">
        <v>1</v>
      </c>
      <c r="C6" s="21" t="s">
        <v>32</v>
      </c>
      <c r="D6" s="19" t="s">
        <v>76</v>
      </c>
      <c r="E6" s="14"/>
      <c r="F6" s="20">
        <f t="shared" si="0"/>
        <v>0</v>
      </c>
    </row>
    <row r="7" spans="1:6" ht="28.8">
      <c r="A7" s="29">
        <v>5</v>
      </c>
      <c r="B7" s="26">
        <v>2</v>
      </c>
      <c r="C7" s="21" t="s">
        <v>70</v>
      </c>
      <c r="D7" s="19" t="s">
        <v>77</v>
      </c>
      <c r="E7" s="14"/>
      <c r="F7" s="20">
        <f t="shared" si="0"/>
        <v>0</v>
      </c>
    </row>
    <row r="8" spans="1:6" ht="43.2">
      <c r="A8" s="29">
        <v>6</v>
      </c>
      <c r="B8" s="26">
        <v>2</v>
      </c>
      <c r="C8" s="21" t="s">
        <v>33</v>
      </c>
      <c r="D8" s="19" t="s">
        <v>61</v>
      </c>
      <c r="E8" s="14"/>
      <c r="F8" s="20">
        <f t="shared" si="0"/>
        <v>0</v>
      </c>
    </row>
    <row r="9" spans="1:6" ht="28.8">
      <c r="A9" s="29">
        <v>7</v>
      </c>
      <c r="B9" s="26">
        <v>2</v>
      </c>
      <c r="C9" s="21" t="s">
        <v>34</v>
      </c>
      <c r="D9" s="19" t="s">
        <v>78</v>
      </c>
      <c r="E9" s="14"/>
      <c r="F9" s="20">
        <f t="shared" si="0"/>
        <v>0</v>
      </c>
    </row>
    <row r="10" spans="1:6">
      <c r="A10" s="29">
        <v>8</v>
      </c>
      <c r="B10" s="26">
        <v>1</v>
      </c>
      <c r="C10" s="21" t="s">
        <v>35</v>
      </c>
      <c r="D10" s="19" t="s">
        <v>76</v>
      </c>
      <c r="E10" s="14"/>
      <c r="F10" s="20">
        <f t="shared" si="0"/>
        <v>0</v>
      </c>
    </row>
    <row r="11" spans="1:6" ht="72">
      <c r="A11" s="29">
        <v>9</v>
      </c>
      <c r="B11" s="26">
        <v>2</v>
      </c>
      <c r="C11" s="21" t="s">
        <v>71</v>
      </c>
      <c r="D11" s="19" t="s">
        <v>62</v>
      </c>
      <c r="E11" s="14"/>
      <c r="F11" s="20">
        <f t="shared" si="0"/>
        <v>0</v>
      </c>
    </row>
    <row r="12" spans="1:6" ht="28.8">
      <c r="A12" s="29">
        <v>10</v>
      </c>
      <c r="B12" s="26">
        <v>4</v>
      </c>
      <c r="C12" s="21" t="s">
        <v>18</v>
      </c>
      <c r="D12" s="19" t="s">
        <v>79</v>
      </c>
      <c r="E12" s="14"/>
      <c r="F12" s="20">
        <f t="shared" si="0"/>
        <v>0</v>
      </c>
    </row>
    <row r="13" spans="1:6">
      <c r="A13" s="29">
        <v>11</v>
      </c>
      <c r="B13" s="26">
        <v>1</v>
      </c>
      <c r="C13" s="21" t="s">
        <v>36</v>
      </c>
      <c r="D13" s="19" t="s">
        <v>63</v>
      </c>
      <c r="E13" s="14"/>
      <c r="F13" s="20">
        <f t="shared" si="0"/>
        <v>0</v>
      </c>
    </row>
    <row r="14" spans="1:6" ht="43.2">
      <c r="A14" s="29">
        <v>12</v>
      </c>
      <c r="B14" s="26">
        <v>6</v>
      </c>
      <c r="C14" s="21" t="s">
        <v>72</v>
      </c>
      <c r="D14" s="19" t="s">
        <v>67</v>
      </c>
      <c r="E14" s="14"/>
      <c r="F14" s="20">
        <f t="shared" si="0"/>
        <v>0</v>
      </c>
    </row>
    <row r="15" spans="1:6" ht="57.6">
      <c r="A15" s="29">
        <v>13</v>
      </c>
      <c r="B15" s="26">
        <v>6</v>
      </c>
      <c r="C15" s="21" t="s">
        <v>37</v>
      </c>
      <c r="D15" s="19" t="s">
        <v>80</v>
      </c>
      <c r="E15" s="14"/>
      <c r="F15" s="20">
        <f t="shared" si="0"/>
        <v>0</v>
      </c>
    </row>
    <row r="16" spans="1:6" ht="28.8">
      <c r="A16" s="29">
        <v>14</v>
      </c>
      <c r="B16" s="26">
        <v>3</v>
      </c>
      <c r="C16" s="21" t="s">
        <v>74</v>
      </c>
      <c r="D16" s="19" t="s">
        <v>81</v>
      </c>
      <c r="E16" s="14"/>
      <c r="F16" s="20">
        <f t="shared" si="0"/>
        <v>0</v>
      </c>
    </row>
    <row r="17" spans="1:6" ht="43.2">
      <c r="A17" s="29">
        <v>15</v>
      </c>
      <c r="B17" s="26">
        <v>3</v>
      </c>
      <c r="C17" s="21" t="s">
        <v>38</v>
      </c>
      <c r="D17" s="19" t="s">
        <v>64</v>
      </c>
      <c r="E17" s="14"/>
      <c r="F17" s="20">
        <f t="shared" si="0"/>
        <v>0</v>
      </c>
    </row>
    <row r="18" spans="1:6" ht="43.2">
      <c r="A18" s="29">
        <v>16</v>
      </c>
      <c r="B18" s="26">
        <v>6</v>
      </c>
      <c r="C18" s="21" t="s">
        <v>39</v>
      </c>
      <c r="D18" s="19" t="s">
        <v>82</v>
      </c>
      <c r="E18" s="14"/>
      <c r="F18" s="20">
        <f t="shared" si="0"/>
        <v>0</v>
      </c>
    </row>
    <row r="19" spans="1:6" ht="28.8">
      <c r="A19" s="29">
        <v>17</v>
      </c>
      <c r="B19" s="26">
        <v>3</v>
      </c>
      <c r="C19" s="21" t="s">
        <v>40</v>
      </c>
      <c r="D19" s="19" t="s">
        <v>83</v>
      </c>
      <c r="E19" s="14"/>
      <c r="F19" s="20">
        <f t="shared" si="0"/>
        <v>0</v>
      </c>
    </row>
    <row r="20" spans="1:6" ht="43.2">
      <c r="A20" s="29">
        <v>18</v>
      </c>
      <c r="B20" s="26">
        <v>3</v>
      </c>
      <c r="C20" s="21" t="s">
        <v>41</v>
      </c>
      <c r="D20" s="19" t="s">
        <v>65</v>
      </c>
      <c r="E20" s="14"/>
      <c r="F20" s="20">
        <f t="shared" si="0"/>
        <v>0</v>
      </c>
    </row>
    <row r="21" spans="1:6" ht="28.8">
      <c r="A21" s="29">
        <v>19</v>
      </c>
      <c r="B21" s="26">
        <v>1</v>
      </c>
      <c r="C21" s="21" t="s">
        <v>42</v>
      </c>
      <c r="D21" s="19" t="s">
        <v>66</v>
      </c>
      <c r="E21" s="14"/>
      <c r="F21" s="20">
        <f t="shared" si="0"/>
        <v>0</v>
      </c>
    </row>
    <row r="22" spans="1:6" ht="28.8">
      <c r="A22" s="29">
        <v>20</v>
      </c>
      <c r="B22" s="26">
        <v>3</v>
      </c>
      <c r="C22" s="21" t="s">
        <v>43</v>
      </c>
      <c r="D22" s="19" t="s">
        <v>84</v>
      </c>
      <c r="E22" s="14"/>
      <c r="F22" s="20">
        <f t="shared" si="0"/>
        <v>0</v>
      </c>
    </row>
    <row r="23" spans="1:6" ht="43.2">
      <c r="A23" s="29">
        <v>21</v>
      </c>
      <c r="B23" s="26">
        <v>1</v>
      </c>
      <c r="C23" s="21" t="s">
        <v>44</v>
      </c>
      <c r="D23" s="19" t="s">
        <v>85</v>
      </c>
      <c r="E23" s="14"/>
      <c r="F23" s="20">
        <f t="shared" si="0"/>
        <v>0</v>
      </c>
    </row>
    <row r="24" spans="1:6" ht="28.8">
      <c r="A24" s="29">
        <v>22</v>
      </c>
      <c r="B24" s="26">
        <v>4</v>
      </c>
      <c r="C24" s="21" t="s">
        <v>18</v>
      </c>
      <c r="D24" s="19" t="s">
        <v>68</v>
      </c>
      <c r="E24" s="14"/>
      <c r="F24" s="20">
        <f t="shared" si="0"/>
        <v>0</v>
      </c>
    </row>
    <row r="25" spans="1:6" ht="57.6">
      <c r="A25" s="29">
        <v>23</v>
      </c>
      <c r="B25" s="26">
        <v>4</v>
      </c>
      <c r="C25" s="21" t="s">
        <v>20</v>
      </c>
      <c r="D25" s="19" t="s">
        <v>19</v>
      </c>
      <c r="E25" s="14"/>
      <c r="F25" s="20">
        <f t="shared" si="0"/>
        <v>0</v>
      </c>
    </row>
    <row r="26" spans="1:6" ht="28.8">
      <c r="A26" s="29">
        <v>24</v>
      </c>
      <c r="B26" s="26">
        <v>8</v>
      </c>
      <c r="C26" s="21" t="s">
        <v>18</v>
      </c>
      <c r="D26" s="19" t="s">
        <v>69</v>
      </c>
      <c r="E26" s="14"/>
      <c r="F26" s="20">
        <f t="shared" si="0"/>
        <v>0</v>
      </c>
    </row>
    <row r="27" spans="1:6" ht="43.2">
      <c r="A27" s="29">
        <v>25</v>
      </c>
      <c r="B27" s="26">
        <v>1</v>
      </c>
      <c r="C27" s="21" t="s">
        <v>25</v>
      </c>
      <c r="D27" s="19" t="s">
        <v>86</v>
      </c>
      <c r="E27" s="14"/>
      <c r="F27" s="20">
        <f t="shared" si="0"/>
        <v>0</v>
      </c>
    </row>
    <row r="28" spans="1:6" ht="28.8">
      <c r="A28" s="29">
        <v>26</v>
      </c>
      <c r="B28" s="26">
        <v>2</v>
      </c>
      <c r="C28" s="21" t="s">
        <v>13</v>
      </c>
      <c r="D28" s="19" t="s">
        <v>12</v>
      </c>
      <c r="E28" s="14"/>
      <c r="F28" s="20">
        <f t="shared" si="0"/>
        <v>0</v>
      </c>
    </row>
    <row r="29" spans="1:6" ht="43.2">
      <c r="A29" s="29">
        <v>27</v>
      </c>
      <c r="B29" s="26">
        <v>1</v>
      </c>
      <c r="C29" s="21" t="s">
        <v>75</v>
      </c>
      <c r="D29" s="19" t="s">
        <v>27</v>
      </c>
      <c r="E29" s="14"/>
      <c r="F29" s="20">
        <f t="shared" si="0"/>
        <v>0</v>
      </c>
    </row>
    <row r="30" spans="1:6" ht="43.2">
      <c r="A30" s="29">
        <v>28</v>
      </c>
      <c r="B30" s="26">
        <v>1</v>
      </c>
      <c r="C30" s="21" t="s">
        <v>26</v>
      </c>
      <c r="D30" s="19" t="s">
        <v>87</v>
      </c>
      <c r="E30" s="14"/>
      <c r="F30" s="20">
        <f t="shared" si="0"/>
        <v>0</v>
      </c>
    </row>
    <row r="31" spans="1:6" ht="76.2" customHeight="1">
      <c r="A31" s="29">
        <v>29</v>
      </c>
      <c r="B31" s="26">
        <v>2</v>
      </c>
      <c r="C31" s="21" t="s">
        <v>46</v>
      </c>
      <c r="D31" s="19" t="s">
        <v>58</v>
      </c>
      <c r="E31" s="14"/>
      <c r="F31" s="20">
        <f t="shared" si="0"/>
        <v>0</v>
      </c>
    </row>
    <row r="32" spans="1:6" ht="28.8">
      <c r="A32" s="29">
        <v>30</v>
      </c>
      <c r="B32" s="26">
        <v>3</v>
      </c>
      <c r="C32" s="21" t="s">
        <v>72</v>
      </c>
      <c r="D32" s="19" t="s">
        <v>17</v>
      </c>
      <c r="E32" s="14"/>
      <c r="F32" s="20">
        <f t="shared" si="0"/>
        <v>0</v>
      </c>
    </row>
    <row r="33" spans="1:11" ht="28.8">
      <c r="A33" s="29">
        <v>31</v>
      </c>
      <c r="B33" s="26">
        <v>2</v>
      </c>
      <c r="C33" s="21" t="s">
        <v>16</v>
      </c>
      <c r="D33" s="19" t="s">
        <v>117</v>
      </c>
      <c r="E33" s="14"/>
      <c r="F33" s="20">
        <f t="shared" si="0"/>
        <v>0</v>
      </c>
    </row>
    <row r="34" spans="1:11">
      <c r="A34" s="29">
        <v>32</v>
      </c>
      <c r="B34" s="26">
        <v>2</v>
      </c>
      <c r="C34" s="21" t="s">
        <v>15</v>
      </c>
      <c r="D34" s="19" t="s">
        <v>14</v>
      </c>
      <c r="E34" s="14"/>
      <c r="F34" s="20">
        <f t="shared" si="0"/>
        <v>0</v>
      </c>
    </row>
    <row r="35" spans="1:11" ht="43.2">
      <c r="A35" s="29">
        <v>33</v>
      </c>
      <c r="B35" s="26">
        <v>2</v>
      </c>
      <c r="C35" s="21" t="s">
        <v>88</v>
      </c>
      <c r="D35" s="19" t="s">
        <v>96</v>
      </c>
      <c r="E35" s="14"/>
      <c r="F35" s="20">
        <f t="shared" si="0"/>
        <v>0</v>
      </c>
    </row>
    <row r="36" spans="1:11">
      <c r="A36" s="29">
        <v>34</v>
      </c>
      <c r="B36" s="26">
        <v>30</v>
      </c>
      <c r="C36" s="21" t="s">
        <v>49</v>
      </c>
      <c r="D36" s="19" t="s">
        <v>89</v>
      </c>
      <c r="E36" s="14"/>
      <c r="F36" s="20">
        <f t="shared" si="0"/>
        <v>0</v>
      </c>
    </row>
    <row r="37" spans="1:11">
      <c r="A37" s="29">
        <v>35</v>
      </c>
      <c r="B37" s="5">
        <v>3</v>
      </c>
      <c r="C37" s="21" t="s">
        <v>47</v>
      </c>
      <c r="D37" s="19" t="s">
        <v>90</v>
      </c>
      <c r="E37" s="14"/>
      <c r="F37" s="20">
        <f t="shared" si="0"/>
        <v>0</v>
      </c>
    </row>
    <row r="38" spans="1:11">
      <c r="A38" s="29">
        <v>36</v>
      </c>
      <c r="B38" s="26">
        <v>8</v>
      </c>
      <c r="C38" s="21" t="s">
        <v>48</v>
      </c>
      <c r="D38" s="19" t="s">
        <v>91</v>
      </c>
      <c r="E38" s="14"/>
      <c r="F38" s="20">
        <f t="shared" si="0"/>
        <v>0</v>
      </c>
    </row>
    <row r="39" spans="1:11">
      <c r="A39" s="29">
        <v>37</v>
      </c>
      <c r="B39" s="5">
        <v>4</v>
      </c>
      <c r="C39" s="21" t="s">
        <v>50</v>
      </c>
      <c r="D39" s="19" t="s">
        <v>92</v>
      </c>
      <c r="E39" s="14"/>
      <c r="F39" s="20">
        <f t="shared" si="0"/>
        <v>0</v>
      </c>
    </row>
    <row r="40" spans="1:11">
      <c r="A40" s="29">
        <v>38</v>
      </c>
      <c r="B40" s="26">
        <v>2</v>
      </c>
      <c r="C40" s="21" t="s">
        <v>51</v>
      </c>
      <c r="D40" s="22" t="s">
        <v>93</v>
      </c>
      <c r="E40" s="14"/>
      <c r="F40" s="20">
        <f t="shared" si="0"/>
        <v>0</v>
      </c>
    </row>
    <row r="41" spans="1:11" ht="43.2">
      <c r="A41" s="29">
        <v>39</v>
      </c>
      <c r="B41" s="26">
        <v>24</v>
      </c>
      <c r="C41" s="21" t="s">
        <v>52</v>
      </c>
      <c r="D41" s="22" t="s">
        <v>94</v>
      </c>
      <c r="E41" s="14"/>
      <c r="F41" s="20">
        <f t="shared" si="0"/>
        <v>0</v>
      </c>
    </row>
    <row r="42" spans="1:11" ht="28.8">
      <c r="A42" s="29">
        <v>40</v>
      </c>
      <c r="B42" s="26">
        <v>6</v>
      </c>
      <c r="C42" s="21" t="s">
        <v>121</v>
      </c>
      <c r="D42" s="22" t="s">
        <v>122</v>
      </c>
      <c r="E42" s="14"/>
      <c r="F42" s="20">
        <f t="shared" si="0"/>
        <v>0</v>
      </c>
    </row>
    <row r="43" spans="1:11" ht="43.2">
      <c r="A43" s="29">
        <v>41</v>
      </c>
      <c r="B43" s="26">
        <v>6</v>
      </c>
      <c r="C43" s="21" t="s">
        <v>123</v>
      </c>
      <c r="D43" s="22" t="s">
        <v>124</v>
      </c>
      <c r="E43" s="14"/>
      <c r="F43" s="20">
        <f t="shared" si="0"/>
        <v>0</v>
      </c>
    </row>
    <row r="44" spans="1:11" ht="28.8">
      <c r="A44" s="29">
        <v>42</v>
      </c>
      <c r="B44" s="26">
        <v>2</v>
      </c>
      <c r="C44" s="21" t="s">
        <v>45</v>
      </c>
      <c r="D44" s="22" t="s">
        <v>95</v>
      </c>
      <c r="E44" s="14"/>
      <c r="F44" s="20">
        <f t="shared" si="0"/>
        <v>0</v>
      </c>
    </row>
    <row r="45" spans="1:11" ht="43.2">
      <c r="A45" s="29">
        <v>43</v>
      </c>
      <c r="B45" s="26">
        <v>2</v>
      </c>
      <c r="C45" s="21" t="s">
        <v>53</v>
      </c>
      <c r="D45" s="22" t="s">
        <v>97</v>
      </c>
      <c r="E45" s="14"/>
      <c r="F45" s="20">
        <f t="shared" si="0"/>
        <v>0</v>
      </c>
    </row>
    <row r="46" spans="1:11">
      <c r="A46" s="29">
        <v>44</v>
      </c>
      <c r="B46" s="26">
        <v>1</v>
      </c>
      <c r="C46" s="21" t="s">
        <v>54</v>
      </c>
      <c r="D46" s="22" t="s">
        <v>118</v>
      </c>
      <c r="E46" s="14"/>
      <c r="F46" s="20">
        <f t="shared" si="0"/>
        <v>0</v>
      </c>
    </row>
    <row r="47" spans="1:11" ht="43.2">
      <c r="A47" s="29">
        <v>45</v>
      </c>
      <c r="B47" s="26">
        <v>1</v>
      </c>
      <c r="C47" s="21" t="s">
        <v>55</v>
      </c>
      <c r="D47" s="22" t="s">
        <v>119</v>
      </c>
      <c r="E47" s="14"/>
      <c r="F47" s="20">
        <f t="shared" si="0"/>
        <v>0</v>
      </c>
    </row>
    <row r="48" spans="1:11" ht="72">
      <c r="A48" s="29">
        <v>46</v>
      </c>
      <c r="B48" s="26">
        <v>1</v>
      </c>
      <c r="C48" s="21" t="s">
        <v>56</v>
      </c>
      <c r="D48" s="22" t="s">
        <v>98</v>
      </c>
      <c r="E48" s="14"/>
      <c r="F48" s="20">
        <f t="shared" si="0"/>
        <v>0</v>
      </c>
      <c r="K48" s="37"/>
    </row>
    <row r="49" spans="1:11" ht="57.6">
      <c r="A49" s="29">
        <v>47</v>
      </c>
      <c r="B49" s="26">
        <v>3</v>
      </c>
      <c r="C49" s="21" t="s">
        <v>99</v>
      </c>
      <c r="D49" s="22" t="s">
        <v>100</v>
      </c>
      <c r="E49" s="14"/>
      <c r="F49" s="20">
        <f t="shared" si="0"/>
        <v>0</v>
      </c>
      <c r="K49" s="36"/>
    </row>
    <row r="50" spans="1:11" ht="43.2">
      <c r="A50" s="29">
        <v>48</v>
      </c>
      <c r="B50" s="26">
        <v>3</v>
      </c>
      <c r="C50" s="21" t="s">
        <v>99</v>
      </c>
      <c r="D50" s="22" t="s">
        <v>101</v>
      </c>
      <c r="E50" s="14"/>
      <c r="F50" s="20">
        <f t="shared" si="0"/>
        <v>0</v>
      </c>
      <c r="K50" s="36"/>
    </row>
    <row r="51" spans="1:11" ht="43.2">
      <c r="A51" s="29">
        <v>49</v>
      </c>
      <c r="B51" s="26">
        <v>3</v>
      </c>
      <c r="C51" s="21" t="s">
        <v>99</v>
      </c>
      <c r="D51" s="22" t="s">
        <v>102</v>
      </c>
      <c r="E51" s="14"/>
      <c r="F51" s="20">
        <f t="shared" si="0"/>
        <v>0</v>
      </c>
      <c r="K51" s="36"/>
    </row>
    <row r="52" spans="1:11">
      <c r="A52" s="29">
        <v>50</v>
      </c>
      <c r="B52" s="26">
        <v>4</v>
      </c>
      <c r="C52" s="21" t="s">
        <v>103</v>
      </c>
      <c r="D52" s="19" t="s">
        <v>120</v>
      </c>
      <c r="E52" s="14"/>
      <c r="F52" s="20">
        <f t="shared" si="0"/>
        <v>0</v>
      </c>
      <c r="K52" s="36"/>
    </row>
    <row r="53" spans="1:11">
      <c r="A53" s="29">
        <v>51</v>
      </c>
      <c r="B53" s="26">
        <v>2</v>
      </c>
      <c r="C53" s="21" t="s">
        <v>104</v>
      </c>
      <c r="D53" s="19" t="s">
        <v>105</v>
      </c>
      <c r="E53" s="14"/>
      <c r="F53" s="20">
        <f t="shared" si="0"/>
        <v>0</v>
      </c>
      <c r="K53" s="36"/>
    </row>
    <row r="54" spans="1:11">
      <c r="A54" s="29">
        <v>52</v>
      </c>
      <c r="B54" s="26">
        <v>1</v>
      </c>
      <c r="C54" s="21" t="s">
        <v>106</v>
      </c>
      <c r="D54" s="19" t="s">
        <v>105</v>
      </c>
      <c r="E54" s="14"/>
      <c r="F54" s="20">
        <f t="shared" si="0"/>
        <v>0</v>
      </c>
    </row>
    <row r="55" spans="1:11">
      <c r="A55" s="29">
        <v>53</v>
      </c>
      <c r="B55" s="26">
        <v>1</v>
      </c>
      <c r="C55" s="21" t="s">
        <v>107</v>
      </c>
      <c r="D55" s="19" t="s">
        <v>105</v>
      </c>
      <c r="E55" s="14"/>
      <c r="F55" s="20">
        <f t="shared" si="0"/>
        <v>0</v>
      </c>
    </row>
    <row r="56" spans="1:11">
      <c r="A56" s="29">
        <v>54</v>
      </c>
      <c r="B56" s="26">
        <v>8</v>
      </c>
      <c r="C56" s="21" t="s">
        <v>109</v>
      </c>
      <c r="D56" s="19" t="s">
        <v>105</v>
      </c>
      <c r="E56" s="14"/>
      <c r="F56" s="20">
        <f t="shared" si="0"/>
        <v>0</v>
      </c>
    </row>
    <row r="57" spans="1:11">
      <c r="A57" s="29">
        <v>55</v>
      </c>
      <c r="B57" s="26">
        <v>8</v>
      </c>
      <c r="C57" s="21" t="s">
        <v>110</v>
      </c>
      <c r="D57" s="19" t="s">
        <v>111</v>
      </c>
      <c r="E57" s="14"/>
      <c r="F57" s="20">
        <f t="shared" si="0"/>
        <v>0</v>
      </c>
    </row>
    <row r="58" spans="1:11">
      <c r="A58" s="29">
        <v>56</v>
      </c>
      <c r="B58" s="26">
        <v>2</v>
      </c>
      <c r="C58" s="21" t="s">
        <v>112</v>
      </c>
      <c r="D58" s="19" t="s">
        <v>105</v>
      </c>
      <c r="E58" s="14"/>
      <c r="F58" s="20">
        <f t="shared" si="0"/>
        <v>0</v>
      </c>
    </row>
    <row r="59" spans="1:11" ht="93" customHeight="1">
      <c r="A59" s="29">
        <v>57</v>
      </c>
      <c r="B59" s="26">
        <v>1</v>
      </c>
      <c r="C59" s="21" t="s">
        <v>108</v>
      </c>
      <c r="D59" s="19" t="s">
        <v>115</v>
      </c>
      <c r="E59" s="14"/>
      <c r="F59" s="20">
        <f t="shared" si="0"/>
        <v>0</v>
      </c>
    </row>
    <row r="60" spans="1:11">
      <c r="A60" s="29">
        <v>58</v>
      </c>
      <c r="B60" s="26">
        <v>1</v>
      </c>
      <c r="C60" s="21" t="s">
        <v>113</v>
      </c>
      <c r="D60" s="19" t="s">
        <v>114</v>
      </c>
      <c r="E60" s="14"/>
      <c r="F60" s="20">
        <f t="shared" si="0"/>
        <v>0</v>
      </c>
    </row>
    <row r="61" spans="1:11" ht="35.4" customHeight="1">
      <c r="A61" s="30">
        <v>59</v>
      </c>
      <c r="B61" s="31"/>
      <c r="C61" s="32" t="s">
        <v>11</v>
      </c>
      <c r="D61" s="33"/>
      <c r="E61" s="34"/>
      <c r="F61" s="35">
        <f>SUM(F1:F60)</f>
        <v>0</v>
      </c>
    </row>
    <row r="62" spans="1:11" ht="28.8">
      <c r="A62" s="29">
        <v>60</v>
      </c>
      <c r="B62" s="27"/>
      <c r="C62" s="18" t="s">
        <v>10</v>
      </c>
      <c r="D62" s="15" t="s">
        <v>9</v>
      </c>
      <c r="E62" s="17"/>
      <c r="F62" s="16">
        <f>E62*F61</f>
        <v>0</v>
      </c>
      <c r="J62" s="1" t="s">
        <v>8</v>
      </c>
    </row>
    <row r="63" spans="1:11" ht="28.8">
      <c r="A63" s="29">
        <v>61</v>
      </c>
      <c r="B63" s="27"/>
      <c r="C63" s="15" t="s">
        <v>7</v>
      </c>
      <c r="D63" s="15" t="s">
        <v>6</v>
      </c>
      <c r="E63" s="14"/>
      <c r="F63" s="13">
        <f>E63</f>
        <v>0</v>
      </c>
    </row>
    <row r="64" spans="1:11" ht="28.8">
      <c r="A64" s="29">
        <v>62</v>
      </c>
      <c r="B64" s="27"/>
      <c r="C64" s="15" t="s">
        <v>5</v>
      </c>
      <c r="D64" s="15" t="s">
        <v>4</v>
      </c>
      <c r="E64" s="14"/>
      <c r="F64" s="13">
        <f>E64</f>
        <v>0</v>
      </c>
    </row>
    <row r="65" spans="1:6" ht="43.2">
      <c r="A65" s="29">
        <v>63</v>
      </c>
      <c r="B65" s="27"/>
      <c r="C65" s="15" t="s">
        <v>3</v>
      </c>
      <c r="D65" s="15" t="s">
        <v>2</v>
      </c>
      <c r="E65" s="14"/>
      <c r="F65" s="13">
        <f>E65</f>
        <v>0</v>
      </c>
    </row>
    <row r="66" spans="1:6" ht="28.8">
      <c r="A66" s="29">
        <v>64</v>
      </c>
      <c r="B66" s="27"/>
      <c r="C66" s="15" t="s">
        <v>1</v>
      </c>
      <c r="D66" s="15" t="s">
        <v>0</v>
      </c>
      <c r="E66" s="14"/>
      <c r="F66" s="13">
        <f>E66</f>
        <v>0</v>
      </c>
    </row>
    <row r="67" spans="1:6" ht="15" thickBot="1">
      <c r="C67" s="10"/>
      <c r="D67" s="12"/>
      <c r="E67" s="11"/>
      <c r="F67" s="10"/>
    </row>
    <row r="68" spans="1:6" ht="15" thickBot="1">
      <c r="C68" s="9" t="s">
        <v>29</v>
      </c>
      <c r="D68" s="8"/>
      <c r="E68" s="7"/>
      <c r="F68" s="6">
        <f>F61-F62+F63+F64+F65+F66</f>
        <v>0</v>
      </c>
    </row>
  </sheetData>
  <sheetProtection algorithmName="SHA-512" hashValue="bQCLPAwGL6QK0xIc6Z0m1nLY6l3jcnnF0U8Si/7yqje7GjwjhP94GzEDibptVBClYj0Yy41DOIaNjGUn+aWTNg==" saltValue="7ZYMh7UBF4RTkKzkg3e2Nw==" spinCount="100000" sheet="1" objects="1" scenarios="1"/>
  <protectedRanges>
    <protectedRange sqref="E1:E65540" name="kolom H stuksprijs"/>
  </protectedRanges>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ord-document" ma:contentTypeID="0x01010056562241EC9FE543B7FDF4F8E7631D380092D73555C7FA2740ACE481FECFCF4F26" ma:contentTypeVersion="4" ma:contentTypeDescription="Een leeg Word document maken" ma:contentTypeScope="" ma:versionID="5882701c31f368d85885de9da5eb0ea2">
  <xsd:schema xmlns:xsd="http://www.w3.org/2001/XMLSchema" xmlns:xs="http://www.w3.org/2001/XMLSchema" xmlns:p="http://schemas.microsoft.com/office/2006/metadata/properties" xmlns:ns2="http://schemas.microsoft.com/sharepoint/v3/fields" xmlns:ns3="3b74f8ef-6b6c-41ba-8f87-9feb1a77611d" targetNamespace="http://schemas.microsoft.com/office/2006/metadata/properties" ma:root="true" ma:fieldsID="36b752fd8679520c6b8b06bd023b785b" ns2:_="" ns3:_="">
    <xsd:import namespace="http://schemas.microsoft.com/sharepoint/v3/fields"/>
    <xsd:import namespace="3b74f8ef-6b6c-41ba-8f87-9feb1a77611d"/>
    <xsd:element name="properties">
      <xsd:complexType>
        <xsd:sequence>
          <xsd:element name="documentManagement">
            <xsd:complexType>
              <xsd:all>
                <xsd:element ref="ns2:_DCDateModified" minOccurs="0"/>
                <xsd:element ref="ns3:e4aca1f3f299473381ce1d91aa6592cd" minOccurs="0"/>
                <xsd:element ref="ns3:TaxCatchAll" minOccurs="0"/>
                <xsd:element ref="ns3: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Modified" ma:index="9" nillable="true" ma:displayName="Gewijzigd op" ma:description="De datum waarop deze bron voor het laatst is gewijzigd" ma:format="DateTime" ma:internalName="_DCDate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b74f8ef-6b6c-41ba-8f87-9feb1a77611d" elementFormDefault="qualified">
    <xsd:import namespace="http://schemas.microsoft.com/office/2006/documentManagement/types"/>
    <xsd:import namespace="http://schemas.microsoft.com/office/infopath/2007/PartnerControls"/>
    <xsd:element name="e4aca1f3f299473381ce1d91aa6592cd" ma:index="10" nillable="true" ma:taxonomy="true" ma:internalName="e4aca1f3f299473381ce1d91aa6592cd" ma:taxonomyFieldName="DP_x0020_Trefwoorden" ma:displayName="DP Trefwoorden" ma:readOnly="false" ma:default="" ma:fieldId="{e4aca1f3-f299-4733-81ce-1d91aa6592cd}" ma:taxonomyMulti="true" ma:sspId="fe123964-d2b4-4b9b-8e87-587370ca9e0d" ma:termSetId="5bbddefa-55a3-4e36-a13f-6ec51b58c65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0f1b05fc-22b6-4e6f-b076-5b39d3f087c1}" ma:internalName="TaxCatchAll" ma:showField="CatchAllData" ma:web="fd2c724c-0fe7-402b-8bec-c7808794cff3">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f1b05fc-22b6-4e6f-b076-5b39d3f087c1}" ma:internalName="TaxCatchAllLabel" ma:readOnly="true" ma:showField="CatchAllDataLabel" ma:web="fd2c724c-0fe7-402b-8bec-c7808794cf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fe123964-d2b4-4b9b-8e87-587370ca9e0d" ContentTypeId="0x01010056562241EC9FE543B7FDF4F8E7631D38"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CDateModified xmlns="http://schemas.microsoft.com/sharepoint/v3/fields" xsi:nil="true"/>
    <TaxCatchAll xmlns="3b74f8ef-6b6c-41ba-8f87-9feb1a77611d"/>
    <e4aca1f3f299473381ce1d91aa6592cd xmlns="3b74f8ef-6b6c-41ba-8f87-9feb1a77611d">
      <Terms xmlns="http://schemas.microsoft.com/office/infopath/2007/PartnerControls"/>
    </e4aca1f3f299473381ce1d91aa6592cd>
  </documentManagement>
</p:properties>
</file>

<file path=customXml/itemProps1.xml><?xml version="1.0" encoding="utf-8"?>
<ds:datastoreItem xmlns:ds="http://schemas.openxmlformats.org/officeDocument/2006/customXml" ds:itemID="{96140009-609A-47BB-BD1A-3F1D9CB75015}"/>
</file>

<file path=customXml/itemProps2.xml><?xml version="1.0" encoding="utf-8"?>
<ds:datastoreItem xmlns:ds="http://schemas.openxmlformats.org/officeDocument/2006/customXml" ds:itemID="{C8A36533-ECFA-41D3-81EC-58FCE9C59817}"/>
</file>

<file path=customXml/itemProps3.xml><?xml version="1.0" encoding="utf-8"?>
<ds:datastoreItem xmlns:ds="http://schemas.openxmlformats.org/officeDocument/2006/customXml" ds:itemID="{78ED427F-D6C9-4DF2-A986-B7E6992CE5A5}"/>
</file>

<file path=customXml/itemProps4.xml><?xml version="1.0" encoding="utf-8"?>
<ds:datastoreItem xmlns:ds="http://schemas.openxmlformats.org/officeDocument/2006/customXml" ds:itemID="{C8260810-E44B-4613-B679-06E1F93C38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 de Drait Drachten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daans</dc:creator>
  <cp:lastModifiedBy>Pim</cp:lastModifiedBy>
  <dcterms:created xsi:type="dcterms:W3CDTF">2017-10-25T08:44:53Z</dcterms:created>
  <dcterms:modified xsi:type="dcterms:W3CDTF">2021-02-11T11:42:59Z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0x01010056562241EC9FE543B7FDF4F8E7631D380092D73555C7FA2740ACE481FECFCF4F26</vt:lpwstr>
  </property>
  <property fmtid="{D5CDD505-2E9C-101B-9397-08002B2CF9AE}" pid="3" name="DP Trefwoorden">
    <vt:lpwstr/>
  </property>
</Properties>
</file>