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autoCompressPictures="0"/>
  <mc:AlternateContent xmlns:mc="http://schemas.openxmlformats.org/markup-compatibility/2006">
    <mc:Choice Requires="x15">
      <x15ac:absPath xmlns:x15ac="http://schemas.microsoft.com/office/spreadsheetml/2010/11/ac" url="/Library/BiC Dropbox/BiC bv Dropbox/BiC Leeuwarden/BiC/BiC_consultancy/SVOL/2020 mfp's/Concept/"/>
    </mc:Choice>
  </mc:AlternateContent>
  <xr:revisionPtr revIDLastSave="0" documentId="13_ncr:1_{2DD2E71F-A7B2-5B43-9AA9-86F28405FE6A}" xr6:coauthVersionLast="45" xr6:coauthVersionMax="45" xr10:uidLastSave="{00000000-0000-0000-0000-000000000000}"/>
  <bookViews>
    <workbookView xWindow="29340" yWindow="460" windowWidth="35560" windowHeight="20080" activeTab="5" xr2:uid="{00000000-000D-0000-FFFF-FFFF00000000}"/>
  </bookViews>
  <sheets>
    <sheet name="Beoordelen proefopdrachten" sheetId="20" r:id="rId1"/>
    <sheet name="Medewerker ICT 1" sheetId="4" r:id="rId2"/>
    <sheet name="Medewerker ICT 2" sheetId="18" r:id="rId3"/>
    <sheet name="Medewerker facilitair" sheetId="19" r:id="rId4"/>
    <sheet name="Medewerker financiële admin." sheetId="22" r:id="rId5"/>
    <sheet name="Scores per item" sheetId="21" r:id="rId6"/>
    <sheet name="Eindscore" sheetId="2" r:id="rId7"/>
  </sheets>
  <definedNames>
    <definedName name="SCORE">'Beoordelen proefopdrachten'!$A$8:$A$12</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58" i="21" l="1"/>
  <c r="G58" i="21"/>
  <c r="I58" i="21"/>
  <c r="K58" i="21"/>
  <c r="E64" i="21"/>
  <c r="G64" i="21"/>
  <c r="I64" i="21"/>
  <c r="K64" i="21"/>
  <c r="E70" i="21"/>
  <c r="G70" i="21"/>
  <c r="I70" i="21"/>
  <c r="K70" i="21"/>
  <c r="E76" i="21"/>
  <c r="G76" i="21"/>
  <c r="I76" i="21"/>
  <c r="K76" i="21"/>
  <c r="E82" i="21"/>
  <c r="G82" i="21"/>
  <c r="I82" i="21"/>
  <c r="K82" i="21"/>
  <c r="E88" i="21"/>
  <c r="G88" i="21"/>
  <c r="I88" i="21"/>
  <c r="K88" i="21"/>
  <c r="E94" i="21"/>
  <c r="G94" i="21"/>
  <c r="I94" i="21"/>
  <c r="K94" i="21"/>
  <c r="E95" i="21"/>
  <c r="I9" i="21"/>
  <c r="I15" i="21"/>
  <c r="I21" i="21"/>
  <c r="I27" i="21"/>
  <c r="I33" i="21"/>
  <c r="I39" i="21"/>
  <c r="I45" i="21"/>
  <c r="K45" i="21"/>
  <c r="K39" i="21"/>
  <c r="K33" i="21"/>
  <c r="K27" i="21"/>
  <c r="K21" i="21"/>
  <c r="K15" i="21"/>
  <c r="K9" i="21"/>
  <c r="E15" i="21"/>
  <c r="E21" i="21"/>
  <c r="E27" i="21"/>
  <c r="E9" i="21"/>
  <c r="E33" i="21"/>
  <c r="E39" i="21"/>
  <c r="E45" i="21"/>
  <c r="G9" i="21"/>
  <c r="G15" i="21"/>
  <c r="G21" i="21"/>
  <c r="G27" i="21"/>
  <c r="G33" i="21"/>
  <c r="G39" i="21"/>
  <c r="G45" i="21"/>
  <c r="E46" i="21"/>
  <c r="E25" i="21"/>
  <c r="E50" i="21"/>
  <c r="B3" i="2"/>
  <c r="E99" i="21"/>
  <c r="B4" i="2"/>
  <c r="B5" i="2"/>
  <c r="K92" i="21"/>
  <c r="K91" i="21"/>
  <c r="K90" i="21"/>
  <c r="K89" i="21"/>
  <c r="K86" i="21"/>
  <c r="K85" i="21"/>
  <c r="K84" i="21"/>
  <c r="K83" i="21"/>
  <c r="K80" i="21"/>
  <c r="K79" i="21"/>
  <c r="K78" i="21"/>
  <c r="K77" i="21"/>
  <c r="K74" i="21"/>
  <c r="K73" i="21"/>
  <c r="K72" i="21"/>
  <c r="K71" i="21"/>
  <c r="K68" i="21"/>
  <c r="K67" i="21"/>
  <c r="K66" i="21"/>
  <c r="K65" i="21"/>
  <c r="K62" i="21"/>
  <c r="K61" i="21"/>
  <c r="K60" i="21"/>
  <c r="K59" i="21"/>
  <c r="K56" i="21"/>
  <c r="K55" i="21"/>
  <c r="K54" i="21"/>
  <c r="K53" i="21"/>
  <c r="I92" i="21"/>
  <c r="I91" i="21"/>
  <c r="I90" i="21"/>
  <c r="I89" i="21"/>
  <c r="I86" i="21"/>
  <c r="I85" i="21"/>
  <c r="I84" i="21"/>
  <c r="I83" i="21"/>
  <c r="I80" i="21"/>
  <c r="I79" i="21"/>
  <c r="I78" i="21"/>
  <c r="I77" i="21"/>
  <c r="I74" i="21"/>
  <c r="I73" i="21"/>
  <c r="I72" i="21"/>
  <c r="I71" i="21"/>
  <c r="I68" i="21"/>
  <c r="I67" i="21"/>
  <c r="I66" i="21"/>
  <c r="I65" i="21"/>
  <c r="I62" i="21"/>
  <c r="I61" i="21"/>
  <c r="I60" i="21"/>
  <c r="I59" i="21"/>
  <c r="I56" i="21"/>
  <c r="I55" i="21"/>
  <c r="I54" i="21"/>
  <c r="I53" i="21"/>
  <c r="K43" i="21"/>
  <c r="K42" i="21"/>
  <c r="K41" i="21"/>
  <c r="K40" i="21"/>
  <c r="K37" i="21"/>
  <c r="K36" i="21"/>
  <c r="K35" i="21"/>
  <c r="K34" i="21"/>
  <c r="K31" i="21"/>
  <c r="K30" i="21"/>
  <c r="K29" i="21"/>
  <c r="K28" i="21"/>
  <c r="K25" i="21"/>
  <c r="K24" i="21"/>
  <c r="K23" i="21"/>
  <c r="K22" i="21"/>
  <c r="K19" i="21"/>
  <c r="K18" i="21"/>
  <c r="K17" i="21"/>
  <c r="K16" i="21"/>
  <c r="K13" i="21"/>
  <c r="K12" i="21"/>
  <c r="K11" i="21"/>
  <c r="K10" i="21"/>
  <c r="K7" i="21"/>
  <c r="K6" i="21"/>
  <c r="K5" i="21"/>
  <c r="K4" i="21"/>
  <c r="I43" i="21"/>
  <c r="I42" i="21"/>
  <c r="I41" i="21"/>
  <c r="I40" i="21"/>
  <c r="I37" i="21"/>
  <c r="I36" i="21"/>
  <c r="I35" i="21"/>
  <c r="I34" i="21"/>
  <c r="I31" i="21"/>
  <c r="I29" i="21"/>
  <c r="I30" i="21"/>
  <c r="I28" i="21"/>
  <c r="I25" i="21"/>
  <c r="I24" i="21"/>
  <c r="I23" i="21"/>
  <c r="I22" i="21"/>
  <c r="I19" i="21"/>
  <c r="I18" i="21"/>
  <c r="I17" i="21"/>
  <c r="I16" i="21"/>
  <c r="I13" i="21"/>
  <c r="I12" i="21"/>
  <c r="I11" i="21"/>
  <c r="I10" i="21"/>
  <c r="I7" i="21"/>
  <c r="I6" i="21"/>
  <c r="I5" i="21"/>
  <c r="I4" i="21"/>
  <c r="G43" i="21"/>
  <c r="G42" i="21"/>
  <c r="G41" i="21"/>
  <c r="G40" i="21"/>
  <c r="G37" i="21"/>
  <c r="G36" i="21"/>
  <c r="G35" i="21"/>
  <c r="G34" i="21"/>
  <c r="G31" i="21"/>
  <c r="G30" i="21"/>
  <c r="G29" i="21"/>
  <c r="G28" i="21"/>
  <c r="G25" i="21"/>
  <c r="G24" i="21"/>
  <c r="G23" i="21"/>
  <c r="G22" i="21"/>
  <c r="G19" i="21"/>
  <c r="G18" i="21"/>
  <c r="G17" i="21"/>
  <c r="G16" i="21"/>
  <c r="G13" i="21"/>
  <c r="G12" i="21"/>
  <c r="G11" i="21"/>
  <c r="G10" i="21"/>
  <c r="G7" i="21"/>
  <c r="G6" i="21"/>
  <c r="G5" i="21"/>
  <c r="G4" i="21"/>
  <c r="B47" i="22"/>
  <c r="B44" i="22"/>
  <c r="A43" i="22"/>
  <c r="B41" i="22"/>
  <c r="A40" i="22"/>
  <c r="B38" i="22"/>
  <c r="B35" i="22"/>
  <c r="B32" i="22"/>
  <c r="B29" i="22"/>
  <c r="A28" i="22"/>
  <c r="B23" i="22"/>
  <c r="B20" i="22"/>
  <c r="A19" i="22"/>
  <c r="B17" i="22"/>
  <c r="A16" i="22"/>
  <c r="B14" i="22"/>
  <c r="B11" i="22"/>
  <c r="B8" i="22"/>
  <c r="B5" i="22"/>
  <c r="A4" i="22"/>
  <c r="B47" i="19"/>
  <c r="B44" i="19"/>
  <c r="A43" i="19"/>
  <c r="B41" i="19"/>
  <c r="A40" i="19"/>
  <c r="B38" i="19"/>
  <c r="B35" i="19"/>
  <c r="B32" i="19"/>
  <c r="B29" i="19"/>
  <c r="A28" i="19"/>
  <c r="B23" i="19"/>
  <c r="B20" i="19"/>
  <c r="A19" i="19"/>
  <c r="B17" i="19"/>
  <c r="A16" i="19"/>
  <c r="B14" i="19"/>
  <c r="B11" i="19"/>
  <c r="B8" i="19"/>
  <c r="B5" i="19"/>
  <c r="A4" i="19"/>
  <c r="B47" i="18"/>
  <c r="B44" i="18"/>
  <c r="A43" i="18"/>
  <c r="B41" i="18"/>
  <c r="A40" i="18"/>
  <c r="B38" i="18"/>
  <c r="B35" i="18"/>
  <c r="B32" i="18"/>
  <c r="B29" i="18"/>
  <c r="A28" i="18"/>
  <c r="B23" i="18"/>
  <c r="B20" i="18"/>
  <c r="A19" i="18"/>
  <c r="B17" i="18"/>
  <c r="A16" i="18"/>
  <c r="B14" i="18"/>
  <c r="B11" i="18"/>
  <c r="B8" i="18"/>
  <c r="B5" i="18"/>
  <c r="A4" i="18"/>
  <c r="C19" i="21"/>
  <c r="C43" i="21"/>
  <c r="C56" i="21"/>
  <c r="C62" i="21"/>
  <c r="C68" i="21"/>
  <c r="C74" i="21"/>
  <c r="C80" i="21"/>
  <c r="C86" i="21"/>
  <c r="C92" i="21"/>
  <c r="C18" i="21"/>
  <c r="C42" i="21"/>
  <c r="C55" i="21"/>
  <c r="C61" i="21"/>
  <c r="C67" i="21"/>
  <c r="C73" i="21"/>
  <c r="C79" i="21"/>
  <c r="C85" i="21"/>
  <c r="C91" i="21"/>
  <c r="C17" i="21"/>
  <c r="C41" i="21"/>
  <c r="C54" i="21"/>
  <c r="C60" i="21"/>
  <c r="C66" i="21"/>
  <c r="C72" i="21"/>
  <c r="C78" i="21"/>
  <c r="C84" i="21"/>
  <c r="C90" i="21"/>
  <c r="C16" i="21"/>
  <c r="C40" i="21"/>
  <c r="C53" i="21"/>
  <c r="C59" i="21"/>
  <c r="C65" i="21"/>
  <c r="C71" i="21"/>
  <c r="C77" i="21"/>
  <c r="C83" i="21"/>
  <c r="C89" i="21"/>
  <c r="E7" i="21"/>
  <c r="B47" i="4"/>
  <c r="B44" i="4"/>
  <c r="B41" i="4"/>
  <c r="B38" i="4"/>
  <c r="B35" i="4"/>
  <c r="B32" i="4"/>
  <c r="B29" i="4"/>
  <c r="A43" i="4"/>
  <c r="A28" i="4"/>
  <c r="A40" i="4"/>
  <c r="B23" i="4"/>
  <c r="B20" i="4"/>
  <c r="B17" i="4"/>
  <c r="B14" i="4"/>
  <c r="B11" i="4"/>
  <c r="B8" i="4"/>
  <c r="B5" i="4"/>
  <c r="A19" i="4"/>
  <c r="A4" i="4"/>
  <c r="A16" i="4"/>
  <c r="G92" i="21"/>
  <c r="G91" i="21"/>
  <c r="G90" i="21"/>
  <c r="G89" i="21"/>
  <c r="E92" i="21"/>
  <c r="E91" i="21"/>
  <c r="E90" i="21"/>
  <c r="E89" i="21"/>
  <c r="G86" i="21"/>
  <c r="G85" i="21"/>
  <c r="G84" i="21"/>
  <c r="G83" i="21"/>
  <c r="E86" i="21"/>
  <c r="E85" i="21"/>
  <c r="E84" i="21"/>
  <c r="E83" i="21"/>
  <c r="G80" i="21"/>
  <c r="G79" i="21"/>
  <c r="G78" i="21"/>
  <c r="G77" i="21"/>
  <c r="E80" i="21"/>
  <c r="E79" i="21"/>
  <c r="E78" i="21"/>
  <c r="E77" i="21"/>
  <c r="G74" i="21"/>
  <c r="G73" i="21"/>
  <c r="G72" i="21"/>
  <c r="G71" i="21"/>
  <c r="E74" i="21"/>
  <c r="E73" i="21"/>
  <c r="E72" i="21"/>
  <c r="E71" i="21"/>
  <c r="G68" i="21"/>
  <c r="G67" i="21"/>
  <c r="G66" i="21"/>
  <c r="G65" i="21"/>
  <c r="E68" i="21"/>
  <c r="E67" i="21"/>
  <c r="E66" i="21"/>
  <c r="E65" i="21"/>
  <c r="G62" i="21"/>
  <c r="G61" i="21"/>
  <c r="G60" i="21"/>
  <c r="G59" i="21"/>
  <c r="E62" i="21"/>
  <c r="E61" i="21"/>
  <c r="E60" i="21"/>
  <c r="E59" i="21"/>
  <c r="G56" i="21"/>
  <c r="G55" i="21"/>
  <c r="G54" i="21"/>
  <c r="G53" i="21"/>
  <c r="E56" i="21"/>
  <c r="E55" i="21"/>
  <c r="E54" i="21"/>
  <c r="E53" i="21"/>
  <c r="B89" i="21"/>
  <c r="A83" i="21"/>
  <c r="B83" i="21"/>
  <c r="A53" i="21"/>
  <c r="B77" i="21"/>
  <c r="A77" i="21"/>
  <c r="B71" i="21"/>
  <c r="B65" i="21"/>
  <c r="B59" i="21"/>
  <c r="B53" i="21"/>
  <c r="E43" i="21"/>
  <c r="E42" i="21"/>
  <c r="E41" i="21"/>
  <c r="E40" i="21"/>
  <c r="E37" i="21"/>
  <c r="E36" i="21"/>
  <c r="E35" i="21"/>
  <c r="E34" i="21"/>
  <c r="E31" i="21"/>
  <c r="E30" i="21"/>
  <c r="E29" i="21"/>
  <c r="E28" i="21"/>
  <c r="E24" i="21"/>
  <c r="E23" i="21"/>
  <c r="E22" i="21"/>
  <c r="E19" i="21"/>
  <c r="E18" i="21"/>
  <c r="E17" i="21"/>
  <c r="E16" i="21"/>
  <c r="E13" i="21"/>
  <c r="E12" i="21"/>
  <c r="E11" i="21"/>
  <c r="E10" i="21"/>
  <c r="E6" i="21"/>
  <c r="E5" i="21"/>
  <c r="E4" i="21"/>
  <c r="B28" i="21"/>
  <c r="A28" i="21"/>
  <c r="B22" i="21"/>
  <c r="B16" i="21"/>
  <c r="B4" i="21"/>
  <c r="B10" i="21"/>
  <c r="C29" i="21"/>
  <c r="C30" i="21"/>
  <c r="C31" i="21"/>
  <c r="C28" i="21"/>
  <c r="C13" i="21"/>
  <c r="C12" i="21"/>
  <c r="C11" i="21"/>
  <c r="C10" i="21"/>
  <c r="C34" i="21"/>
  <c r="C22" i="21"/>
  <c r="C35" i="21"/>
  <c r="C23" i="21"/>
  <c r="C36" i="21"/>
  <c r="C24" i="21"/>
  <c r="C25" i="21"/>
  <c r="C37" i="21"/>
  <c r="A4" i="2"/>
  <c r="A3" i="2"/>
  <c r="A34" i="21"/>
  <c r="A4" i="21"/>
  <c r="A52" i="21"/>
  <c r="E1" i="21"/>
  <c r="B34" i="21"/>
  <c r="B40" i="21"/>
  <c r="A3" i="21"/>
</calcChain>
</file>

<file path=xl/sharedStrings.xml><?xml version="1.0" encoding="utf-8"?>
<sst xmlns="http://schemas.openxmlformats.org/spreadsheetml/2006/main" count="976" uniqueCount="48">
  <si>
    <t xml:space="preserve">Code inschrijver: </t>
  </si>
  <si>
    <t>Beoordeling</t>
  </si>
  <si>
    <t>&lt;MOTIVATIE&gt;</t>
  </si>
  <si>
    <t>PRINT:</t>
  </si>
  <si>
    <t>Behaalde punten zwart-wit</t>
  </si>
  <si>
    <t>Behaalde punten full color</t>
  </si>
  <si>
    <t xml:space="preserve">Totaal eindscore "proefafdrukken" </t>
  </si>
  <si>
    <t>KO</t>
  </si>
  <si>
    <t>Balken en teksten</t>
  </si>
  <si>
    <t>Grijswaarden</t>
  </si>
  <si>
    <t>Lichte tinten</t>
  </si>
  <si>
    <t>Felle tinten</t>
  </si>
  <si>
    <t>Teksten in kleur</t>
  </si>
  <si>
    <t>Algemeen</t>
  </si>
  <si>
    <t>Strepen</t>
  </si>
  <si>
    <t>dan eigen afdrukken</t>
  </si>
  <si>
    <t>met eigen afdrukken</t>
  </si>
  <si>
    <t>SCORE:</t>
  </si>
  <si>
    <t>Beter</t>
  </si>
  <si>
    <t>Vergelijkbaar</t>
  </si>
  <si>
    <t>Onacceptabel</t>
  </si>
  <si>
    <t>Behaalde waarde:</t>
  </si>
  <si>
    <t>Recht</t>
  </si>
  <si>
    <t>Kleur/contrast</t>
  </si>
  <si>
    <t>Logo</t>
  </si>
  <si>
    <t>&lt;&lt;motivatie PRINT FC&gt;&gt;</t>
  </si>
  <si>
    <t>&lt;&lt;motivatie KOPIE FC&gt;&gt;</t>
  </si>
  <si>
    <t>&lt;&lt;motivatie PRINT ZW&gt;&gt;</t>
  </si>
  <si>
    <t>&lt;&lt;motivatie KOPIE ZW&gt;&gt;</t>
  </si>
  <si>
    <t xml:space="preserve">Consensus </t>
  </si>
  <si>
    <t xml:space="preserve">Inschrijver </t>
  </si>
  <si>
    <t>Print ZW</t>
  </si>
  <si>
    <t>Kopie ZW</t>
  </si>
  <si>
    <t>Print FC</t>
  </si>
  <si>
    <t>Kopie FC</t>
  </si>
  <si>
    <t>Totaal waarde:</t>
  </si>
  <si>
    <t>Zeer matig</t>
  </si>
  <si>
    <t xml:space="preserve"> </t>
  </si>
  <si>
    <t>Beoordeling Type 1: 
full color MFP A3 en A4 minimaal 30 PPM</t>
  </si>
  <si>
    <t>Beoordeling Type 2: 
full color repromachine A3 en A4 minimaal 85 PPM</t>
  </si>
  <si>
    <t>KOPIE</t>
  </si>
  <si>
    <t>Factor</t>
  </si>
  <si>
    <t>Totaal score:</t>
  </si>
  <si>
    <t>Score:</t>
  </si>
  <si>
    <t>Medewerker ICT 1</t>
  </si>
  <si>
    <t>Medewerker ICT 2</t>
  </si>
  <si>
    <t>Medewerker facilitair</t>
  </si>
  <si>
    <t>Medewerker Financiële administratie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</si>
</sst>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4"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10"/>
      <color indexed="8"/>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b/>
      <sz val="10"/>
      <name val="Verdana"/>
      <family val="2"/>
    </font>
    <font>
      <sz val="10"/>
      <name val="Verdana"/>
      <family val="2"/>
    </font>
    <font>
      <sz val="11"/>
      <color theme="0"/>
      <name val="Calibri"/>
      <family val="2"/>
      <scheme val="minor"/>
    </font>
    <font>
      <sz val="8"/>
      <name val="Verdana"/>
      <family val="2"/>
    </font>
    <font>
      <sz val="9"/>
      <color theme="1"/>
      <name val="Verdana"/>
      <family val="2"/>
    </font>
    <font>
      <b/>
      <sz val="11"/>
      <color indexed="8"/>
      <name val="Verdana"/>
      <family val="2"/>
    </font>
    <font>
      <b/>
      <sz val="12"/>
      <color theme="0"/>
      <name val="Verdana"/>
      <family val="2"/>
    </font>
    <font>
      <b/>
      <sz val="16"/>
      <color theme="1"/>
      <name val="Calibri"/>
      <family val="2"/>
      <scheme val="minor"/>
    </font>
    <font>
      <b/>
      <sz val="10"/>
      <color theme="1"/>
      <name val="Verdana"/>
      <family val="2"/>
    </font>
    <font>
      <sz val="8"/>
      <name val="Calibri"/>
      <family val="2"/>
      <scheme val="minor"/>
    </font>
    <font>
      <b/>
      <sz val="12"/>
      <color theme="1"/>
      <name val="Verdana"/>
      <family val="2"/>
    </font>
    <font>
      <sz val="11"/>
      <color theme="1"/>
      <name val="Verdana"/>
      <family val="2"/>
    </font>
    <font>
      <b/>
      <sz val="14"/>
      <color theme="1"/>
      <name val="Verdana"/>
      <family val="2"/>
    </font>
    <font>
      <b/>
      <i/>
      <sz val="8"/>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b/>
      <sz val="18"/>
      <name val="Verdana"/>
      <family val="2"/>
    </font>
    <font>
      <b/>
      <i/>
      <sz val="12"/>
      <color theme="0"/>
      <name val="Verdana"/>
      <family val="2"/>
    </font>
    <font>
      <b/>
      <i/>
      <sz val="12"/>
      <color theme="1"/>
      <name val="Verdana"/>
      <family val="2"/>
    </font>
    <font>
      <b/>
      <sz val="18"/>
      <color theme="0"/>
      <name val="Verdana"/>
      <family val="2"/>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499984740745262"/>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medium">
        <color auto="1"/>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8"/>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indexed="64"/>
      </right>
      <top/>
      <bottom style="thin">
        <color indexed="64"/>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top style="thin">
        <color auto="1"/>
      </top>
      <bottom style="thin">
        <color indexed="8"/>
      </bottom>
      <diagonal/>
    </border>
    <border>
      <left/>
      <right/>
      <top style="thin">
        <color auto="1"/>
      </top>
      <bottom style="thin">
        <color auto="1"/>
      </bottom>
      <diagonal/>
    </border>
    <border>
      <left/>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right/>
      <top style="thin">
        <color indexed="8"/>
      </top>
      <bottom/>
      <diagonal/>
    </border>
    <border>
      <left style="thin">
        <color indexed="64"/>
      </left>
      <right/>
      <top style="thin">
        <color auto="1"/>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8"/>
      </bottom>
      <diagonal/>
    </border>
    <border>
      <left/>
      <right style="thin">
        <color indexed="64"/>
      </right>
      <top/>
      <bottom style="thin">
        <color indexed="64"/>
      </bottom>
      <diagonal/>
    </border>
  </borders>
  <cellStyleXfs count="9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48">
    <xf numFmtId="0" fontId="0" fillId="0" borderId="0" xfId="0"/>
    <xf numFmtId="0" fontId="13" fillId="0" borderId="0" xfId="0" quotePrefix="1" applyFont="1"/>
    <xf numFmtId="0" fontId="8" fillId="3" borderId="9" xfId="0" applyFont="1" applyFill="1" applyBorder="1" applyAlignment="1" applyProtection="1">
      <alignment horizontal="center" vertical="center" wrapText="1"/>
    </xf>
    <xf numFmtId="0" fontId="0" fillId="0" borderId="0" xfId="0" applyFont="1"/>
    <xf numFmtId="0" fontId="0" fillId="0" borderId="0" xfId="0" applyAlignment="1">
      <alignment wrapText="1"/>
    </xf>
    <xf numFmtId="0" fontId="4" fillId="3" borderId="9" xfId="0" applyFont="1" applyFill="1" applyBorder="1" applyAlignment="1" applyProtection="1">
      <alignment vertical="center" wrapText="1"/>
    </xf>
    <xf numFmtId="0" fontId="0" fillId="3" borderId="0" xfId="0" applyFill="1" applyAlignment="1" applyProtection="1">
      <alignment wrapText="1"/>
    </xf>
    <xf numFmtId="0" fontId="2" fillId="3" borderId="9" xfId="0" applyFont="1" applyFill="1" applyBorder="1" applyAlignment="1" applyProtection="1">
      <alignment horizontal="center" vertical="center" wrapText="1"/>
    </xf>
    <xf numFmtId="0" fontId="18" fillId="3" borderId="17" xfId="0" applyFont="1" applyFill="1" applyBorder="1" applyAlignment="1">
      <alignment vertical="center" wrapText="1"/>
    </xf>
    <xf numFmtId="0" fontId="19" fillId="3" borderId="7" xfId="0" applyFont="1" applyFill="1" applyBorder="1" applyAlignment="1">
      <alignment vertical="center" textRotation="255" wrapText="1"/>
    </xf>
    <xf numFmtId="0" fontId="21" fillId="4" borderId="15" xfId="0" applyFont="1" applyFill="1" applyBorder="1" applyAlignment="1">
      <alignment horizontal="center" vertical="center"/>
    </xf>
    <xf numFmtId="0" fontId="7" fillId="6" borderId="20" xfId="0" applyFont="1" applyFill="1" applyBorder="1" applyAlignment="1">
      <alignment vertical="center" wrapText="1"/>
    </xf>
    <xf numFmtId="0" fontId="22" fillId="6" borderId="1" xfId="0" applyFont="1" applyFill="1" applyBorder="1"/>
    <xf numFmtId="0" fontId="7" fillId="7" borderId="1" xfId="0" applyFont="1" applyFill="1" applyBorder="1" applyAlignment="1">
      <alignment vertical="center" wrapText="1"/>
    </xf>
    <xf numFmtId="0" fontId="7" fillId="7" borderId="20" xfId="0" applyFont="1" applyFill="1" applyBorder="1" applyAlignment="1">
      <alignment vertical="center" wrapText="1"/>
    </xf>
    <xf numFmtId="0" fontId="0" fillId="7" borderId="1" xfId="0" applyFill="1" applyBorder="1" applyAlignment="1">
      <alignment horizontal="center"/>
    </xf>
    <xf numFmtId="3" fontId="0" fillId="7" borderId="1" xfId="0" applyNumberFormat="1" applyFill="1" applyBorder="1" applyAlignment="1">
      <alignment horizontal="center"/>
    </xf>
    <xf numFmtId="0" fontId="0" fillId="3" borderId="0" xfId="0" applyFill="1" applyAlignment="1">
      <alignment wrapText="1"/>
    </xf>
    <xf numFmtId="0" fontId="0" fillId="0" borderId="0" xfId="0" applyAlignment="1">
      <alignment horizontal="center" wrapText="1"/>
    </xf>
    <xf numFmtId="0" fontId="5" fillId="0" borderId="0" xfId="0" applyFont="1" applyAlignment="1">
      <alignment wrapText="1"/>
    </xf>
    <xf numFmtId="0" fontId="8" fillId="2" borderId="24" xfId="0" applyFont="1" applyFill="1" applyBorder="1" applyAlignment="1" applyProtection="1">
      <alignment horizontal="center" vertical="center" wrapText="1"/>
      <protection locked="0"/>
    </xf>
    <xf numFmtId="0" fontId="8" fillId="6" borderId="26" xfId="0" applyFont="1" applyFill="1" applyBorder="1" applyAlignment="1" applyProtection="1">
      <alignment horizontal="center" vertical="center" wrapText="1"/>
      <protection locked="0"/>
    </xf>
    <xf numFmtId="0" fontId="3" fillId="6" borderId="27" xfId="0" applyFont="1" applyFill="1" applyBorder="1" applyAlignment="1">
      <alignment vertical="center" wrapText="1"/>
    </xf>
    <xf numFmtId="0" fontId="3" fillId="6" borderId="28" xfId="0" applyFont="1" applyFill="1" applyBorder="1" applyAlignment="1">
      <alignment horizontal="center" vertical="center" wrapText="1"/>
    </xf>
    <xf numFmtId="0" fontId="1" fillId="4" borderId="29" xfId="0" applyFont="1" applyFill="1" applyBorder="1" applyAlignment="1">
      <alignment horizontal="left" vertical="center" wrapText="1"/>
    </xf>
    <xf numFmtId="0" fontId="25" fillId="4" borderId="22" xfId="0" applyFont="1" applyFill="1" applyBorder="1" applyAlignment="1">
      <alignment horizontal="center" vertical="center" wrapText="1"/>
    </xf>
    <xf numFmtId="0" fontId="12" fillId="9" borderId="30" xfId="0" applyFont="1" applyFill="1" applyBorder="1" applyAlignment="1">
      <alignment horizontal="left" vertical="center" wrapText="1"/>
    </xf>
    <xf numFmtId="0" fontId="19" fillId="6" borderId="31" xfId="0" applyFont="1" applyFill="1" applyBorder="1" applyAlignment="1">
      <alignment horizontal="left" vertical="center" wrapText="1"/>
    </xf>
    <xf numFmtId="0" fontId="1" fillId="3" borderId="0" xfId="0" applyFont="1" applyFill="1" applyBorder="1" applyAlignment="1">
      <alignment horizontal="center" vertical="center" wrapText="1"/>
    </xf>
    <xf numFmtId="0" fontId="17" fillId="8" borderId="22" xfId="0" applyFont="1" applyFill="1" applyBorder="1" applyAlignment="1">
      <alignment horizontal="center" vertical="center" wrapText="1"/>
    </xf>
    <xf numFmtId="0" fontId="26" fillId="0" borderId="0" xfId="0" applyFont="1" applyAlignment="1">
      <alignment horizontal="center" wrapText="1"/>
    </xf>
    <xf numFmtId="0" fontId="19" fillId="0" borderId="0" xfId="0" applyFont="1" applyAlignment="1">
      <alignment textRotation="255" wrapText="1"/>
    </xf>
    <xf numFmtId="0" fontId="19" fillId="3" borderId="0" xfId="0" applyFont="1" applyFill="1" applyAlignment="1">
      <alignment textRotation="255" wrapText="1"/>
    </xf>
    <xf numFmtId="0" fontId="7" fillId="5" borderId="1" xfId="0" applyFont="1" applyFill="1" applyBorder="1" applyAlignment="1">
      <alignment horizontal="center" vertical="center" wrapText="1"/>
    </xf>
    <xf numFmtId="4" fontId="14" fillId="5" borderId="1" xfId="0" applyNumberFormat="1" applyFont="1" applyFill="1" applyBorder="1" applyAlignment="1">
      <alignment horizontal="center" vertical="center" wrapText="1"/>
    </xf>
    <xf numFmtId="4" fontId="14" fillId="5" borderId="11" xfId="0" applyNumberFormat="1" applyFont="1" applyFill="1" applyBorder="1" applyAlignment="1">
      <alignment horizontal="center" vertical="center" wrapText="1"/>
    </xf>
    <xf numFmtId="0" fontId="0" fillId="0" borderId="0" xfId="0" applyAlignment="1">
      <alignment horizontal="left" wrapText="1"/>
    </xf>
    <xf numFmtId="0" fontId="28" fillId="6" borderId="3" xfId="0" applyFont="1" applyFill="1" applyBorder="1" applyAlignment="1" applyProtection="1">
      <alignment horizontal="left" vertical="center" wrapText="1"/>
      <protection locked="0"/>
    </xf>
    <xf numFmtId="0" fontId="29" fillId="3" borderId="0" xfId="0" applyFont="1" applyFill="1" applyAlignment="1">
      <alignment horizontal="left" vertical="center" wrapText="1"/>
    </xf>
    <xf numFmtId="0" fontId="4" fillId="3" borderId="14" xfId="0" applyFont="1" applyFill="1" applyBorder="1" applyAlignment="1">
      <alignment vertical="center" wrapText="1"/>
    </xf>
    <xf numFmtId="0" fontId="4" fillId="3" borderId="0" xfId="0" applyFont="1" applyFill="1" applyAlignment="1">
      <alignment vertical="center" wrapText="1"/>
    </xf>
    <xf numFmtId="0" fontId="23" fillId="4" borderId="24" xfId="0" applyFont="1" applyFill="1" applyBorder="1" applyAlignment="1">
      <alignment vertical="center" wrapText="1"/>
    </xf>
    <xf numFmtId="0" fontId="4" fillId="3" borderId="9" xfId="0" applyFont="1" applyFill="1" applyBorder="1" applyAlignment="1">
      <alignment vertical="center" wrapText="1"/>
    </xf>
    <xf numFmtId="0" fontId="4" fillId="4" borderId="14" xfId="0" applyFont="1" applyFill="1" applyBorder="1" applyAlignment="1">
      <alignment vertical="center" wrapText="1"/>
    </xf>
    <xf numFmtId="0" fontId="1" fillId="8" borderId="6" xfId="0" applyFont="1" applyFill="1" applyBorder="1" applyAlignment="1">
      <alignment horizontal="left" vertical="center" wrapText="1"/>
    </xf>
    <xf numFmtId="0" fontId="8" fillId="6" borderId="24" xfId="0" applyFont="1" applyFill="1" applyBorder="1" applyAlignment="1">
      <alignment horizontal="center" vertical="center" wrapText="1"/>
    </xf>
    <xf numFmtId="0" fontId="1" fillId="8" borderId="8" xfId="0" applyFont="1" applyFill="1" applyBorder="1" applyAlignment="1">
      <alignment horizontal="left" vertical="center" wrapText="1"/>
    </xf>
    <xf numFmtId="0" fontId="1" fillId="8" borderId="4" xfId="0" applyFont="1" applyFill="1" applyBorder="1" applyAlignment="1">
      <alignment vertical="center" wrapText="1"/>
    </xf>
    <xf numFmtId="0" fontId="18" fillId="3" borderId="0" xfId="0" applyFont="1" applyFill="1" applyAlignment="1">
      <alignment vertical="center" wrapText="1"/>
    </xf>
    <xf numFmtId="0" fontId="1" fillId="8" borderId="5" xfId="0" applyFont="1" applyFill="1" applyBorder="1" applyAlignment="1">
      <alignment vertical="center" wrapText="1"/>
    </xf>
    <xf numFmtId="0" fontId="0" fillId="3" borderId="0" xfId="0" applyFill="1" applyAlignment="1">
      <alignment horizontal="left" wrapText="1"/>
    </xf>
    <xf numFmtId="0" fontId="4" fillId="4" borderId="16" xfId="0" applyFont="1" applyFill="1" applyBorder="1" applyAlignment="1">
      <alignment vertical="center" wrapText="1"/>
    </xf>
    <xf numFmtId="0" fontId="1" fillId="8" borderId="35"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0" fillId="0" borderId="0" xfId="0" applyBorder="1" applyAlignment="1">
      <alignment wrapText="1"/>
    </xf>
    <xf numFmtId="0" fontId="1" fillId="8" borderId="39" xfId="0" applyFont="1" applyFill="1" applyBorder="1" applyAlignment="1">
      <alignment vertical="center" wrapText="1"/>
    </xf>
    <xf numFmtId="0" fontId="1" fillId="8" borderId="35" xfId="0" applyFont="1" applyFill="1" applyBorder="1" applyAlignment="1">
      <alignment vertical="center" wrapText="1"/>
    </xf>
    <xf numFmtId="0" fontId="1" fillId="8" borderId="21" xfId="0" applyFont="1" applyFill="1" applyBorder="1" applyAlignment="1">
      <alignment vertical="center" wrapText="1"/>
    </xf>
    <xf numFmtId="0" fontId="1" fillId="8" borderId="40" xfId="0" applyFont="1" applyFill="1" applyBorder="1" applyAlignment="1">
      <alignment vertical="center" wrapText="1"/>
    </xf>
    <xf numFmtId="0" fontId="1" fillId="8" borderId="38" xfId="0" applyFont="1" applyFill="1" applyBorder="1" applyAlignment="1">
      <alignment vertical="center" wrapText="1"/>
    </xf>
    <xf numFmtId="0" fontId="4" fillId="4" borderId="38" xfId="0" applyFont="1" applyFill="1" applyBorder="1" applyAlignment="1">
      <alignment vertical="center" wrapText="1"/>
    </xf>
    <xf numFmtId="0" fontId="4" fillId="4" borderId="40" xfId="0" applyFont="1" applyFill="1" applyBorder="1" applyAlignment="1">
      <alignment vertical="center" wrapText="1"/>
    </xf>
    <xf numFmtId="0" fontId="1" fillId="8" borderId="40" xfId="0" applyFont="1" applyFill="1" applyBorder="1" applyAlignment="1">
      <alignment horizontal="left" vertical="center" wrapText="1"/>
    </xf>
    <xf numFmtId="0" fontId="1" fillId="8" borderId="41" xfId="0" applyFont="1" applyFill="1" applyBorder="1" applyAlignment="1">
      <alignment vertical="center" wrapText="1"/>
    </xf>
    <xf numFmtId="0" fontId="1" fillId="8" borderId="43" xfId="0" applyFont="1" applyFill="1" applyBorder="1" applyAlignment="1">
      <alignment vertical="center" wrapText="1"/>
    </xf>
    <xf numFmtId="0" fontId="1" fillId="8" borderId="37" xfId="0" applyFont="1" applyFill="1" applyBorder="1" applyAlignment="1">
      <alignment vertical="center" wrapText="1"/>
    </xf>
    <xf numFmtId="0" fontId="16" fillId="6" borderId="22" xfId="0" applyFont="1" applyFill="1" applyBorder="1" applyAlignment="1">
      <alignment horizontal="center" vertical="center" wrapText="1"/>
    </xf>
    <xf numFmtId="0" fontId="24" fillId="6" borderId="22" xfId="0" applyFont="1" applyFill="1" applyBorder="1" applyAlignment="1">
      <alignment horizontal="center" vertical="center" wrapText="1"/>
    </xf>
    <xf numFmtId="0" fontId="8" fillId="3" borderId="0" xfId="0" applyFont="1" applyFill="1" applyBorder="1" applyAlignment="1" applyProtection="1">
      <alignment horizontal="center" vertical="center" wrapText="1"/>
    </xf>
    <xf numFmtId="0" fontId="8" fillId="3" borderId="0" xfId="0" applyNumberFormat="1" applyFont="1" applyFill="1" applyBorder="1" applyAlignment="1" applyProtection="1">
      <alignment horizontal="center" vertical="center" wrapText="1"/>
    </xf>
    <xf numFmtId="0" fontId="8" fillId="3" borderId="8" xfId="0" applyFont="1" applyFill="1" applyBorder="1" applyAlignment="1" applyProtection="1">
      <alignment horizontal="center" vertical="center" wrapText="1"/>
    </xf>
    <xf numFmtId="4" fontId="14" fillId="3" borderId="0" xfId="0" applyNumberFormat="1" applyFont="1" applyFill="1" applyBorder="1" applyAlignment="1">
      <alignment horizontal="center" vertical="center" wrapText="1"/>
    </xf>
    <xf numFmtId="4" fontId="14" fillId="5" borderId="23" xfId="0" applyNumberFormat="1" applyFont="1" applyFill="1" applyBorder="1" applyAlignment="1">
      <alignment horizontal="center" vertical="center" wrapText="1"/>
    </xf>
    <xf numFmtId="0" fontId="24" fillId="8" borderId="22" xfId="0" applyFont="1" applyFill="1" applyBorder="1" applyAlignment="1">
      <alignment horizontal="center" vertical="center" wrapText="1"/>
    </xf>
    <xf numFmtId="2" fontId="8" fillId="6" borderId="25" xfId="0" applyNumberFormat="1" applyFont="1" applyFill="1" applyBorder="1" applyAlignment="1" applyProtection="1">
      <alignment horizontal="center" vertical="center" wrapText="1"/>
    </xf>
    <xf numFmtId="0" fontId="1" fillId="8" borderId="5" xfId="0" applyFont="1" applyFill="1" applyBorder="1" applyAlignment="1">
      <alignment horizontal="center" vertical="center" wrapText="1"/>
    </xf>
    <xf numFmtId="0" fontId="1" fillId="8" borderId="47" xfId="0" applyFont="1" applyFill="1" applyBorder="1" applyAlignment="1">
      <alignment vertical="center" wrapText="1"/>
    </xf>
    <xf numFmtId="0" fontId="1" fillId="8" borderId="48" xfId="0" applyFont="1" applyFill="1" applyBorder="1" applyAlignment="1">
      <alignment vertical="center" wrapText="1"/>
    </xf>
    <xf numFmtId="0" fontId="8" fillId="6" borderId="35" xfId="0" applyNumberFormat="1" applyFont="1" applyFill="1" applyBorder="1" applyAlignment="1" applyProtection="1">
      <alignment horizontal="center" vertical="center" wrapText="1"/>
    </xf>
    <xf numFmtId="0" fontId="19" fillId="3" borderId="0" xfId="0" applyFont="1" applyFill="1" applyBorder="1" applyAlignment="1">
      <alignment vertical="center" textRotation="255" wrapText="1"/>
    </xf>
    <xf numFmtId="0" fontId="17" fillId="9" borderId="0" xfId="0" applyFont="1" applyFill="1" applyBorder="1" applyAlignment="1">
      <alignment horizontal="center" vertical="center" wrapText="1"/>
    </xf>
    <xf numFmtId="0" fontId="17" fillId="10" borderId="0" xfId="0" applyFont="1" applyFill="1" applyBorder="1" applyAlignment="1">
      <alignment horizontal="center" vertical="center" wrapText="1"/>
    </xf>
    <xf numFmtId="0" fontId="31" fillId="10" borderId="0" xfId="0" applyFont="1" applyFill="1" applyBorder="1" applyAlignment="1">
      <alignment horizontal="center" vertical="center" wrapText="1"/>
    </xf>
    <xf numFmtId="0" fontId="32" fillId="8" borderId="22" xfId="0" applyFont="1" applyFill="1" applyBorder="1" applyAlignment="1">
      <alignment horizontal="center" vertical="center" wrapText="1"/>
    </xf>
    <xf numFmtId="0" fontId="32" fillId="9" borderId="0" xfId="0" applyFont="1" applyFill="1" applyBorder="1" applyAlignment="1">
      <alignment horizontal="center" vertical="center" wrapText="1"/>
    </xf>
    <xf numFmtId="164" fontId="5" fillId="7" borderId="7" xfId="0" applyNumberFormat="1" applyFont="1" applyFill="1" applyBorder="1" applyAlignment="1">
      <alignment horizontal="center" vertical="center" wrapText="1"/>
    </xf>
    <xf numFmtId="164" fontId="11" fillId="6" borderId="32" xfId="0" applyNumberFormat="1" applyFont="1" applyFill="1" applyBorder="1" applyAlignment="1">
      <alignment horizontal="center" vertical="center" wrapText="1"/>
    </xf>
    <xf numFmtId="0" fontId="0" fillId="0" borderId="0" xfId="0" applyFont="1" applyAlignment="1">
      <alignment horizontal="center" vertical="center" wrapText="1"/>
    </xf>
    <xf numFmtId="0" fontId="7" fillId="5" borderId="45" xfId="0" applyFont="1" applyFill="1" applyBorder="1" applyAlignment="1">
      <alignment horizontal="left" vertical="center" wrapText="1"/>
    </xf>
    <xf numFmtId="0" fontId="7" fillId="5" borderId="44" xfId="0" applyFont="1" applyFill="1" applyBorder="1" applyAlignment="1">
      <alignment horizontal="left" vertical="center" wrapText="1"/>
    </xf>
    <xf numFmtId="0" fontId="21" fillId="4" borderId="10" xfId="0" applyFont="1" applyFill="1" applyBorder="1" applyAlignment="1">
      <alignment horizontal="center" vertical="center" wrapText="1"/>
    </xf>
    <xf numFmtId="0" fontId="21" fillId="4" borderId="12" xfId="0" applyFont="1" applyFill="1" applyBorder="1" applyAlignment="1">
      <alignment horizontal="center" vertical="center" wrapText="1"/>
    </xf>
    <xf numFmtId="0" fontId="21" fillId="4" borderId="13" xfId="0" applyFont="1" applyFill="1" applyBorder="1" applyAlignment="1">
      <alignment horizontal="center" vertical="center"/>
    </xf>
    <xf numFmtId="0" fontId="21" fillId="4" borderId="12" xfId="0" applyFont="1" applyFill="1" applyBorder="1" applyAlignment="1">
      <alignment horizontal="center" vertical="center"/>
    </xf>
    <xf numFmtId="0" fontId="15" fillId="9" borderId="42" xfId="0" applyFont="1" applyFill="1" applyBorder="1" applyAlignment="1">
      <alignment horizontal="center" vertical="center"/>
    </xf>
    <xf numFmtId="0" fontId="15" fillId="9" borderId="0" xfId="0" applyFont="1" applyFill="1" applyBorder="1" applyAlignment="1">
      <alignment horizontal="center" vertical="center"/>
    </xf>
    <xf numFmtId="0" fontId="2" fillId="7" borderId="24" xfId="0" applyFont="1" applyFill="1" applyBorder="1" applyAlignment="1" applyProtection="1">
      <alignment horizontal="center" vertical="center" wrapText="1"/>
      <protection locked="0"/>
    </xf>
    <xf numFmtId="0" fontId="2" fillId="7" borderId="19" xfId="0" applyFont="1" applyFill="1" applyBorder="1" applyAlignment="1" applyProtection="1">
      <alignment horizontal="center" vertical="center" wrapText="1"/>
      <protection locked="0"/>
    </xf>
    <xf numFmtId="0" fontId="8" fillId="8" borderId="35" xfId="0" applyFont="1" applyFill="1" applyBorder="1" applyAlignment="1">
      <alignment horizontal="center" vertical="center" wrapText="1"/>
    </xf>
    <xf numFmtId="0" fontId="28" fillId="6" borderId="18" xfId="0" applyFont="1" applyFill="1" applyBorder="1" applyAlignment="1" applyProtection="1">
      <alignment horizontal="center" vertical="center"/>
      <protection locked="0"/>
    </xf>
    <xf numFmtId="0" fontId="15" fillId="9" borderId="36" xfId="0" applyFont="1" applyFill="1" applyBorder="1" applyAlignment="1">
      <alignment horizontal="center" vertical="center"/>
    </xf>
    <xf numFmtId="0" fontId="15" fillId="9" borderId="26" xfId="0" applyFont="1" applyFill="1" applyBorder="1" applyAlignment="1">
      <alignment horizontal="center" vertical="center"/>
    </xf>
    <xf numFmtId="0" fontId="15" fillId="9" borderId="34" xfId="0" applyFont="1" applyFill="1" applyBorder="1" applyAlignment="1">
      <alignment horizontal="center" vertical="center"/>
    </xf>
    <xf numFmtId="0" fontId="15" fillId="9" borderId="8" xfId="0" applyFont="1" applyFill="1" applyBorder="1" applyAlignment="1">
      <alignment horizontal="center" vertical="center"/>
    </xf>
    <xf numFmtId="0" fontId="15" fillId="9" borderId="2" xfId="0" applyFont="1" applyFill="1" applyBorder="1" applyAlignment="1">
      <alignment horizontal="center" vertical="center"/>
    </xf>
    <xf numFmtId="0" fontId="18" fillId="8" borderId="15" xfId="0" applyFont="1" applyFill="1" applyBorder="1" applyAlignment="1">
      <alignment horizontal="center" vertical="center" wrapText="1"/>
    </xf>
    <xf numFmtId="0" fontId="18" fillId="8" borderId="10"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18" fillId="8" borderId="7" xfId="0" applyFont="1" applyFill="1" applyBorder="1" applyAlignment="1">
      <alignment horizontal="center" vertical="center"/>
    </xf>
    <xf numFmtId="0" fontId="18" fillId="8" borderId="9" xfId="0" applyFont="1" applyFill="1" applyBorder="1" applyAlignment="1">
      <alignment horizontal="center" vertical="center"/>
    </xf>
    <xf numFmtId="0" fontId="18" fillId="8" borderId="23" xfId="0" applyFont="1" applyFill="1" applyBorder="1" applyAlignment="1">
      <alignment horizontal="center" vertical="center"/>
    </xf>
    <xf numFmtId="0" fontId="15" fillId="9" borderId="14" xfId="0" applyFont="1" applyFill="1" applyBorder="1" applyAlignment="1">
      <alignment horizontal="center" vertical="center"/>
    </xf>
    <xf numFmtId="0" fontId="15" fillId="9" borderId="21" xfId="0" applyFont="1" applyFill="1" applyBorder="1" applyAlignment="1">
      <alignment horizontal="center" vertical="center"/>
    </xf>
    <xf numFmtId="0" fontId="18" fillId="8" borderId="35"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18" fillId="8" borderId="33" xfId="0" applyFont="1" applyFill="1" applyBorder="1" applyAlignment="1">
      <alignment horizontal="center" vertical="center" wrapText="1"/>
    </xf>
    <xf numFmtId="0" fontId="15" fillId="9" borderId="35"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15" fillId="9" borderId="26" xfId="0" applyFont="1" applyFill="1" applyBorder="1" applyAlignment="1">
      <alignment horizontal="center" vertical="center" wrapText="1"/>
    </xf>
    <xf numFmtId="0" fontId="15" fillId="9" borderId="36" xfId="0" applyFont="1" applyFill="1" applyBorder="1" applyAlignment="1">
      <alignment horizontal="center" vertical="center" wrapText="1"/>
    </xf>
    <xf numFmtId="0" fontId="2" fillId="7" borderId="35" xfId="0" applyFont="1" applyFill="1" applyBorder="1" applyAlignment="1" applyProtection="1">
      <alignment horizontal="center" vertical="center" wrapText="1"/>
      <protection locked="0"/>
    </xf>
    <xf numFmtId="164" fontId="30" fillId="9" borderId="0" xfId="0" applyNumberFormat="1" applyFont="1" applyFill="1" applyBorder="1" applyAlignment="1" applyProtection="1">
      <alignment horizontal="center" vertical="center" wrapText="1"/>
    </xf>
    <xf numFmtId="164" fontId="33" fillId="10" borderId="0" xfId="0" applyNumberFormat="1" applyFont="1" applyFill="1" applyBorder="1" applyAlignment="1" applyProtection="1">
      <alignment horizontal="center" vertical="center" wrapText="1"/>
    </xf>
    <xf numFmtId="0" fontId="25" fillId="9" borderId="7" xfId="0" applyFont="1" applyFill="1" applyBorder="1" applyAlignment="1">
      <alignment horizontal="center" vertical="center" wrapText="1"/>
    </xf>
    <xf numFmtId="0" fontId="25" fillId="9" borderId="9" xfId="0" applyFont="1" applyFill="1" applyBorder="1" applyAlignment="1">
      <alignment horizontal="center" vertical="center" wrapText="1"/>
    </xf>
    <xf numFmtId="0" fontId="25" fillId="9" borderId="23" xfId="0" applyFont="1" applyFill="1" applyBorder="1" applyAlignment="1">
      <alignment horizontal="center" vertical="center" wrapText="1"/>
    </xf>
    <xf numFmtId="0" fontId="19" fillId="8" borderId="7" xfId="0" applyFont="1" applyFill="1" applyBorder="1" applyAlignment="1">
      <alignment horizontal="center" vertical="center" textRotation="255" wrapText="1"/>
    </xf>
    <xf numFmtId="0" fontId="19" fillId="8" borderId="9" xfId="0" applyFont="1" applyFill="1" applyBorder="1" applyAlignment="1">
      <alignment horizontal="center" vertical="center" textRotation="255" wrapText="1"/>
    </xf>
    <xf numFmtId="0" fontId="19" fillId="8" borderId="23" xfId="0" applyFont="1" applyFill="1" applyBorder="1" applyAlignment="1">
      <alignment horizontal="center" vertical="center" textRotation="255" wrapText="1"/>
    </xf>
    <xf numFmtId="0" fontId="25" fillId="9" borderId="7" xfId="0" applyFont="1" applyFill="1" applyBorder="1" applyAlignment="1">
      <alignment horizontal="center" vertical="center"/>
    </xf>
    <xf numFmtId="0" fontId="25" fillId="9" borderId="9" xfId="0" applyFont="1" applyFill="1" applyBorder="1" applyAlignment="1">
      <alignment horizontal="center" vertical="center"/>
    </xf>
    <xf numFmtId="0" fontId="25" fillId="9" borderId="23" xfId="0" applyFont="1" applyFill="1" applyBorder="1" applyAlignment="1">
      <alignment horizontal="center" vertical="center"/>
    </xf>
    <xf numFmtId="0" fontId="27" fillId="6" borderId="45" xfId="0" applyFont="1" applyFill="1" applyBorder="1" applyAlignment="1">
      <alignment horizontal="left" vertical="center" wrapText="1"/>
    </xf>
    <xf numFmtId="0" fontId="27" fillId="6" borderId="46" xfId="0" applyFont="1" applyFill="1" applyBorder="1" applyAlignment="1">
      <alignment horizontal="left" vertical="center" wrapText="1"/>
    </xf>
    <xf numFmtId="4" fontId="14" fillId="5" borderId="35" xfId="0" applyNumberFormat="1" applyFont="1" applyFill="1" applyBorder="1" applyAlignment="1" applyProtection="1">
      <alignment horizontal="center" vertical="center" wrapText="1"/>
      <protection locked="0"/>
    </xf>
    <xf numFmtId="0" fontId="3" fillId="6" borderId="35" xfId="0" applyFont="1" applyFill="1" applyBorder="1" applyAlignment="1">
      <alignment horizontal="center" vertical="center" wrapText="1"/>
    </xf>
    <xf numFmtId="3" fontId="30" fillId="8" borderId="45" xfId="0" applyNumberFormat="1" applyFont="1" applyFill="1" applyBorder="1" applyAlignment="1" applyProtection="1">
      <alignment horizontal="center" vertical="center" wrapText="1"/>
    </xf>
    <xf numFmtId="3" fontId="30" fillId="8" borderId="46" xfId="0" applyNumberFormat="1" applyFont="1" applyFill="1" applyBorder="1" applyAlignment="1" applyProtection="1">
      <alignment horizontal="center" vertical="center" wrapText="1"/>
    </xf>
    <xf numFmtId="3" fontId="30" fillId="8" borderId="44" xfId="0" applyNumberFormat="1" applyFont="1" applyFill="1" applyBorder="1" applyAlignment="1" applyProtection="1">
      <alignment horizontal="center" vertical="center" wrapText="1"/>
    </xf>
    <xf numFmtId="0" fontId="8" fillId="4" borderId="45" xfId="0" applyFont="1" applyFill="1" applyBorder="1" applyAlignment="1" applyProtection="1">
      <alignment horizontal="center" vertical="center" wrapText="1"/>
    </xf>
    <xf numFmtId="0" fontId="8" fillId="4" borderId="46" xfId="0" applyFont="1" applyFill="1" applyBorder="1" applyAlignment="1" applyProtection="1">
      <alignment horizontal="center" vertical="center" wrapText="1"/>
    </xf>
    <xf numFmtId="0" fontId="8" fillId="4" borderId="44" xfId="0" applyFont="1" applyFill="1" applyBorder="1" applyAlignment="1" applyProtection="1">
      <alignment horizontal="center" vertical="center" wrapText="1"/>
    </xf>
    <xf numFmtId="0" fontId="1" fillId="4" borderId="45" xfId="0" applyFont="1" applyFill="1" applyBorder="1" applyAlignment="1">
      <alignment horizontal="center" vertical="center" wrapText="1"/>
    </xf>
    <xf numFmtId="0" fontId="1" fillId="4" borderId="46" xfId="0" applyFont="1" applyFill="1" applyBorder="1" applyAlignment="1">
      <alignment horizontal="center" vertical="center" wrapText="1"/>
    </xf>
    <xf numFmtId="0" fontId="1" fillId="4" borderId="44" xfId="0"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3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U38"/>
  <sheetViews>
    <sheetView showGridLines="0" workbookViewId="0">
      <selection activeCell="M13" sqref="M13"/>
    </sheetView>
  </sheetViews>
  <sheetFormatPr baseColWidth="10" defaultColWidth="11.5" defaultRowHeight="15" x14ac:dyDescent="0.2"/>
  <cols>
    <col min="1" max="1" width="20.83203125" customWidth="1"/>
    <col min="2" max="3" width="21.83203125" customWidth="1"/>
  </cols>
  <sheetData>
    <row r="1" spans="1:21" ht="38.25" customHeight="1" x14ac:dyDescent="0.2">
      <c r="A1" s="90" t="s">
        <v>8</v>
      </c>
      <c r="B1" s="88" t="s">
        <v>9</v>
      </c>
      <c r="C1" s="89"/>
      <c r="D1" s="3"/>
      <c r="E1" s="87"/>
      <c r="F1" s="3"/>
      <c r="G1" s="3"/>
      <c r="H1" s="3"/>
      <c r="I1" s="3"/>
      <c r="J1" s="3"/>
      <c r="K1" s="3"/>
      <c r="L1" s="3"/>
      <c r="M1" s="3"/>
      <c r="N1" s="3"/>
      <c r="O1" s="3"/>
      <c r="P1" s="3"/>
      <c r="Q1" s="3"/>
      <c r="R1" s="3"/>
      <c r="S1" s="3"/>
      <c r="T1" s="3"/>
      <c r="U1" s="3"/>
    </row>
    <row r="2" spans="1:21" ht="39.75" customHeight="1" x14ac:dyDescent="0.2">
      <c r="A2" s="90"/>
      <c r="B2" s="88" t="s">
        <v>10</v>
      </c>
      <c r="C2" s="89"/>
      <c r="D2" s="3"/>
      <c r="E2" s="87"/>
      <c r="F2" s="3"/>
      <c r="G2" s="3"/>
      <c r="H2" s="3"/>
      <c r="I2" s="3"/>
      <c r="J2" s="3"/>
      <c r="K2" s="3"/>
      <c r="L2" s="3"/>
      <c r="M2" s="3"/>
      <c r="N2" s="3"/>
      <c r="O2" s="3"/>
      <c r="P2" s="3"/>
      <c r="Q2" s="3"/>
      <c r="R2" s="3"/>
      <c r="S2" s="3"/>
      <c r="T2" s="3"/>
      <c r="U2" s="3"/>
    </row>
    <row r="3" spans="1:21" ht="36.75" customHeight="1" x14ac:dyDescent="0.2">
      <c r="A3" s="90"/>
      <c r="B3" s="88" t="s">
        <v>11</v>
      </c>
      <c r="C3" s="89"/>
      <c r="D3" s="3"/>
      <c r="E3" s="87"/>
      <c r="F3" s="3"/>
      <c r="G3" s="3"/>
      <c r="H3" s="3"/>
      <c r="I3" s="3"/>
      <c r="J3" s="3"/>
      <c r="K3" s="3"/>
      <c r="L3" s="3"/>
      <c r="M3" s="3"/>
      <c r="N3" s="3"/>
      <c r="O3" s="3"/>
      <c r="P3" s="3"/>
      <c r="Q3" s="3"/>
      <c r="R3" s="3"/>
      <c r="S3" s="3"/>
      <c r="T3" s="3"/>
      <c r="U3" s="3"/>
    </row>
    <row r="4" spans="1:21" ht="35.25" customHeight="1" x14ac:dyDescent="0.2">
      <c r="A4" s="91"/>
      <c r="B4" s="88" t="s">
        <v>12</v>
      </c>
      <c r="C4" s="89"/>
      <c r="D4" s="3"/>
      <c r="E4" s="87"/>
      <c r="F4" s="3"/>
      <c r="G4" s="3"/>
      <c r="H4" s="3"/>
      <c r="I4" s="3"/>
      <c r="J4" s="3"/>
      <c r="K4" s="3"/>
      <c r="L4" s="3"/>
      <c r="M4" s="3"/>
      <c r="N4" s="3"/>
      <c r="O4" s="3"/>
      <c r="P4" s="3"/>
      <c r="Q4" s="3"/>
      <c r="R4" s="3"/>
      <c r="S4" s="3"/>
      <c r="T4" s="3"/>
      <c r="U4" s="3"/>
    </row>
    <row r="5" spans="1:21" ht="50" customHeight="1" x14ac:dyDescent="0.2">
      <c r="A5" s="10" t="s">
        <v>24</v>
      </c>
      <c r="B5" s="88" t="s">
        <v>23</v>
      </c>
      <c r="C5" s="89"/>
      <c r="D5" s="3"/>
      <c r="E5" s="3"/>
      <c r="F5" s="3"/>
      <c r="G5" s="3"/>
      <c r="H5" s="3"/>
      <c r="I5" s="3"/>
      <c r="J5" s="3"/>
      <c r="K5" s="3"/>
      <c r="L5" s="3"/>
      <c r="M5" s="3"/>
      <c r="N5" s="3"/>
      <c r="O5" s="3"/>
      <c r="P5" s="3"/>
      <c r="Q5" s="3"/>
      <c r="R5" s="3"/>
    </row>
    <row r="6" spans="1:21" ht="40" customHeight="1" x14ac:dyDescent="0.2">
      <c r="A6" s="92" t="s">
        <v>13</v>
      </c>
      <c r="B6" s="88" t="s">
        <v>14</v>
      </c>
      <c r="C6" s="89"/>
      <c r="D6" s="3"/>
      <c r="E6" s="3"/>
      <c r="F6" s="3"/>
      <c r="G6" s="3"/>
      <c r="H6" s="3"/>
      <c r="I6" s="3"/>
      <c r="J6" s="3"/>
      <c r="K6" s="3"/>
      <c r="L6" s="3"/>
      <c r="M6" s="3"/>
      <c r="N6" s="3"/>
      <c r="O6" s="3"/>
      <c r="P6" s="3"/>
      <c r="Q6" s="3"/>
      <c r="R6" s="3"/>
    </row>
    <row r="7" spans="1:21" ht="39" customHeight="1" x14ac:dyDescent="0.2">
      <c r="A7" s="93"/>
      <c r="B7" s="88" t="s">
        <v>22</v>
      </c>
      <c r="C7" s="89"/>
      <c r="D7" s="3"/>
      <c r="E7" s="3"/>
      <c r="F7" s="3"/>
      <c r="G7" s="3"/>
      <c r="H7" s="3"/>
      <c r="I7" s="3"/>
      <c r="J7" s="3"/>
      <c r="K7" s="3"/>
      <c r="L7" s="3"/>
      <c r="M7" s="3"/>
      <c r="N7" s="3"/>
      <c r="O7" s="3"/>
      <c r="P7" s="3"/>
      <c r="Q7" s="3"/>
      <c r="R7" s="3"/>
      <c r="S7" s="3"/>
      <c r="T7" s="3"/>
      <c r="U7" s="3"/>
    </row>
    <row r="8" spans="1:21" ht="20" customHeight="1" x14ac:dyDescent="0.2">
      <c r="A8" s="11" t="s">
        <v>17</v>
      </c>
      <c r="B8" s="11"/>
      <c r="C8" s="12"/>
      <c r="D8" s="3"/>
      <c r="E8" s="3"/>
      <c r="F8" s="3"/>
      <c r="G8" s="3"/>
      <c r="H8" s="3"/>
      <c r="I8" s="3"/>
      <c r="J8" s="3"/>
      <c r="K8" s="3"/>
      <c r="L8" s="3"/>
      <c r="M8" s="3"/>
      <c r="N8" s="3"/>
      <c r="O8" s="3"/>
      <c r="P8" s="3"/>
      <c r="Q8" s="3"/>
      <c r="R8" s="3"/>
      <c r="S8" s="3"/>
      <c r="T8" s="3"/>
      <c r="U8" s="3"/>
    </row>
    <row r="9" spans="1:21" x14ac:dyDescent="0.2">
      <c r="A9" s="13" t="s">
        <v>18</v>
      </c>
      <c r="B9" s="14" t="s">
        <v>15</v>
      </c>
      <c r="C9" s="15">
        <v>1000</v>
      </c>
      <c r="D9" s="3"/>
      <c r="E9" s="3"/>
      <c r="F9" s="3"/>
      <c r="G9" s="3"/>
      <c r="H9" s="3"/>
      <c r="I9" s="3"/>
      <c r="J9" s="3"/>
      <c r="K9" s="3"/>
      <c r="L9" s="3"/>
      <c r="M9" s="3"/>
      <c r="N9" s="3"/>
      <c r="O9" s="3"/>
      <c r="P9" s="3"/>
      <c r="Q9" s="3"/>
      <c r="R9" s="3"/>
      <c r="S9" s="3"/>
      <c r="T9" s="3"/>
      <c r="U9" s="3"/>
    </row>
    <row r="10" spans="1:21" x14ac:dyDescent="0.2">
      <c r="A10" s="14" t="s">
        <v>19</v>
      </c>
      <c r="B10" s="14" t="s">
        <v>16</v>
      </c>
      <c r="C10" s="15">
        <v>500</v>
      </c>
      <c r="D10" s="3"/>
      <c r="E10" s="3"/>
      <c r="F10" s="3"/>
      <c r="G10" s="3"/>
      <c r="H10" s="3"/>
      <c r="I10" s="3"/>
      <c r="J10" s="3"/>
      <c r="K10" s="3"/>
      <c r="L10" s="3"/>
      <c r="M10" s="3"/>
      <c r="N10" s="3"/>
      <c r="O10" s="3"/>
      <c r="P10" s="3"/>
      <c r="Q10" s="3"/>
      <c r="R10" s="3"/>
      <c r="S10" s="3"/>
      <c r="T10" s="3"/>
      <c r="U10" s="3"/>
    </row>
    <row r="11" spans="1:21" x14ac:dyDescent="0.2">
      <c r="A11" s="14" t="s">
        <v>36</v>
      </c>
      <c r="B11" s="14"/>
      <c r="C11" s="16">
        <v>0</v>
      </c>
      <c r="D11" s="3"/>
      <c r="E11" s="3"/>
      <c r="F11" s="3"/>
      <c r="G11" s="3"/>
      <c r="H11" s="3"/>
      <c r="I11" s="3"/>
      <c r="J11" s="3"/>
      <c r="K11" s="3"/>
      <c r="L11" s="3"/>
      <c r="M11" s="3"/>
      <c r="N11" s="3"/>
      <c r="O11" s="3"/>
      <c r="P11" s="3"/>
      <c r="Q11" s="3"/>
      <c r="R11" s="3"/>
      <c r="S11" s="3"/>
      <c r="T11" s="3"/>
      <c r="U11" s="3"/>
    </row>
    <row r="12" spans="1:21" x14ac:dyDescent="0.2">
      <c r="A12" s="14" t="s">
        <v>20</v>
      </c>
      <c r="B12" s="14"/>
      <c r="C12" s="15" t="s">
        <v>7</v>
      </c>
      <c r="D12" s="3"/>
      <c r="E12" s="3"/>
      <c r="F12" s="3"/>
      <c r="G12" s="3"/>
      <c r="H12" s="3"/>
      <c r="I12" s="3"/>
      <c r="J12" s="3"/>
      <c r="K12" s="3"/>
      <c r="L12" s="3"/>
      <c r="M12" s="3"/>
      <c r="N12" s="3"/>
      <c r="O12" s="3"/>
      <c r="P12" s="3"/>
      <c r="Q12" s="3"/>
      <c r="R12" s="3"/>
      <c r="S12" s="3"/>
      <c r="T12" s="3"/>
      <c r="U12" s="3"/>
    </row>
    <row r="13" spans="1:21" x14ac:dyDescent="0.2">
      <c r="C13" s="1">
        <v>0</v>
      </c>
      <c r="D13" s="3"/>
      <c r="E13" s="3"/>
      <c r="F13" s="3"/>
      <c r="G13" s="3"/>
      <c r="H13" s="3"/>
      <c r="I13" s="3"/>
      <c r="J13" s="3"/>
      <c r="K13" s="3"/>
      <c r="L13" s="3"/>
      <c r="M13" s="3"/>
      <c r="N13" s="3"/>
      <c r="O13" s="3"/>
      <c r="P13" s="3"/>
      <c r="Q13" s="3"/>
      <c r="R13" s="3"/>
      <c r="S13" s="3"/>
      <c r="T13" s="3"/>
      <c r="U13" s="3"/>
    </row>
    <row r="14" spans="1:21" x14ac:dyDescent="0.2">
      <c r="B14" s="3"/>
      <c r="C14" s="3"/>
      <c r="D14" s="3"/>
      <c r="E14" s="3"/>
      <c r="F14" s="3"/>
      <c r="G14" s="3"/>
      <c r="H14" s="3"/>
      <c r="I14" s="3"/>
      <c r="J14" s="3"/>
      <c r="K14" s="3"/>
      <c r="L14" s="3"/>
      <c r="M14" s="3"/>
      <c r="N14" s="3"/>
      <c r="O14" s="3"/>
      <c r="P14" s="3"/>
      <c r="Q14" s="3"/>
      <c r="R14" s="3"/>
      <c r="S14" s="3"/>
      <c r="T14" s="3"/>
      <c r="U14" s="3"/>
    </row>
    <row r="15" spans="1:21" x14ac:dyDescent="0.2">
      <c r="B15" s="3"/>
      <c r="C15" s="3"/>
      <c r="D15" s="3"/>
      <c r="E15" s="3"/>
      <c r="F15" s="3"/>
      <c r="G15" s="3"/>
      <c r="H15" s="3"/>
      <c r="I15" s="3"/>
      <c r="J15" s="3"/>
      <c r="K15" s="3"/>
      <c r="L15" s="3"/>
      <c r="M15" s="3"/>
      <c r="N15" s="3"/>
      <c r="O15" s="3"/>
      <c r="P15" s="3"/>
      <c r="Q15" s="3"/>
      <c r="R15" s="3"/>
      <c r="S15" s="3"/>
      <c r="T15" s="3"/>
      <c r="U15" s="3"/>
    </row>
    <row r="16" spans="1:21" x14ac:dyDescent="0.2">
      <c r="B16" s="3"/>
      <c r="C16" s="3"/>
      <c r="D16" s="3"/>
      <c r="E16" s="3"/>
      <c r="F16" s="3"/>
      <c r="G16" s="3"/>
      <c r="H16" s="3"/>
      <c r="I16" s="3"/>
      <c r="J16" s="3"/>
      <c r="K16" s="3"/>
      <c r="L16" s="3"/>
      <c r="M16" s="3"/>
      <c r="N16" s="3"/>
      <c r="O16" s="3"/>
      <c r="P16" s="3"/>
      <c r="Q16" s="3"/>
      <c r="R16" s="3"/>
      <c r="S16" s="3"/>
      <c r="T16" s="3"/>
      <c r="U16" s="3"/>
    </row>
    <row r="17" spans="2:21" x14ac:dyDescent="0.2">
      <c r="B17" s="3"/>
      <c r="C17" s="3"/>
      <c r="D17" s="3"/>
      <c r="E17" s="3"/>
      <c r="F17" s="3"/>
      <c r="G17" s="3"/>
      <c r="H17" s="3"/>
      <c r="I17" s="3"/>
      <c r="J17" s="3"/>
      <c r="K17" s="3"/>
      <c r="L17" s="3"/>
      <c r="M17" s="3"/>
      <c r="N17" s="3"/>
      <c r="O17" s="3"/>
      <c r="P17" s="3"/>
      <c r="Q17" s="3"/>
      <c r="R17" s="3"/>
      <c r="S17" s="3"/>
      <c r="T17" s="3"/>
      <c r="U17" s="3"/>
    </row>
    <row r="18" spans="2:21" x14ac:dyDescent="0.2">
      <c r="B18" s="3"/>
      <c r="C18" s="3"/>
      <c r="D18" s="3"/>
      <c r="E18" s="3"/>
      <c r="F18" s="3"/>
      <c r="G18" s="3"/>
      <c r="H18" s="3"/>
      <c r="I18" s="3"/>
      <c r="J18" s="3"/>
      <c r="K18" s="3"/>
      <c r="L18" s="3"/>
      <c r="M18" s="3"/>
      <c r="N18" s="3"/>
      <c r="O18" s="3"/>
      <c r="P18" s="3"/>
      <c r="Q18" s="3"/>
      <c r="R18" s="3"/>
      <c r="S18" s="3"/>
      <c r="T18" s="3"/>
      <c r="U18" s="3"/>
    </row>
    <row r="19" spans="2:21" x14ac:dyDescent="0.2">
      <c r="B19" s="3"/>
      <c r="C19" s="3"/>
      <c r="D19" s="3"/>
      <c r="E19" s="3"/>
      <c r="F19" s="3"/>
      <c r="G19" s="3"/>
      <c r="H19" s="3"/>
      <c r="I19" s="3"/>
      <c r="J19" s="3"/>
      <c r="K19" s="3"/>
      <c r="L19" s="3"/>
      <c r="M19" s="3"/>
      <c r="N19" s="3"/>
      <c r="O19" s="3"/>
      <c r="P19" s="3"/>
      <c r="Q19" s="3"/>
      <c r="R19" s="3"/>
      <c r="S19" s="3"/>
      <c r="T19" s="3"/>
      <c r="U19" s="3"/>
    </row>
    <row r="20" spans="2:21" x14ac:dyDescent="0.2">
      <c r="B20" s="3"/>
      <c r="C20" s="3"/>
      <c r="D20" s="3"/>
      <c r="E20" s="3"/>
      <c r="F20" s="3"/>
      <c r="G20" s="3"/>
      <c r="H20" s="3"/>
      <c r="I20" s="3"/>
      <c r="J20" s="3"/>
      <c r="K20" s="3"/>
      <c r="L20" s="3"/>
      <c r="M20" s="3"/>
      <c r="N20" s="3"/>
      <c r="O20" s="3"/>
      <c r="P20" s="3"/>
      <c r="Q20" s="3"/>
      <c r="R20" s="3"/>
      <c r="S20" s="3"/>
      <c r="T20" s="3"/>
      <c r="U20" s="3"/>
    </row>
    <row r="21" spans="2:21" x14ac:dyDescent="0.2">
      <c r="B21" s="3"/>
      <c r="C21" s="3"/>
      <c r="D21" s="3"/>
      <c r="E21" s="3"/>
      <c r="F21" s="3"/>
      <c r="G21" s="3"/>
      <c r="H21" s="3"/>
      <c r="I21" s="3"/>
      <c r="J21" s="3"/>
      <c r="K21" s="3"/>
      <c r="L21" s="3"/>
      <c r="M21" s="3"/>
      <c r="N21" s="3"/>
      <c r="O21" s="3"/>
      <c r="P21" s="3"/>
      <c r="Q21" s="3"/>
      <c r="R21" s="3"/>
      <c r="S21" s="3"/>
      <c r="T21" s="3"/>
      <c r="U21" s="3"/>
    </row>
    <row r="22" spans="2:21" x14ac:dyDescent="0.2">
      <c r="B22" s="3"/>
      <c r="C22" s="3"/>
      <c r="D22" s="3"/>
      <c r="E22" s="3"/>
      <c r="F22" s="3"/>
      <c r="G22" s="3"/>
      <c r="H22" s="3"/>
      <c r="I22" s="3"/>
      <c r="J22" s="3"/>
      <c r="K22" s="3"/>
      <c r="L22" s="3"/>
      <c r="M22" s="3"/>
      <c r="N22" s="3"/>
      <c r="O22" s="3"/>
      <c r="P22" s="3"/>
      <c r="Q22" s="3"/>
      <c r="R22" s="3"/>
      <c r="S22" s="3"/>
      <c r="T22" s="3"/>
      <c r="U22" s="3"/>
    </row>
    <row r="23" spans="2:21" x14ac:dyDescent="0.2">
      <c r="B23" s="3"/>
      <c r="C23" s="3"/>
      <c r="D23" s="3"/>
      <c r="E23" s="3"/>
      <c r="F23" s="3"/>
      <c r="G23" s="3"/>
      <c r="H23" s="3"/>
      <c r="I23" s="3"/>
      <c r="J23" s="3"/>
      <c r="K23" s="3"/>
      <c r="L23" s="3"/>
      <c r="M23" s="3"/>
      <c r="N23" s="3"/>
      <c r="O23" s="3"/>
      <c r="P23" s="3"/>
      <c r="Q23" s="3"/>
      <c r="R23" s="3"/>
      <c r="S23" s="3"/>
      <c r="T23" s="3"/>
      <c r="U23" s="3"/>
    </row>
    <row r="24" spans="2:21" x14ac:dyDescent="0.2">
      <c r="B24" s="3"/>
      <c r="C24" s="3"/>
      <c r="D24" s="3"/>
      <c r="E24" s="3"/>
      <c r="F24" s="3"/>
      <c r="G24" s="3"/>
      <c r="H24" s="3"/>
      <c r="I24" s="3"/>
      <c r="J24" s="3"/>
      <c r="K24" s="3"/>
      <c r="L24" s="3"/>
      <c r="M24" s="3"/>
      <c r="N24" s="3"/>
      <c r="O24" s="3"/>
      <c r="P24" s="3"/>
      <c r="Q24" s="3"/>
      <c r="R24" s="3"/>
      <c r="S24" s="3"/>
      <c r="T24" s="3"/>
      <c r="U24" s="3"/>
    </row>
    <row r="25" spans="2:21" x14ac:dyDescent="0.2">
      <c r="B25" s="3"/>
      <c r="C25" s="3"/>
      <c r="D25" s="3"/>
      <c r="E25" s="3"/>
      <c r="F25" s="3"/>
      <c r="G25" s="3"/>
      <c r="H25" s="3"/>
      <c r="I25" s="3"/>
      <c r="J25" s="3"/>
      <c r="K25" s="3"/>
      <c r="L25" s="3"/>
      <c r="M25" s="3"/>
      <c r="N25" s="3"/>
      <c r="O25" s="3"/>
      <c r="P25" s="3"/>
      <c r="Q25" s="3"/>
      <c r="R25" s="3"/>
      <c r="S25" s="3"/>
      <c r="T25" s="3"/>
      <c r="U25" s="3"/>
    </row>
    <row r="26" spans="2:21" x14ac:dyDescent="0.2">
      <c r="B26" s="3"/>
      <c r="C26" s="3"/>
      <c r="D26" s="3"/>
      <c r="E26" s="3"/>
      <c r="F26" s="3"/>
      <c r="G26" s="3"/>
      <c r="H26" s="3"/>
      <c r="I26" s="3"/>
      <c r="J26" s="3"/>
      <c r="K26" s="3"/>
      <c r="L26" s="3"/>
      <c r="M26" s="3"/>
      <c r="N26" s="3"/>
      <c r="O26" s="3"/>
      <c r="P26" s="3"/>
      <c r="Q26" s="3"/>
      <c r="R26" s="3"/>
      <c r="S26" s="3"/>
      <c r="T26" s="3"/>
      <c r="U26" s="3"/>
    </row>
    <row r="27" spans="2:21" x14ac:dyDescent="0.2">
      <c r="B27" s="3"/>
      <c r="C27" s="3"/>
      <c r="D27" s="3"/>
      <c r="E27" s="3"/>
      <c r="F27" s="3"/>
      <c r="G27" s="3"/>
      <c r="H27" s="3"/>
      <c r="I27" s="3"/>
      <c r="J27" s="3"/>
      <c r="K27" s="3"/>
      <c r="L27" s="3"/>
      <c r="M27" s="3"/>
      <c r="N27" s="3"/>
      <c r="O27" s="3"/>
      <c r="P27" s="3"/>
      <c r="Q27" s="3"/>
      <c r="R27" s="3"/>
      <c r="S27" s="3"/>
      <c r="T27" s="3"/>
      <c r="U27" s="3"/>
    </row>
    <row r="28" spans="2:21" x14ac:dyDescent="0.2">
      <c r="B28" s="3"/>
      <c r="C28" s="3"/>
      <c r="D28" s="3"/>
      <c r="E28" s="3"/>
      <c r="F28" s="3"/>
      <c r="G28" s="3"/>
      <c r="H28" s="3"/>
      <c r="I28" s="3"/>
      <c r="J28" s="3"/>
      <c r="K28" s="3"/>
      <c r="L28" s="3"/>
      <c r="M28" s="3"/>
      <c r="N28" s="3"/>
      <c r="O28" s="3"/>
      <c r="P28" s="3"/>
      <c r="Q28" s="3"/>
      <c r="R28" s="3"/>
      <c r="S28" s="3"/>
      <c r="T28" s="3"/>
      <c r="U28" s="3"/>
    </row>
    <row r="29" spans="2:21" x14ac:dyDescent="0.2">
      <c r="B29" s="3"/>
      <c r="C29" s="3"/>
      <c r="D29" s="3"/>
      <c r="E29" s="3"/>
      <c r="F29" s="3"/>
      <c r="G29" s="3"/>
      <c r="H29" s="3"/>
      <c r="I29" s="3"/>
      <c r="J29" s="3"/>
      <c r="K29" s="3"/>
      <c r="L29" s="3"/>
      <c r="M29" s="3"/>
      <c r="N29" s="3"/>
      <c r="O29" s="3"/>
      <c r="P29" s="3"/>
    </row>
    <row r="30" spans="2:21" x14ac:dyDescent="0.2">
      <c r="B30" s="3"/>
      <c r="C30" s="3"/>
      <c r="D30" s="3"/>
      <c r="E30" s="3"/>
      <c r="F30" s="3"/>
      <c r="G30" s="3"/>
      <c r="H30" s="3"/>
      <c r="I30" s="3"/>
      <c r="J30" s="3"/>
      <c r="K30" s="3"/>
      <c r="L30" s="3"/>
      <c r="M30" s="3"/>
      <c r="N30" s="3"/>
      <c r="O30" s="3"/>
      <c r="P30" s="3"/>
    </row>
    <row r="31" spans="2:21" x14ac:dyDescent="0.2">
      <c r="B31" s="3"/>
      <c r="C31" s="3"/>
      <c r="D31" s="3"/>
      <c r="E31" s="3"/>
      <c r="F31" s="3"/>
      <c r="G31" s="3"/>
      <c r="H31" s="3"/>
      <c r="I31" s="3"/>
      <c r="J31" s="3"/>
      <c r="K31" s="3"/>
      <c r="L31" s="3"/>
      <c r="M31" s="3"/>
      <c r="N31" s="3"/>
      <c r="O31" s="3"/>
      <c r="P31" s="3"/>
    </row>
    <row r="32" spans="2:21" x14ac:dyDescent="0.2">
      <c r="B32" s="3"/>
      <c r="C32" s="3"/>
      <c r="D32" s="3"/>
      <c r="E32" s="3"/>
      <c r="F32" s="3"/>
      <c r="G32" s="3"/>
      <c r="H32" s="3"/>
      <c r="I32" s="3"/>
      <c r="J32" s="3"/>
      <c r="K32" s="3"/>
      <c r="L32" s="3"/>
      <c r="M32" s="3"/>
      <c r="N32" s="3"/>
      <c r="O32" s="3"/>
      <c r="P32" s="3"/>
    </row>
    <row r="33" spans="2:16" x14ac:dyDescent="0.2">
      <c r="B33" s="3"/>
      <c r="C33" s="3"/>
      <c r="D33" s="3"/>
      <c r="E33" s="3"/>
      <c r="F33" s="3"/>
      <c r="G33" s="3"/>
      <c r="H33" s="3"/>
      <c r="I33" s="3"/>
      <c r="J33" s="3"/>
      <c r="K33" s="3"/>
      <c r="L33" s="3"/>
      <c r="M33" s="3"/>
      <c r="N33" s="3"/>
      <c r="O33" s="3"/>
      <c r="P33" s="3"/>
    </row>
    <row r="34" spans="2:16" x14ac:dyDescent="0.2">
      <c r="B34" s="3"/>
      <c r="C34" s="3"/>
      <c r="D34" s="3"/>
      <c r="E34" s="3"/>
      <c r="F34" s="3"/>
      <c r="G34" s="3"/>
      <c r="H34" s="3"/>
      <c r="I34" s="3"/>
      <c r="J34" s="3"/>
      <c r="K34" s="3"/>
      <c r="L34" s="3"/>
      <c r="M34" s="3"/>
      <c r="N34" s="3"/>
      <c r="O34" s="3"/>
      <c r="P34" s="3"/>
    </row>
    <row r="35" spans="2:16" x14ac:dyDescent="0.2">
      <c r="B35" s="3"/>
      <c r="C35" s="3"/>
      <c r="D35" s="3"/>
      <c r="E35" s="3"/>
      <c r="F35" s="3"/>
      <c r="G35" s="3"/>
      <c r="H35" s="3"/>
      <c r="I35" s="3"/>
      <c r="J35" s="3"/>
      <c r="K35" s="3"/>
      <c r="L35" s="3"/>
      <c r="M35" s="3"/>
      <c r="N35" s="3"/>
      <c r="O35" s="3"/>
      <c r="P35" s="3"/>
    </row>
    <row r="36" spans="2:16" x14ac:dyDescent="0.2">
      <c r="B36" s="3"/>
      <c r="C36" s="3"/>
      <c r="D36" s="3"/>
      <c r="E36" s="3"/>
      <c r="F36" s="3"/>
      <c r="G36" s="3"/>
      <c r="H36" s="3"/>
      <c r="I36" s="3"/>
      <c r="J36" s="3"/>
      <c r="K36" s="3"/>
      <c r="L36" s="3"/>
      <c r="M36" s="3"/>
      <c r="N36" s="3"/>
      <c r="O36" s="3"/>
      <c r="P36" s="3"/>
    </row>
    <row r="37" spans="2:16" x14ac:dyDescent="0.2">
      <c r="B37" s="3"/>
      <c r="C37" s="3"/>
      <c r="D37" s="3"/>
      <c r="E37" s="3"/>
      <c r="F37" s="3"/>
      <c r="G37" s="3"/>
      <c r="H37" s="3"/>
      <c r="I37" s="3"/>
      <c r="J37" s="3"/>
      <c r="K37" s="3"/>
      <c r="L37" s="3"/>
      <c r="M37" s="3"/>
      <c r="N37" s="3"/>
      <c r="O37" s="3"/>
      <c r="P37" s="3"/>
    </row>
    <row r="38" spans="2:16" x14ac:dyDescent="0.2">
      <c r="B38" s="3"/>
      <c r="C38" s="3"/>
      <c r="D38" s="3"/>
      <c r="E38" s="3"/>
      <c r="F38" s="3"/>
      <c r="G38" s="3"/>
      <c r="H38" s="3"/>
      <c r="I38" s="3"/>
      <c r="J38" s="3"/>
      <c r="K38" s="3"/>
      <c r="L38" s="3"/>
      <c r="M38" s="3"/>
      <c r="N38" s="3"/>
      <c r="O38" s="3"/>
      <c r="P38" s="3"/>
    </row>
  </sheetData>
  <sheetProtection algorithmName="SHA-512" hashValue="dtSvwe6t100G9X6IKBS+rTVHHMCabVdaJfEODGwjhevvaGWM3Ydfem/lsNrrMEnfCHBuBtHIdV/tPfFHBDlsOg==" saltValue="S8SA5LrODkapXYPB27u9Rg==" spinCount="100000" sheet="1" objects="1" scenarios="1"/>
  <mergeCells count="10">
    <mergeCell ref="E1:E4"/>
    <mergeCell ref="B7:C7"/>
    <mergeCell ref="B5:C5"/>
    <mergeCell ref="A1:A4"/>
    <mergeCell ref="A6:A7"/>
    <mergeCell ref="B1:C1"/>
    <mergeCell ref="B2:C2"/>
    <mergeCell ref="B3:C3"/>
    <mergeCell ref="B4:C4"/>
    <mergeCell ref="B6:C6"/>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L50"/>
  <sheetViews>
    <sheetView showGridLines="0" zoomScale="110" zoomScaleNormal="110" workbookViewId="0">
      <pane xSplit="2" ySplit="1" topLeftCell="C32" activePane="bottomRight" state="frozen"/>
      <selection pane="topRight" activeCell="B1" sqref="B1"/>
      <selection pane="bottomLeft" activeCell="A2" sqref="A2"/>
      <selection pane="bottomRight" activeCell="B1" sqref="B1"/>
    </sheetView>
  </sheetViews>
  <sheetFormatPr baseColWidth="10" defaultColWidth="8.83203125" defaultRowHeight="35" customHeight="1" x14ac:dyDescent="0.2"/>
  <cols>
    <col min="1" max="1" width="14.6640625" style="4" customWidth="1"/>
    <col min="2" max="2" width="65.83203125" style="36" customWidth="1"/>
    <col min="3" max="3" width="2.6640625" style="50" customWidth="1"/>
    <col min="4" max="4" width="10.6640625" style="36" customWidth="1"/>
    <col min="5" max="5" width="14.6640625" style="36" customWidth="1"/>
    <col min="6" max="6" width="10.6640625" style="4" customWidth="1"/>
    <col min="7" max="7" width="14.6640625" style="4" customWidth="1"/>
    <col min="8" max="8" width="10.6640625" style="17" customWidth="1"/>
    <col min="9" max="9" width="14.6640625" style="4" customWidth="1"/>
    <col min="10" max="10" width="10.6640625" style="4" customWidth="1"/>
    <col min="11" max="11" width="14.5" style="4" customWidth="1"/>
    <col min="12" max="16384" width="8.83203125" style="4"/>
  </cols>
  <sheetData>
    <row r="1" spans="1:11" ht="25.25" customHeight="1" x14ac:dyDescent="0.2">
      <c r="B1" s="37"/>
      <c r="C1" s="38"/>
      <c r="D1" s="99" t="s">
        <v>30</v>
      </c>
      <c r="E1" s="99"/>
      <c r="F1" s="99"/>
      <c r="G1" s="99"/>
      <c r="H1" s="99"/>
      <c r="I1" s="99"/>
      <c r="J1" s="99"/>
      <c r="K1" s="99"/>
    </row>
    <row r="2" spans="1:11" s="17" customFormat="1" ht="10.25" customHeight="1" x14ac:dyDescent="0.2">
      <c r="B2" s="39"/>
      <c r="C2" s="40"/>
      <c r="D2" s="39"/>
      <c r="E2" s="39"/>
      <c r="F2" s="39"/>
      <c r="G2" s="39"/>
      <c r="H2" s="40"/>
    </row>
    <row r="3" spans="1:11" ht="38" customHeight="1" x14ac:dyDescent="0.2">
      <c r="A3" s="8"/>
      <c r="B3" s="41" t="s">
        <v>38</v>
      </c>
      <c r="C3" s="42"/>
      <c r="D3" s="43"/>
      <c r="E3" s="43"/>
      <c r="F3" s="43"/>
      <c r="G3" s="43"/>
      <c r="H3" s="43"/>
      <c r="I3" s="43"/>
      <c r="J3" s="43"/>
      <c r="K3" s="51"/>
    </row>
    <row r="4" spans="1:11" ht="15" customHeight="1" x14ac:dyDescent="0.2">
      <c r="A4" s="105" t="str">
        <f>'Beoordelen proefopdrachten'!A1</f>
        <v>Balken en teksten</v>
      </c>
      <c r="B4" s="44"/>
      <c r="C4" s="40"/>
      <c r="D4" s="115" t="s">
        <v>4</v>
      </c>
      <c r="E4" s="116"/>
      <c r="F4" s="116"/>
      <c r="G4" s="116"/>
      <c r="H4" s="98" t="s">
        <v>5</v>
      </c>
      <c r="I4" s="98"/>
      <c r="J4" s="98"/>
      <c r="K4" s="98"/>
    </row>
    <row r="5" spans="1:11" ht="12" customHeight="1" x14ac:dyDescent="0.2">
      <c r="A5" s="106"/>
      <c r="B5" s="102" t="str">
        <f>'Beoordelen proefopdrachten'!B1</f>
        <v>Grijswaarden</v>
      </c>
      <c r="C5" s="40"/>
      <c r="D5" s="45" t="s">
        <v>3</v>
      </c>
      <c r="E5" s="20" t="s">
        <v>43</v>
      </c>
      <c r="F5" s="45" t="s">
        <v>40</v>
      </c>
      <c r="G5" s="20" t="s">
        <v>43</v>
      </c>
      <c r="H5" s="45" t="s">
        <v>3</v>
      </c>
      <c r="I5" s="20" t="s">
        <v>43</v>
      </c>
      <c r="J5" s="45" t="s">
        <v>40</v>
      </c>
      <c r="K5" s="20" t="s">
        <v>43</v>
      </c>
    </row>
    <row r="6" spans="1:11" ht="80" customHeight="1" x14ac:dyDescent="0.2">
      <c r="A6" s="106"/>
      <c r="B6" s="103"/>
      <c r="C6" s="40"/>
      <c r="D6" s="96" t="s">
        <v>2</v>
      </c>
      <c r="E6" s="97"/>
      <c r="F6" s="96" t="s">
        <v>2</v>
      </c>
      <c r="G6" s="97"/>
      <c r="H6" s="96" t="s">
        <v>2</v>
      </c>
      <c r="I6" s="97"/>
      <c r="J6" s="123" t="s">
        <v>2</v>
      </c>
      <c r="K6" s="123"/>
    </row>
    <row r="7" spans="1:11" ht="15" customHeight="1" x14ac:dyDescent="0.2">
      <c r="A7" s="106"/>
      <c r="B7" s="52"/>
      <c r="C7" s="40"/>
      <c r="D7" s="115" t="s">
        <v>4</v>
      </c>
      <c r="E7" s="116"/>
      <c r="F7" s="116"/>
      <c r="G7" s="116"/>
      <c r="H7" s="115" t="s">
        <v>5</v>
      </c>
      <c r="I7" s="116"/>
      <c r="J7" s="116"/>
      <c r="K7" s="116"/>
    </row>
    <row r="8" spans="1:11" ht="12" customHeight="1" x14ac:dyDescent="0.2">
      <c r="A8" s="106"/>
      <c r="B8" s="100" t="str">
        <f>'Beoordelen proefopdrachten'!B2</f>
        <v>Lichte tinten</v>
      </c>
      <c r="C8" s="40"/>
      <c r="D8" s="45" t="s">
        <v>3</v>
      </c>
      <c r="E8" s="20" t="s">
        <v>43</v>
      </c>
      <c r="F8" s="45" t="s">
        <v>40</v>
      </c>
      <c r="G8" s="20" t="s">
        <v>43</v>
      </c>
      <c r="H8" s="45" t="s">
        <v>3</v>
      </c>
      <c r="I8" s="20" t="s">
        <v>43</v>
      </c>
      <c r="J8" s="45" t="s">
        <v>40</v>
      </c>
      <c r="K8" s="20" t="s">
        <v>43</v>
      </c>
    </row>
    <row r="9" spans="1:11" ht="80" customHeight="1" x14ac:dyDescent="0.2">
      <c r="A9" s="106"/>
      <c r="B9" s="101"/>
      <c r="C9" s="40"/>
      <c r="D9" s="96" t="s">
        <v>2</v>
      </c>
      <c r="E9" s="97"/>
      <c r="F9" s="96" t="s">
        <v>2</v>
      </c>
      <c r="G9" s="97"/>
      <c r="H9" s="96" t="s">
        <v>2</v>
      </c>
      <c r="I9" s="97"/>
      <c r="J9" s="123" t="s">
        <v>2</v>
      </c>
      <c r="K9" s="123"/>
    </row>
    <row r="10" spans="1:11" ht="15" customHeight="1" x14ac:dyDescent="0.2">
      <c r="A10" s="106"/>
      <c r="B10" s="46"/>
      <c r="C10" s="40"/>
      <c r="D10" s="115" t="s">
        <v>4</v>
      </c>
      <c r="E10" s="116"/>
      <c r="F10" s="116"/>
      <c r="G10" s="116"/>
      <c r="H10" s="98" t="s">
        <v>5</v>
      </c>
      <c r="I10" s="98"/>
      <c r="J10" s="98"/>
      <c r="K10" s="98"/>
    </row>
    <row r="11" spans="1:11" ht="12" customHeight="1" x14ac:dyDescent="0.2">
      <c r="A11" s="106"/>
      <c r="B11" s="102" t="str">
        <f>'Beoordelen proefopdrachten'!B3</f>
        <v>Felle tinten</v>
      </c>
      <c r="C11" s="40"/>
      <c r="D11" s="45" t="s">
        <v>3</v>
      </c>
      <c r="E11" s="20" t="s">
        <v>43</v>
      </c>
      <c r="F11" s="45" t="s">
        <v>40</v>
      </c>
      <c r="G11" s="20" t="s">
        <v>43</v>
      </c>
      <c r="H11" s="45" t="s">
        <v>3</v>
      </c>
      <c r="I11" s="20" t="s">
        <v>43</v>
      </c>
      <c r="J11" s="45" t="s">
        <v>40</v>
      </c>
      <c r="K11" s="20" t="s">
        <v>43</v>
      </c>
    </row>
    <row r="12" spans="1:11" ht="80" customHeight="1" x14ac:dyDescent="0.2">
      <c r="A12" s="106"/>
      <c r="B12" s="103"/>
      <c r="C12" s="40"/>
      <c r="D12" s="96" t="s">
        <v>2</v>
      </c>
      <c r="E12" s="97"/>
      <c r="F12" s="96" t="s">
        <v>2</v>
      </c>
      <c r="G12" s="97"/>
      <c r="H12" s="96" t="s">
        <v>2</v>
      </c>
      <c r="I12" s="97"/>
      <c r="J12" s="123" t="s">
        <v>2</v>
      </c>
      <c r="K12" s="123"/>
    </row>
    <row r="13" spans="1:11" ht="15" customHeight="1" x14ac:dyDescent="0.2">
      <c r="A13" s="106"/>
      <c r="B13" s="53"/>
      <c r="C13" s="40"/>
      <c r="D13" s="115" t="s">
        <v>4</v>
      </c>
      <c r="E13" s="116"/>
      <c r="F13" s="116"/>
      <c r="G13" s="116"/>
      <c r="H13" s="98" t="s">
        <v>5</v>
      </c>
      <c r="I13" s="98"/>
      <c r="J13" s="98"/>
      <c r="K13" s="98"/>
    </row>
    <row r="14" spans="1:11" ht="12" customHeight="1" x14ac:dyDescent="0.2">
      <c r="A14" s="106"/>
      <c r="B14" s="104" t="str">
        <f>'Beoordelen proefopdrachten'!B4</f>
        <v>Teksten in kleur</v>
      </c>
      <c r="C14" s="40"/>
      <c r="D14" s="45" t="s">
        <v>3</v>
      </c>
      <c r="E14" s="20" t="s">
        <v>43</v>
      </c>
      <c r="F14" s="45" t="s">
        <v>40</v>
      </c>
      <c r="G14" s="20" t="s">
        <v>43</v>
      </c>
      <c r="H14" s="45" t="s">
        <v>3</v>
      </c>
      <c r="I14" s="20" t="s">
        <v>43</v>
      </c>
      <c r="J14" s="45" t="s">
        <v>40</v>
      </c>
      <c r="K14" s="20" t="s">
        <v>43</v>
      </c>
    </row>
    <row r="15" spans="1:11" ht="80" customHeight="1" x14ac:dyDescent="0.2">
      <c r="A15" s="106"/>
      <c r="B15" s="101"/>
      <c r="C15" s="40"/>
      <c r="D15" s="96" t="s">
        <v>2</v>
      </c>
      <c r="E15" s="97"/>
      <c r="F15" s="96" t="s">
        <v>2</v>
      </c>
      <c r="G15" s="97"/>
      <c r="H15" s="96" t="s">
        <v>2</v>
      </c>
      <c r="I15" s="97"/>
      <c r="J15" s="123" t="s">
        <v>2</v>
      </c>
      <c r="K15" s="123"/>
    </row>
    <row r="16" spans="1:11" ht="15" customHeight="1" x14ac:dyDescent="0.2">
      <c r="A16" s="109" t="str">
        <f>'Beoordelen proefopdrachten'!A5</f>
        <v>Logo</v>
      </c>
      <c r="B16" s="46"/>
      <c r="C16" s="40"/>
      <c r="D16" s="115" t="s">
        <v>4</v>
      </c>
      <c r="E16" s="116"/>
      <c r="F16" s="116"/>
      <c r="G16" s="116"/>
      <c r="H16" s="98" t="s">
        <v>5</v>
      </c>
      <c r="I16" s="98"/>
      <c r="J16" s="98"/>
      <c r="K16" s="98"/>
    </row>
    <row r="17" spans="1:12" ht="12" customHeight="1" x14ac:dyDescent="0.2">
      <c r="A17" s="110"/>
      <c r="B17" s="107" t="str">
        <f>'Beoordelen proefopdrachten'!B5</f>
        <v>Kleur/contrast</v>
      </c>
      <c r="C17" s="40"/>
      <c r="D17" s="45" t="s">
        <v>3</v>
      </c>
      <c r="E17" s="20" t="s">
        <v>43</v>
      </c>
      <c r="F17" s="45" t="s">
        <v>40</v>
      </c>
      <c r="G17" s="20" t="s">
        <v>43</v>
      </c>
      <c r="H17" s="45" t="s">
        <v>3</v>
      </c>
      <c r="I17" s="20" t="s">
        <v>43</v>
      </c>
      <c r="J17" s="45" t="s">
        <v>40</v>
      </c>
      <c r="K17" s="20" t="s">
        <v>43</v>
      </c>
    </row>
    <row r="18" spans="1:12" ht="80" customHeight="1" x14ac:dyDescent="0.2">
      <c r="A18" s="111"/>
      <c r="B18" s="108"/>
      <c r="C18" s="40"/>
      <c r="D18" s="96" t="s">
        <v>2</v>
      </c>
      <c r="E18" s="97"/>
      <c r="F18" s="96" t="s">
        <v>2</v>
      </c>
      <c r="G18" s="97"/>
      <c r="H18" s="96" t="s">
        <v>2</v>
      </c>
      <c r="I18" s="97"/>
      <c r="J18" s="123" t="s">
        <v>2</v>
      </c>
      <c r="K18" s="123"/>
    </row>
    <row r="19" spans="1:12" ht="15" customHeight="1" x14ac:dyDescent="0.2">
      <c r="A19" s="114" t="str">
        <f>'Beoordelen proefopdrachten'!A6</f>
        <v>Algemeen</v>
      </c>
      <c r="B19" s="62"/>
      <c r="C19" s="40"/>
      <c r="D19" s="115" t="s">
        <v>4</v>
      </c>
      <c r="E19" s="116"/>
      <c r="F19" s="116"/>
      <c r="G19" s="116"/>
      <c r="H19" s="98" t="s">
        <v>5</v>
      </c>
      <c r="I19" s="98"/>
      <c r="J19" s="98"/>
      <c r="K19" s="98"/>
    </row>
    <row r="20" spans="1:12" ht="12" customHeight="1" x14ac:dyDescent="0.2">
      <c r="A20" s="114"/>
      <c r="B20" s="112" t="str">
        <f>'Beoordelen proefopdrachten'!B6</f>
        <v>Strepen</v>
      </c>
      <c r="C20" s="40"/>
      <c r="D20" s="45" t="s">
        <v>3</v>
      </c>
      <c r="E20" s="20" t="s">
        <v>43</v>
      </c>
      <c r="F20" s="45" t="s">
        <v>40</v>
      </c>
      <c r="G20" s="20" t="s">
        <v>43</v>
      </c>
      <c r="H20" s="45" t="s">
        <v>3</v>
      </c>
      <c r="I20" s="20" t="s">
        <v>43</v>
      </c>
      <c r="J20" s="45" t="s">
        <v>40</v>
      </c>
      <c r="K20" s="20" t="s">
        <v>43</v>
      </c>
    </row>
    <row r="21" spans="1:12" ht="80" customHeight="1" x14ac:dyDescent="0.2">
      <c r="A21" s="114"/>
      <c r="B21" s="113"/>
      <c r="C21" s="40"/>
      <c r="D21" s="96" t="s">
        <v>2</v>
      </c>
      <c r="E21" s="97"/>
      <c r="F21" s="96" t="s">
        <v>2</v>
      </c>
      <c r="G21" s="97"/>
      <c r="H21" s="96" t="s">
        <v>2</v>
      </c>
      <c r="I21" s="97"/>
      <c r="J21" s="123" t="s">
        <v>2</v>
      </c>
      <c r="K21" s="123"/>
    </row>
    <row r="22" spans="1:12" ht="15" customHeight="1" x14ac:dyDescent="0.2">
      <c r="A22" s="114"/>
      <c r="B22" s="63"/>
      <c r="C22" s="40"/>
      <c r="D22" s="115" t="s">
        <v>4</v>
      </c>
      <c r="E22" s="116"/>
      <c r="F22" s="116"/>
      <c r="G22" s="116"/>
      <c r="H22" s="98" t="s">
        <v>5</v>
      </c>
      <c r="I22" s="98"/>
      <c r="J22" s="98"/>
      <c r="K22" s="98"/>
    </row>
    <row r="23" spans="1:12" ht="12" customHeight="1" x14ac:dyDescent="0.2">
      <c r="A23" s="114"/>
      <c r="B23" s="94" t="str">
        <f>'Beoordelen proefopdrachten'!B7</f>
        <v>Recht</v>
      </c>
      <c r="C23" s="40"/>
      <c r="D23" s="45" t="s">
        <v>3</v>
      </c>
      <c r="E23" s="20" t="s">
        <v>43</v>
      </c>
      <c r="F23" s="45" t="s">
        <v>40</v>
      </c>
      <c r="G23" s="20" t="s">
        <v>43</v>
      </c>
      <c r="H23" s="45" t="s">
        <v>3</v>
      </c>
      <c r="I23" s="20" t="s">
        <v>43</v>
      </c>
      <c r="J23" s="45" t="s">
        <v>40</v>
      </c>
      <c r="K23" s="20" t="s">
        <v>43</v>
      </c>
    </row>
    <row r="24" spans="1:12" ht="80" customHeight="1" x14ac:dyDescent="0.2">
      <c r="A24" s="114"/>
      <c r="B24" s="95"/>
      <c r="C24" s="40"/>
      <c r="D24" s="96" t="s">
        <v>2</v>
      </c>
      <c r="E24" s="97"/>
      <c r="F24" s="96" t="s">
        <v>2</v>
      </c>
      <c r="G24" s="97"/>
      <c r="H24" s="96" t="s">
        <v>2</v>
      </c>
      <c r="I24" s="97"/>
      <c r="J24" s="123" t="s">
        <v>2</v>
      </c>
      <c r="K24" s="123"/>
    </row>
    <row r="25" spans="1:12" ht="15" customHeight="1" x14ac:dyDescent="0.2">
      <c r="A25" s="48"/>
      <c r="B25" s="47"/>
      <c r="C25" s="40"/>
      <c r="D25" s="64"/>
      <c r="E25" s="49"/>
      <c r="F25" s="49"/>
      <c r="G25" s="49"/>
      <c r="H25" s="75"/>
      <c r="I25" s="49"/>
      <c r="J25" s="76"/>
      <c r="K25" s="77"/>
    </row>
    <row r="26" spans="1:12" ht="12" customHeight="1" x14ac:dyDescent="0.2">
      <c r="A26" s="17"/>
      <c r="H26" s="4"/>
    </row>
    <row r="27" spans="1:12" ht="53" customHeight="1" x14ac:dyDescent="0.2">
      <c r="A27" s="8"/>
      <c r="B27" s="41" t="s">
        <v>39</v>
      </c>
      <c r="C27" s="42"/>
      <c r="D27" s="43"/>
      <c r="E27" s="43"/>
      <c r="F27" s="43"/>
      <c r="G27" s="60"/>
      <c r="H27" s="60"/>
      <c r="I27" s="60"/>
      <c r="J27" s="60"/>
      <c r="K27" s="61"/>
      <c r="L27" s="54"/>
    </row>
    <row r="28" spans="1:12" ht="15" customHeight="1" x14ac:dyDescent="0.2">
      <c r="A28" s="105" t="str">
        <f>'Beoordelen proefopdrachten'!A1</f>
        <v>Balken en teksten</v>
      </c>
      <c r="B28" s="44"/>
      <c r="C28" s="40"/>
      <c r="D28" s="115" t="s">
        <v>4</v>
      </c>
      <c r="E28" s="116"/>
      <c r="F28" s="116"/>
      <c r="G28" s="116"/>
      <c r="H28" s="98" t="s">
        <v>5</v>
      </c>
      <c r="I28" s="98"/>
      <c r="J28" s="98"/>
      <c r="K28" s="98"/>
      <c r="L28" s="54"/>
    </row>
    <row r="29" spans="1:12" ht="12" customHeight="1" x14ac:dyDescent="0.2">
      <c r="A29" s="106"/>
      <c r="B29" s="107" t="str">
        <f>'Beoordelen proefopdrachten'!B1</f>
        <v>Grijswaarden</v>
      </c>
      <c r="C29" s="40"/>
      <c r="D29" s="45" t="s">
        <v>3</v>
      </c>
      <c r="E29" s="20" t="s">
        <v>43</v>
      </c>
      <c r="F29" s="45" t="s">
        <v>40</v>
      </c>
      <c r="G29" s="20" t="s">
        <v>43</v>
      </c>
      <c r="H29" s="45" t="s">
        <v>3</v>
      </c>
      <c r="I29" s="20" t="s">
        <v>43</v>
      </c>
      <c r="J29" s="45" t="s">
        <v>40</v>
      </c>
      <c r="K29" s="20" t="s">
        <v>43</v>
      </c>
    </row>
    <row r="30" spans="1:12" ht="80" customHeight="1" x14ac:dyDescent="0.2">
      <c r="A30" s="106"/>
      <c r="B30" s="108"/>
      <c r="C30" s="40"/>
      <c r="D30" s="96" t="s">
        <v>2</v>
      </c>
      <c r="E30" s="97"/>
      <c r="F30" s="96" t="s">
        <v>2</v>
      </c>
      <c r="G30" s="97"/>
      <c r="H30" s="96" t="s">
        <v>2</v>
      </c>
      <c r="I30" s="97"/>
      <c r="J30" s="123" t="s">
        <v>2</v>
      </c>
      <c r="K30" s="123"/>
    </row>
    <row r="31" spans="1:12" ht="15" customHeight="1" x14ac:dyDescent="0.2">
      <c r="A31" s="106"/>
      <c r="B31" s="52"/>
      <c r="C31" s="40"/>
      <c r="D31" s="115" t="s">
        <v>4</v>
      </c>
      <c r="E31" s="116"/>
      <c r="F31" s="116"/>
      <c r="G31" s="116"/>
      <c r="H31" s="98" t="s">
        <v>5</v>
      </c>
      <c r="I31" s="98"/>
      <c r="J31" s="98"/>
      <c r="K31" s="98"/>
    </row>
    <row r="32" spans="1:12" ht="12" customHeight="1" x14ac:dyDescent="0.2">
      <c r="A32" s="106"/>
      <c r="B32" s="108" t="str">
        <f>'Beoordelen proefopdrachten'!B2</f>
        <v>Lichte tinten</v>
      </c>
      <c r="C32" s="40"/>
      <c r="D32" s="45" t="s">
        <v>3</v>
      </c>
      <c r="E32" s="20" t="s">
        <v>43</v>
      </c>
      <c r="F32" s="45" t="s">
        <v>40</v>
      </c>
      <c r="G32" s="20" t="s">
        <v>43</v>
      </c>
      <c r="H32" s="45" t="s">
        <v>3</v>
      </c>
      <c r="I32" s="20" t="s">
        <v>43</v>
      </c>
      <c r="J32" s="45" t="s">
        <v>40</v>
      </c>
      <c r="K32" s="20" t="s">
        <v>43</v>
      </c>
    </row>
    <row r="33" spans="1:11" ht="80" customHeight="1" x14ac:dyDescent="0.2">
      <c r="A33" s="106"/>
      <c r="B33" s="121"/>
      <c r="C33" s="40"/>
      <c r="D33" s="96" t="s">
        <v>2</v>
      </c>
      <c r="E33" s="97"/>
      <c r="F33" s="96" t="s">
        <v>2</v>
      </c>
      <c r="G33" s="97"/>
      <c r="H33" s="96" t="s">
        <v>2</v>
      </c>
      <c r="I33" s="97"/>
      <c r="J33" s="123" t="s">
        <v>2</v>
      </c>
      <c r="K33" s="123"/>
    </row>
    <row r="34" spans="1:11" ht="15" customHeight="1" x14ac:dyDescent="0.2">
      <c r="A34" s="106"/>
      <c r="B34" s="46"/>
      <c r="C34" s="40"/>
      <c r="D34" s="115" t="s">
        <v>4</v>
      </c>
      <c r="E34" s="116"/>
      <c r="F34" s="116"/>
      <c r="G34" s="116"/>
      <c r="H34" s="98" t="s">
        <v>5</v>
      </c>
      <c r="I34" s="98"/>
      <c r="J34" s="98"/>
      <c r="K34" s="98"/>
    </row>
    <row r="35" spans="1:11" ht="12" customHeight="1" x14ac:dyDescent="0.2">
      <c r="A35" s="106"/>
      <c r="B35" s="107" t="str">
        <f>'Beoordelen proefopdrachten'!B3</f>
        <v>Felle tinten</v>
      </c>
      <c r="C35" s="40"/>
      <c r="D35" s="45" t="s">
        <v>3</v>
      </c>
      <c r="E35" s="20" t="s">
        <v>43</v>
      </c>
      <c r="F35" s="45" t="s">
        <v>40</v>
      </c>
      <c r="G35" s="20" t="s">
        <v>43</v>
      </c>
      <c r="H35" s="45" t="s">
        <v>3</v>
      </c>
      <c r="I35" s="20" t="s">
        <v>43</v>
      </c>
      <c r="J35" s="45" t="s">
        <v>40</v>
      </c>
      <c r="K35" s="20" t="s">
        <v>43</v>
      </c>
    </row>
    <row r="36" spans="1:11" ht="80" customHeight="1" x14ac:dyDescent="0.2">
      <c r="A36" s="106"/>
      <c r="B36" s="108"/>
      <c r="C36" s="40"/>
      <c r="D36" s="96" t="s">
        <v>2</v>
      </c>
      <c r="E36" s="97"/>
      <c r="F36" s="96" t="s">
        <v>2</v>
      </c>
      <c r="G36" s="97"/>
      <c r="H36" s="96" t="s">
        <v>2</v>
      </c>
      <c r="I36" s="97"/>
      <c r="J36" s="123" t="s">
        <v>2</v>
      </c>
      <c r="K36" s="123"/>
    </row>
    <row r="37" spans="1:11" ht="15" customHeight="1" x14ac:dyDescent="0.2">
      <c r="A37" s="106"/>
      <c r="B37" s="52"/>
      <c r="C37" s="40"/>
      <c r="D37" s="115" t="s">
        <v>4</v>
      </c>
      <c r="E37" s="116"/>
      <c r="F37" s="116"/>
      <c r="G37" s="116"/>
      <c r="H37" s="98" t="s">
        <v>5</v>
      </c>
      <c r="I37" s="98"/>
      <c r="J37" s="98"/>
      <c r="K37" s="98"/>
    </row>
    <row r="38" spans="1:11" ht="12" customHeight="1" x14ac:dyDescent="0.2">
      <c r="A38" s="106"/>
      <c r="B38" s="122" t="str">
        <f>'Beoordelen proefopdrachten'!B4</f>
        <v>Teksten in kleur</v>
      </c>
      <c r="C38" s="40"/>
      <c r="D38" s="45" t="s">
        <v>3</v>
      </c>
      <c r="E38" s="20" t="s">
        <v>43</v>
      </c>
      <c r="F38" s="45" t="s">
        <v>40</v>
      </c>
      <c r="G38" s="20" t="s">
        <v>43</v>
      </c>
      <c r="H38" s="45" t="s">
        <v>3</v>
      </c>
      <c r="I38" s="20" t="s">
        <v>43</v>
      </c>
      <c r="J38" s="45" t="s">
        <v>40</v>
      </c>
      <c r="K38" s="20" t="s">
        <v>43</v>
      </c>
    </row>
    <row r="39" spans="1:11" ht="80" customHeight="1" x14ac:dyDescent="0.2">
      <c r="A39" s="117"/>
      <c r="B39" s="121"/>
      <c r="C39" s="40"/>
      <c r="D39" s="96" t="s">
        <v>2</v>
      </c>
      <c r="E39" s="97"/>
      <c r="F39" s="96" t="s">
        <v>2</v>
      </c>
      <c r="G39" s="97"/>
      <c r="H39" s="96" t="s">
        <v>2</v>
      </c>
      <c r="I39" s="97"/>
      <c r="J39" s="123" t="s">
        <v>2</v>
      </c>
      <c r="K39" s="123"/>
    </row>
    <row r="40" spans="1:11" ht="15" customHeight="1" x14ac:dyDescent="0.2">
      <c r="A40" s="105" t="str">
        <f>'Beoordelen proefopdrachten'!A5</f>
        <v>Logo</v>
      </c>
      <c r="B40" s="52"/>
      <c r="C40" s="40"/>
      <c r="D40" s="115" t="s">
        <v>4</v>
      </c>
      <c r="E40" s="116"/>
      <c r="F40" s="116"/>
      <c r="G40" s="116"/>
      <c r="H40" s="98" t="s">
        <v>5</v>
      </c>
      <c r="I40" s="98"/>
      <c r="J40" s="98"/>
      <c r="K40" s="98"/>
    </row>
    <row r="41" spans="1:11" ht="12" customHeight="1" x14ac:dyDescent="0.2">
      <c r="A41" s="106"/>
      <c r="B41" s="118" t="str">
        <f>'Beoordelen proefopdrachten'!B5</f>
        <v>Kleur/contrast</v>
      </c>
      <c r="C41" s="40"/>
      <c r="D41" s="45" t="s">
        <v>3</v>
      </c>
      <c r="E41" s="20" t="s">
        <v>43</v>
      </c>
      <c r="F41" s="45" t="s">
        <v>40</v>
      </c>
      <c r="G41" s="20" t="s">
        <v>43</v>
      </c>
      <c r="H41" s="45" t="s">
        <v>3</v>
      </c>
      <c r="I41" s="20" t="s">
        <v>43</v>
      </c>
      <c r="J41" s="45" t="s">
        <v>40</v>
      </c>
      <c r="K41" s="20" t="s">
        <v>43</v>
      </c>
    </row>
    <row r="42" spans="1:11" ht="80" customHeight="1" x14ac:dyDescent="0.2">
      <c r="A42" s="106"/>
      <c r="B42" s="118"/>
      <c r="C42" s="40"/>
      <c r="D42" s="96" t="s">
        <v>2</v>
      </c>
      <c r="E42" s="97"/>
      <c r="F42" s="96" t="s">
        <v>2</v>
      </c>
      <c r="G42" s="97"/>
      <c r="H42" s="96" t="s">
        <v>2</v>
      </c>
      <c r="I42" s="97"/>
      <c r="J42" s="123" t="s">
        <v>2</v>
      </c>
      <c r="K42" s="123"/>
    </row>
    <row r="43" spans="1:11" ht="15" customHeight="1" x14ac:dyDescent="0.2">
      <c r="A43" s="119" t="str">
        <f>'Beoordelen proefopdrachten'!A6</f>
        <v>Algemeen</v>
      </c>
      <c r="B43" s="52"/>
      <c r="C43" s="40"/>
      <c r="D43" s="115" t="s">
        <v>4</v>
      </c>
      <c r="E43" s="116"/>
      <c r="F43" s="116"/>
      <c r="G43" s="116"/>
      <c r="H43" s="98" t="s">
        <v>5</v>
      </c>
      <c r="I43" s="98"/>
      <c r="J43" s="98"/>
      <c r="K43" s="98"/>
    </row>
    <row r="44" spans="1:11" ht="12" customHeight="1" x14ac:dyDescent="0.2">
      <c r="A44" s="120"/>
      <c r="B44" s="118" t="str">
        <f>'Beoordelen proefopdrachten'!B6</f>
        <v>Strepen</v>
      </c>
      <c r="C44" s="40"/>
      <c r="D44" s="45" t="s">
        <v>3</v>
      </c>
      <c r="E44" s="20" t="s">
        <v>43</v>
      </c>
      <c r="F44" s="45" t="s">
        <v>40</v>
      </c>
      <c r="G44" s="20" t="s">
        <v>43</v>
      </c>
      <c r="H44" s="45" t="s">
        <v>3</v>
      </c>
      <c r="I44" s="20" t="s">
        <v>43</v>
      </c>
      <c r="J44" s="45" t="s">
        <v>40</v>
      </c>
      <c r="K44" s="20" t="s">
        <v>43</v>
      </c>
    </row>
    <row r="45" spans="1:11" ht="80" customHeight="1" x14ac:dyDescent="0.2">
      <c r="A45" s="120"/>
      <c r="B45" s="118"/>
      <c r="C45" s="40"/>
      <c r="D45" s="96" t="s">
        <v>2</v>
      </c>
      <c r="E45" s="97"/>
      <c r="F45" s="96" t="s">
        <v>2</v>
      </c>
      <c r="G45" s="97"/>
      <c r="H45" s="96" t="s">
        <v>2</v>
      </c>
      <c r="I45" s="97"/>
      <c r="J45" s="123" t="s">
        <v>2</v>
      </c>
      <c r="K45" s="123"/>
    </row>
    <row r="46" spans="1:11" ht="15" customHeight="1" x14ac:dyDescent="0.2">
      <c r="A46" s="120"/>
      <c r="B46" s="56"/>
      <c r="C46" s="40"/>
      <c r="D46" s="115" t="s">
        <v>4</v>
      </c>
      <c r="E46" s="116"/>
      <c r="F46" s="116"/>
      <c r="G46" s="116"/>
      <c r="H46" s="98" t="s">
        <v>5</v>
      </c>
      <c r="I46" s="98"/>
      <c r="J46" s="98"/>
      <c r="K46" s="98"/>
    </row>
    <row r="47" spans="1:11" ht="12" customHeight="1" x14ac:dyDescent="0.2">
      <c r="A47" s="120"/>
      <c r="B47" s="118" t="str">
        <f>'Beoordelen proefopdrachten'!B7</f>
        <v>Recht</v>
      </c>
      <c r="C47" s="40"/>
      <c r="D47" s="45" t="s">
        <v>3</v>
      </c>
      <c r="E47" s="20" t="s">
        <v>43</v>
      </c>
      <c r="F47" s="45" t="s">
        <v>40</v>
      </c>
      <c r="G47" s="20" t="s">
        <v>43</v>
      </c>
      <c r="H47" s="45" t="s">
        <v>3</v>
      </c>
      <c r="I47" s="20" t="s">
        <v>43</v>
      </c>
      <c r="J47" s="45" t="s">
        <v>40</v>
      </c>
      <c r="K47" s="20" t="s">
        <v>43</v>
      </c>
    </row>
    <row r="48" spans="1:11" ht="80" customHeight="1" x14ac:dyDescent="0.2">
      <c r="A48" s="120"/>
      <c r="B48" s="118"/>
      <c r="C48" s="40"/>
      <c r="D48" s="96" t="s">
        <v>2</v>
      </c>
      <c r="E48" s="97"/>
      <c r="F48" s="96" t="s">
        <v>2</v>
      </c>
      <c r="G48" s="97"/>
      <c r="H48" s="96" t="s">
        <v>2</v>
      </c>
      <c r="I48" s="97"/>
      <c r="J48" s="123" t="s">
        <v>2</v>
      </c>
      <c r="K48" s="123"/>
    </row>
    <row r="49" spans="1:11" ht="15" customHeight="1" x14ac:dyDescent="0.2">
      <c r="A49" s="120"/>
      <c r="B49" s="57"/>
      <c r="C49" s="40"/>
      <c r="D49" s="65"/>
      <c r="E49" s="49"/>
      <c r="F49" s="49"/>
      <c r="G49" s="55"/>
      <c r="H49" s="59"/>
      <c r="I49" s="59"/>
      <c r="J49" s="59"/>
      <c r="K49" s="58"/>
    </row>
    <row r="50" spans="1:11" ht="15" customHeight="1" x14ac:dyDescent="0.2">
      <c r="H50" s="50"/>
    </row>
  </sheetData>
  <sheetProtection algorithmName="SHA-512" hashValue="GUnovqVHMoIfXL1cbEtiVUQpHU7/RBBzXItLamZvVoj5zUlOsp2zjCSD4YpI6DwrLimmH0YrpK0sNsT0UvIX9Q==" saltValue="p3lsKi8hJlDl5hDzaFuZNw==" spinCount="100000" sheet="1" objects="1" scenarios="1"/>
  <dataConsolidate/>
  <mergeCells count="105">
    <mergeCell ref="H48:I48"/>
    <mergeCell ref="J48:K48"/>
    <mergeCell ref="F24:G24"/>
    <mergeCell ref="H24:I24"/>
    <mergeCell ref="J24:K24"/>
    <mergeCell ref="H30:I30"/>
    <mergeCell ref="J30:K30"/>
    <mergeCell ref="H33:I33"/>
    <mergeCell ref="J33:K33"/>
    <mergeCell ref="H36:I36"/>
    <mergeCell ref="J36:K36"/>
    <mergeCell ref="F30:G30"/>
    <mergeCell ref="H28:K28"/>
    <mergeCell ref="D31:G31"/>
    <mergeCell ref="J18:K18"/>
    <mergeCell ref="F21:G21"/>
    <mergeCell ref="H21:I21"/>
    <mergeCell ref="J21:K21"/>
    <mergeCell ref="H39:I39"/>
    <mergeCell ref="J39:K39"/>
    <mergeCell ref="H42:I42"/>
    <mergeCell ref="J42:K42"/>
    <mergeCell ref="H45:I45"/>
    <mergeCell ref="J45:K45"/>
    <mergeCell ref="F6:G6"/>
    <mergeCell ref="H6:I6"/>
    <mergeCell ref="J6:K6"/>
    <mergeCell ref="F9:G9"/>
    <mergeCell ref="H9:I9"/>
    <mergeCell ref="J9:K9"/>
    <mergeCell ref="F12:G12"/>
    <mergeCell ref="H12:I12"/>
    <mergeCell ref="J12:K12"/>
    <mergeCell ref="B5:B6"/>
    <mergeCell ref="D34:G34"/>
    <mergeCell ref="D33:E33"/>
    <mergeCell ref="F33:G33"/>
    <mergeCell ref="H31:K31"/>
    <mergeCell ref="B32:B33"/>
    <mergeCell ref="D28:G28"/>
    <mergeCell ref="D30:E30"/>
    <mergeCell ref="H43:K43"/>
    <mergeCell ref="D40:G40"/>
    <mergeCell ref="D42:E42"/>
    <mergeCell ref="F42:G42"/>
    <mergeCell ref="H40:K40"/>
    <mergeCell ref="B35:B36"/>
    <mergeCell ref="B38:B39"/>
    <mergeCell ref="D39:E39"/>
    <mergeCell ref="F39:G39"/>
    <mergeCell ref="H37:K37"/>
    <mergeCell ref="D43:G43"/>
    <mergeCell ref="D37:G37"/>
    <mergeCell ref="D36:E36"/>
    <mergeCell ref="F36:G36"/>
    <mergeCell ref="D21:E21"/>
    <mergeCell ref="D22:G22"/>
    <mergeCell ref="D10:G10"/>
    <mergeCell ref="D12:E12"/>
    <mergeCell ref="H10:K10"/>
    <mergeCell ref="A28:A39"/>
    <mergeCell ref="B41:B42"/>
    <mergeCell ref="A40:A42"/>
    <mergeCell ref="B44:B45"/>
    <mergeCell ref="B47:B48"/>
    <mergeCell ref="A43:A49"/>
    <mergeCell ref="B29:B30"/>
    <mergeCell ref="H34:K34"/>
    <mergeCell ref="D48:E48"/>
    <mergeCell ref="F48:G48"/>
    <mergeCell ref="D45:E45"/>
    <mergeCell ref="H46:K46"/>
    <mergeCell ref="D46:G46"/>
    <mergeCell ref="F45:G45"/>
    <mergeCell ref="D19:G19"/>
    <mergeCell ref="H19:K19"/>
    <mergeCell ref="F15:G15"/>
    <mergeCell ref="H15:I15"/>
    <mergeCell ref="J15:K15"/>
    <mergeCell ref="F18:G18"/>
    <mergeCell ref="H18:I18"/>
    <mergeCell ref="B23:B24"/>
    <mergeCell ref="D24:E24"/>
    <mergeCell ref="H22:K22"/>
    <mergeCell ref="D1:K1"/>
    <mergeCell ref="B8:B9"/>
    <mergeCell ref="B11:B12"/>
    <mergeCell ref="B14:B15"/>
    <mergeCell ref="A4:A15"/>
    <mergeCell ref="B17:B18"/>
    <mergeCell ref="A16:A18"/>
    <mergeCell ref="B20:B21"/>
    <mergeCell ref="A19:A24"/>
    <mergeCell ref="D13:G13"/>
    <mergeCell ref="D15:E15"/>
    <mergeCell ref="H13:K13"/>
    <mergeCell ref="D16:G16"/>
    <mergeCell ref="D18:E18"/>
    <mergeCell ref="H16:K16"/>
    <mergeCell ref="D4:G4"/>
    <mergeCell ref="D6:E6"/>
    <mergeCell ref="D7:G7"/>
    <mergeCell ref="D9:E9"/>
    <mergeCell ref="H7:K7"/>
    <mergeCell ref="H4:K4"/>
  </mergeCells>
  <phoneticPr fontId="6" type="noConversion"/>
  <conditionalFormatting sqref="D6">
    <cfRule type="containsText" dxfId="335" priority="558" operator="containsText" text="onvoldoende">
      <formula>NOT(ISERROR(SEARCH("onvoldoende",D6)))</formula>
    </cfRule>
  </conditionalFormatting>
  <conditionalFormatting sqref="F6">
    <cfRule type="containsText" dxfId="334" priority="55" operator="containsText" text="onvoldoende">
      <formula>NOT(ISERROR(SEARCH("onvoldoende",F6)))</formula>
    </cfRule>
  </conditionalFormatting>
  <conditionalFormatting sqref="H6">
    <cfRule type="containsText" dxfId="333" priority="54" operator="containsText" text="onvoldoende">
      <formula>NOT(ISERROR(SEARCH("onvoldoende",H6)))</formula>
    </cfRule>
  </conditionalFormatting>
  <conditionalFormatting sqref="J6">
    <cfRule type="containsText" dxfId="332" priority="53" operator="containsText" text="onvoldoende">
      <formula>NOT(ISERROR(SEARCH("onvoldoende",J6)))</formula>
    </cfRule>
  </conditionalFormatting>
  <conditionalFormatting sqref="D9">
    <cfRule type="containsText" dxfId="331" priority="52" operator="containsText" text="onvoldoende">
      <formula>NOT(ISERROR(SEARCH("onvoldoende",D9)))</formula>
    </cfRule>
  </conditionalFormatting>
  <conditionalFormatting sqref="F9">
    <cfRule type="containsText" dxfId="330" priority="51" operator="containsText" text="onvoldoende">
      <formula>NOT(ISERROR(SEARCH("onvoldoende",F9)))</formula>
    </cfRule>
  </conditionalFormatting>
  <conditionalFormatting sqref="H9">
    <cfRule type="containsText" dxfId="329" priority="50" operator="containsText" text="onvoldoende">
      <formula>NOT(ISERROR(SEARCH("onvoldoende",H9)))</formula>
    </cfRule>
  </conditionalFormatting>
  <conditionalFormatting sqref="J9">
    <cfRule type="containsText" dxfId="328" priority="49" operator="containsText" text="onvoldoende">
      <formula>NOT(ISERROR(SEARCH("onvoldoende",J9)))</formula>
    </cfRule>
  </conditionalFormatting>
  <conditionalFormatting sqref="D12">
    <cfRule type="containsText" dxfId="327" priority="48" operator="containsText" text="onvoldoende">
      <formula>NOT(ISERROR(SEARCH("onvoldoende",D12)))</formula>
    </cfRule>
  </conditionalFormatting>
  <conditionalFormatting sqref="F12">
    <cfRule type="containsText" dxfId="326" priority="47" operator="containsText" text="onvoldoende">
      <formula>NOT(ISERROR(SEARCH("onvoldoende",F12)))</formula>
    </cfRule>
  </conditionalFormatting>
  <conditionalFormatting sqref="H12">
    <cfRule type="containsText" dxfId="325" priority="46" operator="containsText" text="onvoldoende">
      <formula>NOT(ISERROR(SEARCH("onvoldoende",H12)))</formula>
    </cfRule>
  </conditionalFormatting>
  <conditionalFormatting sqref="J12">
    <cfRule type="containsText" dxfId="324" priority="45" operator="containsText" text="onvoldoende">
      <formula>NOT(ISERROR(SEARCH("onvoldoende",J12)))</formula>
    </cfRule>
  </conditionalFormatting>
  <conditionalFormatting sqref="D15">
    <cfRule type="containsText" dxfId="323" priority="44" operator="containsText" text="onvoldoende">
      <formula>NOT(ISERROR(SEARCH("onvoldoende",D15)))</formula>
    </cfRule>
  </conditionalFormatting>
  <conditionalFormatting sqref="F15">
    <cfRule type="containsText" dxfId="322" priority="43" operator="containsText" text="onvoldoende">
      <formula>NOT(ISERROR(SEARCH("onvoldoende",F15)))</formula>
    </cfRule>
  </conditionalFormatting>
  <conditionalFormatting sqref="H15">
    <cfRule type="containsText" dxfId="321" priority="42" operator="containsText" text="onvoldoende">
      <formula>NOT(ISERROR(SEARCH("onvoldoende",H15)))</formula>
    </cfRule>
  </conditionalFormatting>
  <conditionalFormatting sqref="J15">
    <cfRule type="containsText" dxfId="320" priority="41" operator="containsText" text="onvoldoende">
      <formula>NOT(ISERROR(SEARCH("onvoldoende",J15)))</formula>
    </cfRule>
  </conditionalFormatting>
  <conditionalFormatting sqref="D18">
    <cfRule type="containsText" dxfId="319" priority="40" operator="containsText" text="onvoldoende">
      <formula>NOT(ISERROR(SEARCH("onvoldoende",D18)))</formula>
    </cfRule>
  </conditionalFormatting>
  <conditionalFormatting sqref="F18">
    <cfRule type="containsText" dxfId="318" priority="39" operator="containsText" text="onvoldoende">
      <formula>NOT(ISERROR(SEARCH("onvoldoende",F18)))</formula>
    </cfRule>
  </conditionalFormatting>
  <conditionalFormatting sqref="H18">
    <cfRule type="containsText" dxfId="317" priority="38" operator="containsText" text="onvoldoende">
      <formula>NOT(ISERROR(SEARCH("onvoldoende",H18)))</formula>
    </cfRule>
  </conditionalFormatting>
  <conditionalFormatting sqref="J18">
    <cfRule type="containsText" dxfId="316" priority="37" operator="containsText" text="onvoldoende">
      <formula>NOT(ISERROR(SEARCH("onvoldoende",J18)))</formula>
    </cfRule>
  </conditionalFormatting>
  <conditionalFormatting sqref="D21">
    <cfRule type="containsText" dxfId="315" priority="36" operator="containsText" text="onvoldoende">
      <formula>NOT(ISERROR(SEARCH("onvoldoende",D21)))</formula>
    </cfRule>
  </conditionalFormatting>
  <conditionalFormatting sqref="F21">
    <cfRule type="containsText" dxfId="314" priority="35" operator="containsText" text="onvoldoende">
      <formula>NOT(ISERROR(SEARCH("onvoldoende",F21)))</formula>
    </cfRule>
  </conditionalFormatting>
  <conditionalFormatting sqref="H21">
    <cfRule type="containsText" dxfId="313" priority="34" operator="containsText" text="onvoldoende">
      <formula>NOT(ISERROR(SEARCH("onvoldoende",H21)))</formula>
    </cfRule>
  </conditionalFormatting>
  <conditionalFormatting sqref="J21">
    <cfRule type="containsText" dxfId="312" priority="33" operator="containsText" text="onvoldoende">
      <formula>NOT(ISERROR(SEARCH("onvoldoende",J21)))</formula>
    </cfRule>
  </conditionalFormatting>
  <conditionalFormatting sqref="D24">
    <cfRule type="containsText" dxfId="311" priority="32" operator="containsText" text="onvoldoende">
      <formula>NOT(ISERROR(SEARCH("onvoldoende",D24)))</formula>
    </cfRule>
  </conditionalFormatting>
  <conditionalFormatting sqref="F24">
    <cfRule type="containsText" dxfId="310" priority="31" operator="containsText" text="onvoldoende">
      <formula>NOT(ISERROR(SEARCH("onvoldoende",F24)))</formula>
    </cfRule>
  </conditionalFormatting>
  <conditionalFormatting sqref="H24">
    <cfRule type="containsText" dxfId="309" priority="30" operator="containsText" text="onvoldoende">
      <formula>NOT(ISERROR(SEARCH("onvoldoende",H24)))</formula>
    </cfRule>
  </conditionalFormatting>
  <conditionalFormatting sqref="J24">
    <cfRule type="containsText" dxfId="308" priority="29" operator="containsText" text="onvoldoende">
      <formula>NOT(ISERROR(SEARCH("onvoldoende",J24)))</formula>
    </cfRule>
  </conditionalFormatting>
  <conditionalFormatting sqref="D30">
    <cfRule type="containsText" dxfId="307" priority="28" operator="containsText" text="onvoldoende">
      <formula>NOT(ISERROR(SEARCH("onvoldoende",D30)))</formula>
    </cfRule>
  </conditionalFormatting>
  <conditionalFormatting sqref="F30">
    <cfRule type="containsText" dxfId="306" priority="27" operator="containsText" text="onvoldoende">
      <formula>NOT(ISERROR(SEARCH("onvoldoende",F30)))</formula>
    </cfRule>
  </conditionalFormatting>
  <conditionalFormatting sqref="H30">
    <cfRule type="containsText" dxfId="305" priority="26" operator="containsText" text="onvoldoende">
      <formula>NOT(ISERROR(SEARCH("onvoldoende",H30)))</formula>
    </cfRule>
  </conditionalFormatting>
  <conditionalFormatting sqref="J30">
    <cfRule type="containsText" dxfId="304" priority="25" operator="containsText" text="onvoldoende">
      <formula>NOT(ISERROR(SEARCH("onvoldoende",J30)))</formula>
    </cfRule>
  </conditionalFormatting>
  <conditionalFormatting sqref="D33">
    <cfRule type="containsText" dxfId="303" priority="24" operator="containsText" text="onvoldoende">
      <formula>NOT(ISERROR(SEARCH("onvoldoende",D33)))</formula>
    </cfRule>
  </conditionalFormatting>
  <conditionalFormatting sqref="F33">
    <cfRule type="containsText" dxfId="302" priority="23" operator="containsText" text="onvoldoende">
      <formula>NOT(ISERROR(SEARCH("onvoldoende",F33)))</formula>
    </cfRule>
  </conditionalFormatting>
  <conditionalFormatting sqref="H33">
    <cfRule type="containsText" dxfId="301" priority="22" operator="containsText" text="onvoldoende">
      <formula>NOT(ISERROR(SEARCH("onvoldoende",H33)))</formula>
    </cfRule>
  </conditionalFormatting>
  <conditionalFormatting sqref="J33">
    <cfRule type="containsText" dxfId="300" priority="21" operator="containsText" text="onvoldoende">
      <formula>NOT(ISERROR(SEARCH("onvoldoende",J33)))</formula>
    </cfRule>
  </conditionalFormatting>
  <conditionalFormatting sqref="D36">
    <cfRule type="containsText" dxfId="299" priority="20" operator="containsText" text="onvoldoende">
      <formula>NOT(ISERROR(SEARCH("onvoldoende",D36)))</formula>
    </cfRule>
  </conditionalFormatting>
  <conditionalFormatting sqref="F36">
    <cfRule type="containsText" dxfId="298" priority="19" operator="containsText" text="onvoldoende">
      <formula>NOT(ISERROR(SEARCH("onvoldoende",F36)))</formula>
    </cfRule>
  </conditionalFormatting>
  <conditionalFormatting sqref="H36">
    <cfRule type="containsText" dxfId="297" priority="18" operator="containsText" text="onvoldoende">
      <formula>NOT(ISERROR(SEARCH("onvoldoende",H36)))</formula>
    </cfRule>
  </conditionalFormatting>
  <conditionalFormatting sqref="J36">
    <cfRule type="containsText" dxfId="296" priority="17" operator="containsText" text="onvoldoende">
      <formula>NOT(ISERROR(SEARCH("onvoldoende",J36)))</formula>
    </cfRule>
  </conditionalFormatting>
  <conditionalFormatting sqref="D39">
    <cfRule type="containsText" dxfId="295" priority="16" operator="containsText" text="onvoldoende">
      <formula>NOT(ISERROR(SEARCH("onvoldoende",D39)))</formula>
    </cfRule>
  </conditionalFormatting>
  <conditionalFormatting sqref="F39">
    <cfRule type="containsText" dxfId="294" priority="15" operator="containsText" text="onvoldoende">
      <formula>NOT(ISERROR(SEARCH("onvoldoende",F39)))</formula>
    </cfRule>
  </conditionalFormatting>
  <conditionalFormatting sqref="H39">
    <cfRule type="containsText" dxfId="293" priority="14" operator="containsText" text="onvoldoende">
      <formula>NOT(ISERROR(SEARCH("onvoldoende",H39)))</formula>
    </cfRule>
  </conditionalFormatting>
  <conditionalFormatting sqref="J39">
    <cfRule type="containsText" dxfId="292" priority="13" operator="containsText" text="onvoldoende">
      <formula>NOT(ISERROR(SEARCH("onvoldoende",J39)))</formula>
    </cfRule>
  </conditionalFormatting>
  <conditionalFormatting sqref="D42">
    <cfRule type="containsText" dxfId="291" priority="12" operator="containsText" text="onvoldoende">
      <formula>NOT(ISERROR(SEARCH("onvoldoende",D42)))</formula>
    </cfRule>
  </conditionalFormatting>
  <conditionalFormatting sqref="F42">
    <cfRule type="containsText" dxfId="290" priority="11" operator="containsText" text="onvoldoende">
      <formula>NOT(ISERROR(SEARCH("onvoldoende",F42)))</formula>
    </cfRule>
  </conditionalFormatting>
  <conditionalFormatting sqref="H42">
    <cfRule type="containsText" dxfId="289" priority="10" operator="containsText" text="onvoldoende">
      <formula>NOT(ISERROR(SEARCH("onvoldoende",H42)))</formula>
    </cfRule>
  </conditionalFormatting>
  <conditionalFormatting sqref="J42">
    <cfRule type="containsText" dxfId="288" priority="9" operator="containsText" text="onvoldoende">
      <formula>NOT(ISERROR(SEARCH("onvoldoende",J42)))</formula>
    </cfRule>
  </conditionalFormatting>
  <conditionalFormatting sqref="D45">
    <cfRule type="containsText" dxfId="287" priority="8" operator="containsText" text="onvoldoende">
      <formula>NOT(ISERROR(SEARCH("onvoldoende",D45)))</formula>
    </cfRule>
  </conditionalFormatting>
  <conditionalFormatting sqref="F45">
    <cfRule type="containsText" dxfId="286" priority="7" operator="containsText" text="onvoldoende">
      <formula>NOT(ISERROR(SEARCH("onvoldoende",F45)))</formula>
    </cfRule>
  </conditionalFormatting>
  <conditionalFormatting sqref="H45">
    <cfRule type="containsText" dxfId="285" priority="6" operator="containsText" text="onvoldoende">
      <formula>NOT(ISERROR(SEARCH("onvoldoende",H45)))</formula>
    </cfRule>
  </conditionalFormatting>
  <conditionalFormatting sqref="J45">
    <cfRule type="containsText" dxfId="284" priority="5" operator="containsText" text="onvoldoende">
      <formula>NOT(ISERROR(SEARCH("onvoldoende",J45)))</formula>
    </cfRule>
  </conditionalFormatting>
  <conditionalFormatting sqref="D48">
    <cfRule type="containsText" dxfId="283" priority="4" operator="containsText" text="onvoldoende">
      <formula>NOT(ISERROR(SEARCH("onvoldoende",D48)))</formula>
    </cfRule>
  </conditionalFormatting>
  <conditionalFormatting sqref="F48">
    <cfRule type="containsText" dxfId="282" priority="3" operator="containsText" text="onvoldoende">
      <formula>NOT(ISERROR(SEARCH("onvoldoende",F48)))</formula>
    </cfRule>
  </conditionalFormatting>
  <conditionalFormatting sqref="H48">
    <cfRule type="containsText" dxfId="281" priority="2" operator="containsText" text="onvoldoende">
      <formula>NOT(ISERROR(SEARCH("onvoldoende",H48)))</formula>
    </cfRule>
  </conditionalFormatting>
  <conditionalFormatting sqref="J48">
    <cfRule type="containsText" dxfId="280" priority="1" operator="containsText" text="onvoldoende">
      <formula>NOT(ISERROR(SEARCH("onvoldoende",J48)))</formula>
    </cfRule>
  </conditionalFormatting>
  <dataValidations count="1">
    <dataValidation type="list" errorStyle="warning" allowBlank="1" showErrorMessage="1" error="Voor juiste waarde in. _x000a_" sqref="I14 I8 I11 E5 K5 I20 I17 G35 G38 G32 G23 E29 G44 I35 I38 I32 I23 K29 I44 G41 I41 G5 I5 E8 K8 G8 E11 K11 G11 E14 K14 G14 E17 K17 G17 E20 K20 G20 E23 K23 G29 I29 E32 K32 E35 K35 E38 K38 E41 K41 E44 K44 E47 K47 G47 I47" xr:uid="{69E361F5-67A7-DB4D-9BC3-C537FF685FC8}">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L50"/>
  <sheetViews>
    <sheetView showGridLines="0" zoomScale="120" zoomScaleNormal="120" workbookViewId="0">
      <pane xSplit="2" ySplit="1" topLeftCell="C34" activePane="bottomRight" state="frozen"/>
      <selection pane="topRight" activeCell="B1" sqref="B1"/>
      <selection pane="bottomLeft" activeCell="A2" sqref="A2"/>
      <selection pane="bottomRight" activeCell="H48" sqref="H48:I48"/>
    </sheetView>
  </sheetViews>
  <sheetFormatPr baseColWidth="10" defaultColWidth="8.83203125" defaultRowHeight="35" customHeight="1" x14ac:dyDescent="0.2"/>
  <cols>
    <col min="1" max="1" width="14.6640625" style="4" customWidth="1"/>
    <col min="2" max="2" width="65.83203125" style="36" customWidth="1"/>
    <col min="3" max="3" width="2.6640625" style="50" customWidth="1"/>
    <col min="4" max="4" width="10.6640625" style="36" customWidth="1"/>
    <col min="5" max="5" width="14.6640625" style="36" customWidth="1"/>
    <col min="6" max="6" width="10.6640625" style="4" customWidth="1"/>
    <col min="7" max="7" width="14.6640625" style="4" customWidth="1"/>
    <col min="8" max="8" width="10.6640625" style="17" customWidth="1"/>
    <col min="9" max="9" width="14.6640625" style="4" customWidth="1"/>
    <col min="10" max="10" width="10.6640625" style="4" customWidth="1"/>
    <col min="11" max="11" width="14.5" style="4" customWidth="1"/>
    <col min="12" max="16384" width="8.83203125" style="4"/>
  </cols>
  <sheetData>
    <row r="1" spans="1:11" ht="25.25" customHeight="1" x14ac:dyDescent="0.2">
      <c r="B1" s="37"/>
      <c r="C1" s="38"/>
      <c r="D1" s="99" t="s">
        <v>30</v>
      </c>
      <c r="E1" s="99"/>
      <c r="F1" s="99"/>
      <c r="G1" s="99"/>
      <c r="H1" s="99"/>
      <c r="I1" s="99"/>
      <c r="J1" s="99"/>
      <c r="K1" s="99"/>
    </row>
    <row r="2" spans="1:11" s="17" customFormat="1" ht="10.25" customHeight="1" x14ac:dyDescent="0.2">
      <c r="B2" s="39"/>
      <c r="C2" s="40"/>
      <c r="D2" s="39"/>
      <c r="E2" s="39"/>
      <c r="F2" s="39"/>
      <c r="G2" s="39"/>
      <c r="H2" s="40"/>
    </row>
    <row r="3" spans="1:11" ht="38" customHeight="1" x14ac:dyDescent="0.2">
      <c r="A3" s="8"/>
      <c r="B3" s="41" t="s">
        <v>38</v>
      </c>
      <c r="C3" s="42"/>
      <c r="D3" s="43"/>
      <c r="E3" s="43"/>
      <c r="F3" s="43"/>
      <c r="G3" s="43"/>
      <c r="H3" s="43"/>
      <c r="I3" s="43"/>
      <c r="J3" s="43"/>
      <c r="K3" s="51"/>
    </row>
    <row r="4" spans="1:11" ht="15" customHeight="1" x14ac:dyDescent="0.2">
      <c r="A4" s="105" t="str">
        <f>'Beoordelen proefopdrachten'!A1</f>
        <v>Balken en teksten</v>
      </c>
      <c r="B4" s="44"/>
      <c r="C4" s="40"/>
      <c r="D4" s="115" t="s">
        <v>4</v>
      </c>
      <c r="E4" s="116"/>
      <c r="F4" s="116"/>
      <c r="G4" s="116"/>
      <c r="H4" s="98" t="s">
        <v>5</v>
      </c>
      <c r="I4" s="98"/>
      <c r="J4" s="98"/>
      <c r="K4" s="98"/>
    </row>
    <row r="5" spans="1:11" ht="12" customHeight="1" x14ac:dyDescent="0.2">
      <c r="A5" s="106"/>
      <c r="B5" s="102" t="str">
        <f>'Beoordelen proefopdrachten'!B1</f>
        <v>Grijswaarden</v>
      </c>
      <c r="C5" s="40"/>
      <c r="D5" s="45" t="s">
        <v>3</v>
      </c>
      <c r="E5" s="20" t="s">
        <v>43</v>
      </c>
      <c r="F5" s="45" t="s">
        <v>40</v>
      </c>
      <c r="G5" s="20" t="s">
        <v>43</v>
      </c>
      <c r="H5" s="45" t="s">
        <v>3</v>
      </c>
      <c r="I5" s="20" t="s">
        <v>43</v>
      </c>
      <c r="J5" s="45" t="s">
        <v>40</v>
      </c>
      <c r="K5" s="20" t="s">
        <v>43</v>
      </c>
    </row>
    <row r="6" spans="1:11" ht="80" customHeight="1" x14ac:dyDescent="0.2">
      <c r="A6" s="106"/>
      <c r="B6" s="103"/>
      <c r="C6" s="40"/>
      <c r="D6" s="96" t="s">
        <v>2</v>
      </c>
      <c r="E6" s="97"/>
      <c r="F6" s="96" t="s">
        <v>2</v>
      </c>
      <c r="G6" s="97"/>
      <c r="H6" s="96" t="s">
        <v>2</v>
      </c>
      <c r="I6" s="97"/>
      <c r="J6" s="123" t="s">
        <v>2</v>
      </c>
      <c r="K6" s="123"/>
    </row>
    <row r="7" spans="1:11" ht="15" customHeight="1" x14ac:dyDescent="0.2">
      <c r="A7" s="106"/>
      <c r="B7" s="52"/>
      <c r="C7" s="40"/>
      <c r="D7" s="115" t="s">
        <v>4</v>
      </c>
      <c r="E7" s="116"/>
      <c r="F7" s="116"/>
      <c r="G7" s="116"/>
      <c r="H7" s="115" t="s">
        <v>5</v>
      </c>
      <c r="I7" s="116"/>
      <c r="J7" s="116"/>
      <c r="K7" s="116"/>
    </row>
    <row r="8" spans="1:11" ht="12" customHeight="1" x14ac:dyDescent="0.2">
      <c r="A8" s="106"/>
      <c r="B8" s="100" t="str">
        <f>'Beoordelen proefopdrachten'!B2</f>
        <v>Lichte tinten</v>
      </c>
      <c r="C8" s="40"/>
      <c r="D8" s="45" t="s">
        <v>3</v>
      </c>
      <c r="E8" s="20" t="s">
        <v>43</v>
      </c>
      <c r="F8" s="45" t="s">
        <v>40</v>
      </c>
      <c r="G8" s="20" t="s">
        <v>43</v>
      </c>
      <c r="H8" s="45" t="s">
        <v>3</v>
      </c>
      <c r="I8" s="20" t="s">
        <v>43</v>
      </c>
      <c r="J8" s="45" t="s">
        <v>40</v>
      </c>
      <c r="K8" s="20" t="s">
        <v>43</v>
      </c>
    </row>
    <row r="9" spans="1:11" ht="80" customHeight="1" x14ac:dyDescent="0.2">
      <c r="A9" s="106"/>
      <c r="B9" s="101"/>
      <c r="C9" s="40"/>
      <c r="D9" s="96" t="s">
        <v>2</v>
      </c>
      <c r="E9" s="97"/>
      <c r="F9" s="96" t="s">
        <v>2</v>
      </c>
      <c r="G9" s="97"/>
      <c r="H9" s="96" t="s">
        <v>2</v>
      </c>
      <c r="I9" s="97"/>
      <c r="J9" s="123" t="s">
        <v>2</v>
      </c>
      <c r="K9" s="123"/>
    </row>
    <row r="10" spans="1:11" ht="15" customHeight="1" x14ac:dyDescent="0.2">
      <c r="A10" s="106"/>
      <c r="B10" s="46"/>
      <c r="C10" s="40"/>
      <c r="D10" s="115" t="s">
        <v>4</v>
      </c>
      <c r="E10" s="116"/>
      <c r="F10" s="116"/>
      <c r="G10" s="116"/>
      <c r="H10" s="98" t="s">
        <v>5</v>
      </c>
      <c r="I10" s="98"/>
      <c r="J10" s="98"/>
      <c r="K10" s="98"/>
    </row>
    <row r="11" spans="1:11" ht="12" customHeight="1" x14ac:dyDescent="0.2">
      <c r="A11" s="106"/>
      <c r="B11" s="102" t="str">
        <f>'Beoordelen proefopdrachten'!B3</f>
        <v>Felle tinten</v>
      </c>
      <c r="C11" s="40"/>
      <c r="D11" s="45" t="s">
        <v>3</v>
      </c>
      <c r="E11" s="20" t="s">
        <v>43</v>
      </c>
      <c r="F11" s="45" t="s">
        <v>40</v>
      </c>
      <c r="G11" s="20" t="s">
        <v>43</v>
      </c>
      <c r="H11" s="45" t="s">
        <v>3</v>
      </c>
      <c r="I11" s="20" t="s">
        <v>43</v>
      </c>
      <c r="J11" s="45" t="s">
        <v>40</v>
      </c>
      <c r="K11" s="20" t="s">
        <v>43</v>
      </c>
    </row>
    <row r="12" spans="1:11" ht="80" customHeight="1" x14ac:dyDescent="0.2">
      <c r="A12" s="106"/>
      <c r="B12" s="103"/>
      <c r="C12" s="40"/>
      <c r="D12" s="96" t="s">
        <v>2</v>
      </c>
      <c r="E12" s="97"/>
      <c r="F12" s="96" t="s">
        <v>2</v>
      </c>
      <c r="G12" s="97"/>
      <c r="H12" s="96" t="s">
        <v>2</v>
      </c>
      <c r="I12" s="97"/>
      <c r="J12" s="123" t="s">
        <v>2</v>
      </c>
      <c r="K12" s="123"/>
    </row>
    <row r="13" spans="1:11" ht="15" customHeight="1" x14ac:dyDescent="0.2">
      <c r="A13" s="106"/>
      <c r="B13" s="53"/>
      <c r="C13" s="40"/>
      <c r="D13" s="115" t="s">
        <v>4</v>
      </c>
      <c r="E13" s="116"/>
      <c r="F13" s="116"/>
      <c r="G13" s="116"/>
      <c r="H13" s="98" t="s">
        <v>5</v>
      </c>
      <c r="I13" s="98"/>
      <c r="J13" s="98"/>
      <c r="K13" s="98"/>
    </row>
    <row r="14" spans="1:11" ht="12" customHeight="1" x14ac:dyDescent="0.2">
      <c r="A14" s="106"/>
      <c r="B14" s="104" t="str">
        <f>'Beoordelen proefopdrachten'!B4</f>
        <v>Teksten in kleur</v>
      </c>
      <c r="C14" s="40"/>
      <c r="D14" s="45" t="s">
        <v>3</v>
      </c>
      <c r="E14" s="20" t="s">
        <v>43</v>
      </c>
      <c r="F14" s="45" t="s">
        <v>40</v>
      </c>
      <c r="G14" s="20" t="s">
        <v>43</v>
      </c>
      <c r="H14" s="45" t="s">
        <v>3</v>
      </c>
      <c r="I14" s="20" t="s">
        <v>43</v>
      </c>
      <c r="J14" s="45" t="s">
        <v>40</v>
      </c>
      <c r="K14" s="20" t="s">
        <v>43</v>
      </c>
    </row>
    <row r="15" spans="1:11" ht="80" customHeight="1" x14ac:dyDescent="0.2">
      <c r="A15" s="106"/>
      <c r="B15" s="101"/>
      <c r="C15" s="40"/>
      <c r="D15" s="96" t="s">
        <v>2</v>
      </c>
      <c r="E15" s="97"/>
      <c r="F15" s="96" t="s">
        <v>2</v>
      </c>
      <c r="G15" s="97"/>
      <c r="H15" s="96" t="s">
        <v>2</v>
      </c>
      <c r="I15" s="97"/>
      <c r="J15" s="123" t="s">
        <v>2</v>
      </c>
      <c r="K15" s="123"/>
    </row>
    <row r="16" spans="1:11" ht="15" customHeight="1" x14ac:dyDescent="0.2">
      <c r="A16" s="109" t="str">
        <f>'Beoordelen proefopdrachten'!A5</f>
        <v>Logo</v>
      </c>
      <c r="B16" s="46"/>
      <c r="C16" s="40"/>
      <c r="D16" s="115" t="s">
        <v>4</v>
      </c>
      <c r="E16" s="116"/>
      <c r="F16" s="116"/>
      <c r="G16" s="116"/>
      <c r="H16" s="98" t="s">
        <v>5</v>
      </c>
      <c r="I16" s="98"/>
      <c r="J16" s="98"/>
      <c r="K16" s="98"/>
    </row>
    <row r="17" spans="1:12" ht="12" customHeight="1" x14ac:dyDescent="0.2">
      <c r="A17" s="110"/>
      <c r="B17" s="107" t="str">
        <f>'Beoordelen proefopdrachten'!B5</f>
        <v>Kleur/contrast</v>
      </c>
      <c r="C17" s="40"/>
      <c r="D17" s="45" t="s">
        <v>3</v>
      </c>
      <c r="E17" s="20" t="s">
        <v>43</v>
      </c>
      <c r="F17" s="45" t="s">
        <v>40</v>
      </c>
      <c r="G17" s="20" t="s">
        <v>43</v>
      </c>
      <c r="H17" s="45" t="s">
        <v>3</v>
      </c>
      <c r="I17" s="20" t="s">
        <v>43</v>
      </c>
      <c r="J17" s="45" t="s">
        <v>40</v>
      </c>
      <c r="K17" s="20" t="s">
        <v>43</v>
      </c>
    </row>
    <row r="18" spans="1:12" ht="80" customHeight="1" x14ac:dyDescent="0.2">
      <c r="A18" s="111"/>
      <c r="B18" s="108"/>
      <c r="C18" s="40"/>
      <c r="D18" s="96" t="s">
        <v>2</v>
      </c>
      <c r="E18" s="97"/>
      <c r="F18" s="96" t="s">
        <v>2</v>
      </c>
      <c r="G18" s="97"/>
      <c r="H18" s="96" t="s">
        <v>2</v>
      </c>
      <c r="I18" s="97"/>
      <c r="J18" s="123" t="s">
        <v>2</v>
      </c>
      <c r="K18" s="123"/>
    </row>
    <row r="19" spans="1:12" ht="15" customHeight="1" x14ac:dyDescent="0.2">
      <c r="A19" s="114" t="str">
        <f>'Beoordelen proefopdrachten'!A6</f>
        <v>Algemeen</v>
      </c>
      <c r="B19" s="62"/>
      <c r="C19" s="40"/>
      <c r="D19" s="115" t="s">
        <v>4</v>
      </c>
      <c r="E19" s="116"/>
      <c r="F19" s="116"/>
      <c r="G19" s="116"/>
      <c r="H19" s="98" t="s">
        <v>5</v>
      </c>
      <c r="I19" s="98"/>
      <c r="J19" s="98"/>
      <c r="K19" s="98"/>
    </row>
    <row r="20" spans="1:12" ht="12" customHeight="1" x14ac:dyDescent="0.2">
      <c r="A20" s="114"/>
      <c r="B20" s="112" t="str">
        <f>'Beoordelen proefopdrachten'!B6</f>
        <v>Strepen</v>
      </c>
      <c r="C20" s="40"/>
      <c r="D20" s="45" t="s">
        <v>3</v>
      </c>
      <c r="E20" s="20" t="s">
        <v>43</v>
      </c>
      <c r="F20" s="45" t="s">
        <v>40</v>
      </c>
      <c r="G20" s="20" t="s">
        <v>43</v>
      </c>
      <c r="H20" s="45" t="s">
        <v>3</v>
      </c>
      <c r="I20" s="20" t="s">
        <v>43</v>
      </c>
      <c r="J20" s="45" t="s">
        <v>40</v>
      </c>
      <c r="K20" s="20" t="s">
        <v>43</v>
      </c>
    </row>
    <row r="21" spans="1:12" ht="80" customHeight="1" x14ac:dyDescent="0.2">
      <c r="A21" s="114"/>
      <c r="B21" s="113"/>
      <c r="C21" s="40"/>
      <c r="D21" s="96" t="s">
        <v>2</v>
      </c>
      <c r="E21" s="97"/>
      <c r="F21" s="96" t="s">
        <v>2</v>
      </c>
      <c r="G21" s="97"/>
      <c r="H21" s="96" t="s">
        <v>2</v>
      </c>
      <c r="I21" s="97"/>
      <c r="J21" s="123" t="s">
        <v>2</v>
      </c>
      <c r="K21" s="123"/>
    </row>
    <row r="22" spans="1:12" ht="15" customHeight="1" x14ac:dyDescent="0.2">
      <c r="A22" s="114"/>
      <c r="B22" s="63"/>
      <c r="C22" s="40"/>
      <c r="D22" s="115" t="s">
        <v>4</v>
      </c>
      <c r="E22" s="116"/>
      <c r="F22" s="116"/>
      <c r="G22" s="116"/>
      <c r="H22" s="98" t="s">
        <v>5</v>
      </c>
      <c r="I22" s="98"/>
      <c r="J22" s="98"/>
      <c r="K22" s="98"/>
    </row>
    <row r="23" spans="1:12" ht="12" customHeight="1" x14ac:dyDescent="0.2">
      <c r="A23" s="114"/>
      <c r="B23" s="94" t="str">
        <f>'Beoordelen proefopdrachten'!B7</f>
        <v>Recht</v>
      </c>
      <c r="C23" s="40"/>
      <c r="D23" s="45" t="s">
        <v>3</v>
      </c>
      <c r="E23" s="20" t="s">
        <v>43</v>
      </c>
      <c r="F23" s="45" t="s">
        <v>40</v>
      </c>
      <c r="G23" s="20" t="s">
        <v>43</v>
      </c>
      <c r="H23" s="45" t="s">
        <v>3</v>
      </c>
      <c r="I23" s="20" t="s">
        <v>43</v>
      </c>
      <c r="J23" s="45" t="s">
        <v>40</v>
      </c>
      <c r="K23" s="20" t="s">
        <v>43</v>
      </c>
    </row>
    <row r="24" spans="1:12" ht="80" customHeight="1" x14ac:dyDescent="0.2">
      <c r="A24" s="114"/>
      <c r="B24" s="95"/>
      <c r="C24" s="40"/>
      <c r="D24" s="96" t="s">
        <v>2</v>
      </c>
      <c r="E24" s="97"/>
      <c r="F24" s="96" t="s">
        <v>2</v>
      </c>
      <c r="G24" s="97"/>
      <c r="H24" s="96" t="s">
        <v>2</v>
      </c>
      <c r="I24" s="97"/>
      <c r="J24" s="123" t="s">
        <v>2</v>
      </c>
      <c r="K24" s="123"/>
    </row>
    <row r="25" spans="1:12" ht="15" customHeight="1" x14ac:dyDescent="0.2">
      <c r="A25" s="48"/>
      <c r="B25" s="47"/>
      <c r="C25" s="40"/>
      <c r="D25" s="64"/>
      <c r="E25" s="49"/>
      <c r="F25" s="49"/>
      <c r="G25" s="49"/>
      <c r="H25" s="75"/>
      <c r="I25" s="49"/>
      <c r="J25" s="76"/>
      <c r="K25" s="77"/>
    </row>
    <row r="26" spans="1:12" ht="12" customHeight="1" x14ac:dyDescent="0.2">
      <c r="A26" s="17"/>
      <c r="H26" s="4"/>
    </row>
    <row r="27" spans="1:12" ht="53" customHeight="1" x14ac:dyDescent="0.2">
      <c r="A27" s="8"/>
      <c r="B27" s="41" t="s">
        <v>39</v>
      </c>
      <c r="C27" s="42"/>
      <c r="D27" s="43"/>
      <c r="E27" s="43"/>
      <c r="F27" s="43"/>
      <c r="G27" s="60"/>
      <c r="H27" s="60"/>
      <c r="I27" s="60"/>
      <c r="J27" s="60"/>
      <c r="K27" s="61"/>
      <c r="L27" s="54"/>
    </row>
    <row r="28" spans="1:12" ht="15" customHeight="1" x14ac:dyDescent="0.2">
      <c r="A28" s="105" t="str">
        <f>'Beoordelen proefopdrachten'!A1</f>
        <v>Balken en teksten</v>
      </c>
      <c r="B28" s="44"/>
      <c r="C28" s="40"/>
      <c r="D28" s="115" t="s">
        <v>4</v>
      </c>
      <c r="E28" s="116"/>
      <c r="F28" s="116"/>
      <c r="G28" s="116"/>
      <c r="H28" s="98" t="s">
        <v>5</v>
      </c>
      <c r="I28" s="98"/>
      <c r="J28" s="98"/>
      <c r="K28" s="98"/>
      <c r="L28" s="54"/>
    </row>
    <row r="29" spans="1:12" ht="12" customHeight="1" x14ac:dyDescent="0.2">
      <c r="A29" s="106"/>
      <c r="B29" s="107" t="str">
        <f>'Beoordelen proefopdrachten'!B1</f>
        <v>Grijswaarden</v>
      </c>
      <c r="C29" s="40"/>
      <c r="D29" s="45" t="s">
        <v>3</v>
      </c>
      <c r="E29" s="20" t="s">
        <v>43</v>
      </c>
      <c r="F29" s="45" t="s">
        <v>40</v>
      </c>
      <c r="G29" s="20" t="s">
        <v>43</v>
      </c>
      <c r="H29" s="45" t="s">
        <v>3</v>
      </c>
      <c r="I29" s="20" t="s">
        <v>43</v>
      </c>
      <c r="J29" s="45" t="s">
        <v>40</v>
      </c>
      <c r="K29" s="20" t="s">
        <v>43</v>
      </c>
    </row>
    <row r="30" spans="1:12" ht="80" customHeight="1" x14ac:dyDescent="0.2">
      <c r="A30" s="106"/>
      <c r="B30" s="108"/>
      <c r="C30" s="40"/>
      <c r="D30" s="96" t="s">
        <v>2</v>
      </c>
      <c r="E30" s="97"/>
      <c r="F30" s="96" t="s">
        <v>2</v>
      </c>
      <c r="G30" s="97"/>
      <c r="H30" s="96" t="s">
        <v>2</v>
      </c>
      <c r="I30" s="97"/>
      <c r="J30" s="123" t="s">
        <v>2</v>
      </c>
      <c r="K30" s="123"/>
    </row>
    <row r="31" spans="1:12" ht="15" customHeight="1" x14ac:dyDescent="0.2">
      <c r="A31" s="106"/>
      <c r="B31" s="52"/>
      <c r="C31" s="40"/>
      <c r="D31" s="115" t="s">
        <v>4</v>
      </c>
      <c r="E31" s="116"/>
      <c r="F31" s="116"/>
      <c r="G31" s="116"/>
      <c r="H31" s="98" t="s">
        <v>5</v>
      </c>
      <c r="I31" s="98"/>
      <c r="J31" s="98"/>
      <c r="K31" s="98"/>
    </row>
    <row r="32" spans="1:12" ht="12" customHeight="1" x14ac:dyDescent="0.2">
      <c r="A32" s="106"/>
      <c r="B32" s="108" t="str">
        <f>'Beoordelen proefopdrachten'!B2</f>
        <v>Lichte tinten</v>
      </c>
      <c r="C32" s="40"/>
      <c r="D32" s="45" t="s">
        <v>3</v>
      </c>
      <c r="E32" s="20" t="s">
        <v>43</v>
      </c>
      <c r="F32" s="45" t="s">
        <v>40</v>
      </c>
      <c r="G32" s="20" t="s">
        <v>43</v>
      </c>
      <c r="H32" s="45" t="s">
        <v>3</v>
      </c>
      <c r="I32" s="20" t="s">
        <v>43</v>
      </c>
      <c r="J32" s="45" t="s">
        <v>40</v>
      </c>
      <c r="K32" s="20" t="s">
        <v>43</v>
      </c>
    </row>
    <row r="33" spans="1:11" ht="80" customHeight="1" x14ac:dyDescent="0.2">
      <c r="A33" s="106"/>
      <c r="B33" s="121"/>
      <c r="C33" s="40"/>
      <c r="D33" s="96" t="s">
        <v>2</v>
      </c>
      <c r="E33" s="97"/>
      <c r="F33" s="96" t="s">
        <v>2</v>
      </c>
      <c r="G33" s="97"/>
      <c r="H33" s="96" t="s">
        <v>2</v>
      </c>
      <c r="I33" s="97"/>
      <c r="J33" s="123" t="s">
        <v>2</v>
      </c>
      <c r="K33" s="123"/>
    </row>
    <row r="34" spans="1:11" ht="15" customHeight="1" x14ac:dyDescent="0.2">
      <c r="A34" s="106"/>
      <c r="B34" s="46"/>
      <c r="C34" s="40"/>
      <c r="D34" s="115" t="s">
        <v>4</v>
      </c>
      <c r="E34" s="116"/>
      <c r="F34" s="116"/>
      <c r="G34" s="116"/>
      <c r="H34" s="98" t="s">
        <v>5</v>
      </c>
      <c r="I34" s="98"/>
      <c r="J34" s="98"/>
      <c r="K34" s="98"/>
    </row>
    <row r="35" spans="1:11" ht="12" customHeight="1" x14ac:dyDescent="0.2">
      <c r="A35" s="106"/>
      <c r="B35" s="107" t="str">
        <f>'Beoordelen proefopdrachten'!B3</f>
        <v>Felle tinten</v>
      </c>
      <c r="C35" s="40"/>
      <c r="D35" s="45" t="s">
        <v>3</v>
      </c>
      <c r="E35" s="20" t="s">
        <v>43</v>
      </c>
      <c r="F35" s="45" t="s">
        <v>40</v>
      </c>
      <c r="G35" s="20" t="s">
        <v>43</v>
      </c>
      <c r="H35" s="45" t="s">
        <v>3</v>
      </c>
      <c r="I35" s="20" t="s">
        <v>43</v>
      </c>
      <c r="J35" s="45" t="s">
        <v>40</v>
      </c>
      <c r="K35" s="20" t="s">
        <v>43</v>
      </c>
    </row>
    <row r="36" spans="1:11" ht="80" customHeight="1" x14ac:dyDescent="0.2">
      <c r="A36" s="106"/>
      <c r="B36" s="108"/>
      <c r="C36" s="40"/>
      <c r="D36" s="96" t="s">
        <v>2</v>
      </c>
      <c r="E36" s="97"/>
      <c r="F36" s="96" t="s">
        <v>2</v>
      </c>
      <c r="G36" s="97"/>
      <c r="H36" s="96" t="s">
        <v>2</v>
      </c>
      <c r="I36" s="97"/>
      <c r="J36" s="123" t="s">
        <v>2</v>
      </c>
      <c r="K36" s="123"/>
    </row>
    <row r="37" spans="1:11" ht="15" customHeight="1" x14ac:dyDescent="0.2">
      <c r="A37" s="106"/>
      <c r="B37" s="52"/>
      <c r="C37" s="40"/>
      <c r="D37" s="115" t="s">
        <v>4</v>
      </c>
      <c r="E37" s="116"/>
      <c r="F37" s="116"/>
      <c r="G37" s="116"/>
      <c r="H37" s="98" t="s">
        <v>5</v>
      </c>
      <c r="I37" s="98"/>
      <c r="J37" s="98"/>
      <c r="K37" s="98"/>
    </row>
    <row r="38" spans="1:11" ht="12" customHeight="1" x14ac:dyDescent="0.2">
      <c r="A38" s="106"/>
      <c r="B38" s="122" t="str">
        <f>'Beoordelen proefopdrachten'!B4</f>
        <v>Teksten in kleur</v>
      </c>
      <c r="C38" s="40"/>
      <c r="D38" s="45" t="s">
        <v>3</v>
      </c>
      <c r="E38" s="20" t="s">
        <v>43</v>
      </c>
      <c r="F38" s="45" t="s">
        <v>40</v>
      </c>
      <c r="G38" s="20" t="s">
        <v>43</v>
      </c>
      <c r="H38" s="45" t="s">
        <v>3</v>
      </c>
      <c r="I38" s="20" t="s">
        <v>43</v>
      </c>
      <c r="J38" s="45" t="s">
        <v>40</v>
      </c>
      <c r="K38" s="20" t="s">
        <v>43</v>
      </c>
    </row>
    <row r="39" spans="1:11" ht="80" customHeight="1" x14ac:dyDescent="0.2">
      <c r="A39" s="117"/>
      <c r="B39" s="121"/>
      <c r="C39" s="40"/>
      <c r="D39" s="96" t="s">
        <v>2</v>
      </c>
      <c r="E39" s="97"/>
      <c r="F39" s="96" t="s">
        <v>2</v>
      </c>
      <c r="G39" s="97"/>
      <c r="H39" s="96" t="s">
        <v>2</v>
      </c>
      <c r="I39" s="97"/>
      <c r="J39" s="123" t="s">
        <v>2</v>
      </c>
      <c r="K39" s="123"/>
    </row>
    <row r="40" spans="1:11" ht="15" customHeight="1" x14ac:dyDescent="0.2">
      <c r="A40" s="105" t="str">
        <f>'Beoordelen proefopdrachten'!A5</f>
        <v>Logo</v>
      </c>
      <c r="B40" s="52"/>
      <c r="C40" s="40"/>
      <c r="D40" s="115" t="s">
        <v>4</v>
      </c>
      <c r="E40" s="116"/>
      <c r="F40" s="116"/>
      <c r="G40" s="116"/>
      <c r="H40" s="98" t="s">
        <v>5</v>
      </c>
      <c r="I40" s="98"/>
      <c r="J40" s="98"/>
      <c r="K40" s="98"/>
    </row>
    <row r="41" spans="1:11" ht="12" customHeight="1" x14ac:dyDescent="0.2">
      <c r="A41" s="106"/>
      <c r="B41" s="118" t="str">
        <f>'Beoordelen proefopdrachten'!B5</f>
        <v>Kleur/contrast</v>
      </c>
      <c r="C41" s="40"/>
      <c r="D41" s="45" t="s">
        <v>3</v>
      </c>
      <c r="E41" s="20" t="s">
        <v>43</v>
      </c>
      <c r="F41" s="45" t="s">
        <v>40</v>
      </c>
      <c r="G41" s="20" t="s">
        <v>43</v>
      </c>
      <c r="H41" s="45" t="s">
        <v>3</v>
      </c>
      <c r="I41" s="20" t="s">
        <v>43</v>
      </c>
      <c r="J41" s="45" t="s">
        <v>40</v>
      </c>
      <c r="K41" s="20" t="s">
        <v>43</v>
      </c>
    </row>
    <row r="42" spans="1:11" ht="80" customHeight="1" x14ac:dyDescent="0.2">
      <c r="A42" s="106"/>
      <c r="B42" s="118"/>
      <c r="C42" s="40"/>
      <c r="D42" s="96" t="s">
        <v>2</v>
      </c>
      <c r="E42" s="97"/>
      <c r="F42" s="96" t="s">
        <v>2</v>
      </c>
      <c r="G42" s="97"/>
      <c r="H42" s="96" t="s">
        <v>2</v>
      </c>
      <c r="I42" s="97"/>
      <c r="J42" s="123" t="s">
        <v>2</v>
      </c>
      <c r="K42" s="123"/>
    </row>
    <row r="43" spans="1:11" ht="15" customHeight="1" x14ac:dyDescent="0.2">
      <c r="A43" s="119" t="str">
        <f>'Beoordelen proefopdrachten'!A6</f>
        <v>Algemeen</v>
      </c>
      <c r="B43" s="52"/>
      <c r="C43" s="40"/>
      <c r="D43" s="115" t="s">
        <v>4</v>
      </c>
      <c r="E43" s="116"/>
      <c r="F43" s="116"/>
      <c r="G43" s="116"/>
      <c r="H43" s="98" t="s">
        <v>5</v>
      </c>
      <c r="I43" s="98"/>
      <c r="J43" s="98"/>
      <c r="K43" s="98"/>
    </row>
    <row r="44" spans="1:11" ht="12" customHeight="1" x14ac:dyDescent="0.2">
      <c r="A44" s="120"/>
      <c r="B44" s="118" t="str">
        <f>'Beoordelen proefopdrachten'!B6</f>
        <v>Strepen</v>
      </c>
      <c r="C44" s="40"/>
      <c r="D44" s="45" t="s">
        <v>3</v>
      </c>
      <c r="E44" s="20" t="s">
        <v>43</v>
      </c>
      <c r="F44" s="45" t="s">
        <v>40</v>
      </c>
      <c r="G44" s="20" t="s">
        <v>43</v>
      </c>
      <c r="H44" s="45" t="s">
        <v>3</v>
      </c>
      <c r="I44" s="20" t="s">
        <v>43</v>
      </c>
      <c r="J44" s="45" t="s">
        <v>40</v>
      </c>
      <c r="K44" s="20" t="s">
        <v>43</v>
      </c>
    </row>
    <row r="45" spans="1:11" ht="80" customHeight="1" x14ac:dyDescent="0.2">
      <c r="A45" s="120"/>
      <c r="B45" s="118"/>
      <c r="C45" s="40"/>
      <c r="D45" s="96" t="s">
        <v>2</v>
      </c>
      <c r="E45" s="97"/>
      <c r="F45" s="96" t="s">
        <v>2</v>
      </c>
      <c r="G45" s="97"/>
      <c r="H45" s="96" t="s">
        <v>2</v>
      </c>
      <c r="I45" s="97"/>
      <c r="J45" s="123" t="s">
        <v>2</v>
      </c>
      <c r="K45" s="123"/>
    </row>
    <row r="46" spans="1:11" ht="15" customHeight="1" x14ac:dyDescent="0.2">
      <c r="A46" s="120"/>
      <c r="B46" s="56"/>
      <c r="C46" s="40"/>
      <c r="D46" s="115" t="s">
        <v>4</v>
      </c>
      <c r="E46" s="116"/>
      <c r="F46" s="116"/>
      <c r="G46" s="116"/>
      <c r="H46" s="98" t="s">
        <v>5</v>
      </c>
      <c r="I46" s="98"/>
      <c r="J46" s="98"/>
      <c r="K46" s="98"/>
    </row>
    <row r="47" spans="1:11" ht="12" customHeight="1" x14ac:dyDescent="0.2">
      <c r="A47" s="120"/>
      <c r="B47" s="118" t="str">
        <f>'Beoordelen proefopdrachten'!B7</f>
        <v>Recht</v>
      </c>
      <c r="C47" s="40"/>
      <c r="D47" s="45" t="s">
        <v>3</v>
      </c>
      <c r="E47" s="20" t="s">
        <v>43</v>
      </c>
      <c r="F47" s="45" t="s">
        <v>40</v>
      </c>
      <c r="G47" s="20" t="s">
        <v>43</v>
      </c>
      <c r="H47" s="45" t="s">
        <v>3</v>
      </c>
      <c r="I47" s="20" t="s">
        <v>43</v>
      </c>
      <c r="J47" s="45" t="s">
        <v>40</v>
      </c>
      <c r="K47" s="20" t="s">
        <v>43</v>
      </c>
    </row>
    <row r="48" spans="1:11" ht="80" customHeight="1" x14ac:dyDescent="0.2">
      <c r="A48" s="120"/>
      <c r="B48" s="118"/>
      <c r="C48" s="40"/>
      <c r="D48" s="96" t="s">
        <v>2</v>
      </c>
      <c r="E48" s="97"/>
      <c r="F48" s="96" t="s">
        <v>2</v>
      </c>
      <c r="G48" s="97"/>
      <c r="H48" s="96" t="s">
        <v>2</v>
      </c>
      <c r="I48" s="97"/>
      <c r="J48" s="123" t="s">
        <v>2</v>
      </c>
      <c r="K48" s="123"/>
    </row>
    <row r="49" spans="1:11" ht="15" customHeight="1" x14ac:dyDescent="0.2">
      <c r="A49" s="120"/>
      <c r="B49" s="57"/>
      <c r="C49" s="40"/>
      <c r="D49" s="65"/>
      <c r="E49" s="49"/>
      <c r="F49" s="49"/>
      <c r="G49" s="55"/>
      <c r="H49" s="59"/>
      <c r="I49" s="59"/>
      <c r="J49" s="59"/>
      <c r="K49" s="58"/>
    </row>
    <row r="50" spans="1:11" ht="15" customHeight="1" x14ac:dyDescent="0.2">
      <c r="H50" s="50"/>
    </row>
  </sheetData>
  <sheetProtection algorithmName="SHA-512" hashValue="i/R0WG1H/0BCszP8HDHbcodqwPGQ0cvY6dS2eB4+UvCJAWNNHJDQNeYdv8WnmSLcDLlS4RmLwvxZLDgBkzk55g==" saltValue="VtySET31gG0/7E2PjgKodw==" spinCount="100000" sheet="1" objects="1" scenarios="1"/>
  <mergeCells count="105">
    <mergeCell ref="A28:A39"/>
    <mergeCell ref="H28:K28"/>
    <mergeCell ref="B29:B30"/>
    <mergeCell ref="H31:K31"/>
    <mergeCell ref="B32:B33"/>
    <mergeCell ref="H34:K34"/>
    <mergeCell ref="B35:B36"/>
    <mergeCell ref="H37:K37"/>
    <mergeCell ref="H39:I39"/>
    <mergeCell ref="J39:K39"/>
    <mergeCell ref="A40:A42"/>
    <mergeCell ref="H40:K40"/>
    <mergeCell ref="B41:B42"/>
    <mergeCell ref="A43:A49"/>
    <mergeCell ref="H43:K43"/>
    <mergeCell ref="B44:B45"/>
    <mergeCell ref="D46:G46"/>
    <mergeCell ref="H46:K46"/>
    <mergeCell ref="B47:B48"/>
    <mergeCell ref="D48:E48"/>
    <mergeCell ref="F48:G48"/>
    <mergeCell ref="D45:E45"/>
    <mergeCell ref="F45:G45"/>
    <mergeCell ref="D43:G43"/>
    <mergeCell ref="H42:I42"/>
    <mergeCell ref="J42:K42"/>
    <mergeCell ref="H45:I45"/>
    <mergeCell ref="J45:K45"/>
    <mergeCell ref="H48:I48"/>
    <mergeCell ref="J48:K48"/>
    <mergeCell ref="B38:B39"/>
    <mergeCell ref="D31:G31"/>
    <mergeCell ref="D33:E33"/>
    <mergeCell ref="F33:G33"/>
    <mergeCell ref="D30:E30"/>
    <mergeCell ref="F30:G30"/>
    <mergeCell ref="H30:I30"/>
    <mergeCell ref="J30:K30"/>
    <mergeCell ref="H33:I33"/>
    <mergeCell ref="J33:K33"/>
    <mergeCell ref="H36:I36"/>
    <mergeCell ref="J36:K36"/>
    <mergeCell ref="D37:G37"/>
    <mergeCell ref="D39:E39"/>
    <mergeCell ref="F39:G39"/>
    <mergeCell ref="A19:A24"/>
    <mergeCell ref="H19:K19"/>
    <mergeCell ref="B20:B21"/>
    <mergeCell ref="H22:K22"/>
    <mergeCell ref="B23:B24"/>
    <mergeCell ref="D24:E24"/>
    <mergeCell ref="D21:E21"/>
    <mergeCell ref="D22:G22"/>
    <mergeCell ref="D19:G19"/>
    <mergeCell ref="F24:G24"/>
    <mergeCell ref="H24:I24"/>
    <mergeCell ref="J24:K24"/>
    <mergeCell ref="H21:I21"/>
    <mergeCell ref="J21:K21"/>
    <mergeCell ref="F21:G21"/>
    <mergeCell ref="A16:A18"/>
    <mergeCell ref="H16:K16"/>
    <mergeCell ref="B17:B18"/>
    <mergeCell ref="D16:G16"/>
    <mergeCell ref="D18:E18"/>
    <mergeCell ref="A4:A15"/>
    <mergeCell ref="H4:K4"/>
    <mergeCell ref="B5:B6"/>
    <mergeCell ref="H7:K7"/>
    <mergeCell ref="B8:B9"/>
    <mergeCell ref="H10:K10"/>
    <mergeCell ref="B11:B12"/>
    <mergeCell ref="H13:K13"/>
    <mergeCell ref="B14:B15"/>
    <mergeCell ref="D4:G4"/>
    <mergeCell ref="F6:G6"/>
    <mergeCell ref="H6:I6"/>
    <mergeCell ref="J6:K6"/>
    <mergeCell ref="F9:G9"/>
    <mergeCell ref="H9:I9"/>
    <mergeCell ref="J9:K9"/>
    <mergeCell ref="F12:G12"/>
    <mergeCell ref="H12:I12"/>
    <mergeCell ref="J12:K12"/>
    <mergeCell ref="D42:E42"/>
    <mergeCell ref="F42:G42"/>
    <mergeCell ref="D40:G40"/>
    <mergeCell ref="D1:K1"/>
    <mergeCell ref="D28:G28"/>
    <mergeCell ref="D15:E15"/>
    <mergeCell ref="D6:E6"/>
    <mergeCell ref="D13:G13"/>
    <mergeCell ref="D12:E12"/>
    <mergeCell ref="D7:G7"/>
    <mergeCell ref="D9:E9"/>
    <mergeCell ref="D36:E36"/>
    <mergeCell ref="F36:G36"/>
    <mergeCell ref="D10:G10"/>
    <mergeCell ref="D34:G34"/>
    <mergeCell ref="F15:G15"/>
    <mergeCell ref="H15:I15"/>
    <mergeCell ref="J15:K15"/>
    <mergeCell ref="F18:G18"/>
    <mergeCell ref="H18:I18"/>
    <mergeCell ref="J18:K18"/>
  </mergeCells>
  <conditionalFormatting sqref="D15">
    <cfRule type="containsText" dxfId="279" priority="44" operator="containsText" text="onvoldoende">
      <formula>NOT(ISERROR(SEARCH("onvoldoende",D15)))</formula>
    </cfRule>
  </conditionalFormatting>
  <conditionalFormatting sqref="F15">
    <cfRule type="containsText" dxfId="278" priority="43" operator="containsText" text="onvoldoende">
      <formula>NOT(ISERROR(SEARCH("onvoldoende",F15)))</formula>
    </cfRule>
  </conditionalFormatting>
  <conditionalFormatting sqref="H15">
    <cfRule type="containsText" dxfId="277" priority="42" operator="containsText" text="onvoldoende">
      <formula>NOT(ISERROR(SEARCH("onvoldoende",H15)))</formula>
    </cfRule>
  </conditionalFormatting>
  <conditionalFormatting sqref="J15">
    <cfRule type="containsText" dxfId="276" priority="41" operator="containsText" text="onvoldoende">
      <formula>NOT(ISERROR(SEARCH("onvoldoende",J15)))</formula>
    </cfRule>
  </conditionalFormatting>
  <conditionalFormatting sqref="D18">
    <cfRule type="containsText" dxfId="275" priority="40" operator="containsText" text="onvoldoende">
      <formula>NOT(ISERROR(SEARCH("onvoldoende",D18)))</formula>
    </cfRule>
  </conditionalFormatting>
  <conditionalFormatting sqref="F18">
    <cfRule type="containsText" dxfId="274" priority="39" operator="containsText" text="onvoldoende">
      <formula>NOT(ISERROR(SEARCH("onvoldoende",F18)))</formula>
    </cfRule>
  </conditionalFormatting>
  <conditionalFormatting sqref="H18">
    <cfRule type="containsText" dxfId="273" priority="38" operator="containsText" text="onvoldoende">
      <formula>NOT(ISERROR(SEARCH("onvoldoende",H18)))</formula>
    </cfRule>
  </conditionalFormatting>
  <conditionalFormatting sqref="J18">
    <cfRule type="containsText" dxfId="272" priority="37" operator="containsText" text="onvoldoende">
      <formula>NOT(ISERROR(SEARCH("onvoldoende",J18)))</formula>
    </cfRule>
  </conditionalFormatting>
  <conditionalFormatting sqref="H21">
    <cfRule type="containsText" dxfId="271" priority="34" operator="containsText" text="onvoldoende">
      <formula>NOT(ISERROR(SEARCH("onvoldoende",H21)))</formula>
    </cfRule>
  </conditionalFormatting>
  <conditionalFormatting sqref="J21">
    <cfRule type="containsText" dxfId="270" priority="33" operator="containsText" text="onvoldoende">
      <formula>NOT(ISERROR(SEARCH("onvoldoende",J21)))</formula>
    </cfRule>
  </conditionalFormatting>
  <conditionalFormatting sqref="H12">
    <cfRule type="containsText" dxfId="269" priority="46" operator="containsText" text="onvoldoende">
      <formula>NOT(ISERROR(SEARCH("onvoldoende",H12)))</formula>
    </cfRule>
  </conditionalFormatting>
  <conditionalFormatting sqref="J12">
    <cfRule type="containsText" dxfId="268" priority="45" operator="containsText" text="onvoldoende">
      <formula>NOT(ISERROR(SEARCH("onvoldoende",J12)))</formula>
    </cfRule>
  </conditionalFormatting>
  <conditionalFormatting sqref="D12">
    <cfRule type="containsText" dxfId="267" priority="48" operator="containsText" text="onvoldoende">
      <formula>NOT(ISERROR(SEARCH("onvoldoende",D12)))</formula>
    </cfRule>
  </conditionalFormatting>
  <conditionalFormatting sqref="F12">
    <cfRule type="containsText" dxfId="266" priority="47" operator="containsText" text="onvoldoende">
      <formula>NOT(ISERROR(SEARCH("onvoldoende",F12)))</formula>
    </cfRule>
  </conditionalFormatting>
  <conditionalFormatting sqref="D6">
    <cfRule type="containsText" dxfId="265" priority="56" operator="containsText" text="onvoldoende">
      <formula>NOT(ISERROR(SEARCH("onvoldoende",D6)))</formula>
    </cfRule>
  </conditionalFormatting>
  <conditionalFormatting sqref="F6">
    <cfRule type="containsText" dxfId="264" priority="55" operator="containsText" text="onvoldoende">
      <formula>NOT(ISERROR(SEARCH("onvoldoende",F6)))</formula>
    </cfRule>
  </conditionalFormatting>
  <conditionalFormatting sqref="H6">
    <cfRule type="containsText" dxfId="263" priority="54" operator="containsText" text="onvoldoende">
      <formula>NOT(ISERROR(SEARCH("onvoldoende",H6)))</formula>
    </cfRule>
  </conditionalFormatting>
  <conditionalFormatting sqref="J6">
    <cfRule type="containsText" dxfId="262" priority="53" operator="containsText" text="onvoldoende">
      <formula>NOT(ISERROR(SEARCH("onvoldoende",J6)))</formula>
    </cfRule>
  </conditionalFormatting>
  <conditionalFormatting sqref="D9">
    <cfRule type="containsText" dxfId="261" priority="52" operator="containsText" text="onvoldoende">
      <formula>NOT(ISERROR(SEARCH("onvoldoende",D9)))</formula>
    </cfRule>
  </conditionalFormatting>
  <conditionalFormatting sqref="F9">
    <cfRule type="containsText" dxfId="260" priority="51" operator="containsText" text="onvoldoende">
      <formula>NOT(ISERROR(SEARCH("onvoldoende",F9)))</formula>
    </cfRule>
  </conditionalFormatting>
  <conditionalFormatting sqref="H9">
    <cfRule type="containsText" dxfId="259" priority="50" operator="containsText" text="onvoldoende">
      <formula>NOT(ISERROR(SEARCH("onvoldoende",H9)))</formula>
    </cfRule>
  </conditionalFormatting>
  <conditionalFormatting sqref="J9">
    <cfRule type="containsText" dxfId="258" priority="49" operator="containsText" text="onvoldoende">
      <formula>NOT(ISERROR(SEARCH("onvoldoende",J9)))</formula>
    </cfRule>
  </conditionalFormatting>
  <conditionalFormatting sqref="D21">
    <cfRule type="containsText" dxfId="257" priority="36" operator="containsText" text="onvoldoende">
      <formula>NOT(ISERROR(SEARCH("onvoldoende",D21)))</formula>
    </cfRule>
  </conditionalFormatting>
  <conditionalFormatting sqref="F21">
    <cfRule type="containsText" dxfId="256" priority="35" operator="containsText" text="onvoldoende">
      <formula>NOT(ISERROR(SEARCH("onvoldoende",F21)))</formula>
    </cfRule>
  </conditionalFormatting>
  <conditionalFormatting sqref="D24">
    <cfRule type="containsText" dxfId="255" priority="32" operator="containsText" text="onvoldoende">
      <formula>NOT(ISERROR(SEARCH("onvoldoende",D24)))</formula>
    </cfRule>
  </conditionalFormatting>
  <conditionalFormatting sqref="F24">
    <cfRule type="containsText" dxfId="254" priority="31" operator="containsText" text="onvoldoende">
      <formula>NOT(ISERROR(SEARCH("onvoldoende",F24)))</formula>
    </cfRule>
  </conditionalFormatting>
  <conditionalFormatting sqref="H24">
    <cfRule type="containsText" dxfId="253" priority="30" operator="containsText" text="onvoldoende">
      <formula>NOT(ISERROR(SEARCH("onvoldoende",H24)))</formula>
    </cfRule>
  </conditionalFormatting>
  <conditionalFormatting sqref="J24">
    <cfRule type="containsText" dxfId="252" priority="29" operator="containsText" text="onvoldoende">
      <formula>NOT(ISERROR(SEARCH("onvoldoende",J24)))</formula>
    </cfRule>
  </conditionalFormatting>
  <conditionalFormatting sqref="D39">
    <cfRule type="containsText" dxfId="251" priority="16" operator="containsText" text="onvoldoende">
      <formula>NOT(ISERROR(SEARCH("onvoldoende",D39)))</formula>
    </cfRule>
  </conditionalFormatting>
  <conditionalFormatting sqref="F39">
    <cfRule type="containsText" dxfId="250" priority="15" operator="containsText" text="onvoldoende">
      <formula>NOT(ISERROR(SEARCH("onvoldoende",F39)))</formula>
    </cfRule>
  </conditionalFormatting>
  <conditionalFormatting sqref="H39">
    <cfRule type="containsText" dxfId="249" priority="14" operator="containsText" text="onvoldoende">
      <formula>NOT(ISERROR(SEARCH("onvoldoende",H39)))</formula>
    </cfRule>
  </conditionalFormatting>
  <conditionalFormatting sqref="J39">
    <cfRule type="containsText" dxfId="248" priority="13" operator="containsText" text="onvoldoende">
      <formula>NOT(ISERROR(SEARCH("onvoldoende",J39)))</formula>
    </cfRule>
  </conditionalFormatting>
  <conditionalFormatting sqref="D42">
    <cfRule type="containsText" dxfId="247" priority="12" operator="containsText" text="onvoldoende">
      <formula>NOT(ISERROR(SEARCH("onvoldoende",D42)))</formula>
    </cfRule>
  </conditionalFormatting>
  <conditionalFormatting sqref="F42">
    <cfRule type="containsText" dxfId="246" priority="11" operator="containsText" text="onvoldoende">
      <formula>NOT(ISERROR(SEARCH("onvoldoende",F42)))</formula>
    </cfRule>
  </conditionalFormatting>
  <conditionalFormatting sqref="H42">
    <cfRule type="containsText" dxfId="245" priority="10" operator="containsText" text="onvoldoende">
      <formula>NOT(ISERROR(SEARCH("onvoldoende",H42)))</formula>
    </cfRule>
  </conditionalFormatting>
  <conditionalFormatting sqref="J42">
    <cfRule type="containsText" dxfId="244" priority="9" operator="containsText" text="onvoldoende">
      <formula>NOT(ISERROR(SEARCH("onvoldoende",J42)))</formula>
    </cfRule>
  </conditionalFormatting>
  <conditionalFormatting sqref="H45">
    <cfRule type="containsText" dxfId="243" priority="6" operator="containsText" text="onvoldoende">
      <formula>NOT(ISERROR(SEARCH("onvoldoende",H45)))</formula>
    </cfRule>
  </conditionalFormatting>
  <conditionalFormatting sqref="J45">
    <cfRule type="containsText" dxfId="242" priority="5" operator="containsText" text="onvoldoende">
      <formula>NOT(ISERROR(SEARCH("onvoldoende",J45)))</formula>
    </cfRule>
  </conditionalFormatting>
  <conditionalFormatting sqref="H36">
    <cfRule type="containsText" dxfId="241" priority="18" operator="containsText" text="onvoldoende">
      <formula>NOT(ISERROR(SEARCH("onvoldoende",H36)))</formula>
    </cfRule>
  </conditionalFormatting>
  <conditionalFormatting sqref="J36">
    <cfRule type="containsText" dxfId="240" priority="17" operator="containsText" text="onvoldoende">
      <formula>NOT(ISERROR(SEARCH("onvoldoende",J36)))</formula>
    </cfRule>
  </conditionalFormatting>
  <conditionalFormatting sqref="D36">
    <cfRule type="containsText" dxfId="239" priority="20" operator="containsText" text="onvoldoende">
      <formula>NOT(ISERROR(SEARCH("onvoldoende",D36)))</formula>
    </cfRule>
  </conditionalFormatting>
  <conditionalFormatting sqref="F36">
    <cfRule type="containsText" dxfId="238" priority="19" operator="containsText" text="onvoldoende">
      <formula>NOT(ISERROR(SEARCH("onvoldoende",F36)))</formula>
    </cfRule>
  </conditionalFormatting>
  <conditionalFormatting sqref="D30">
    <cfRule type="containsText" dxfId="237" priority="28" operator="containsText" text="onvoldoende">
      <formula>NOT(ISERROR(SEARCH("onvoldoende",D30)))</formula>
    </cfRule>
  </conditionalFormatting>
  <conditionalFormatting sqref="F30">
    <cfRule type="containsText" dxfId="236" priority="27" operator="containsText" text="onvoldoende">
      <formula>NOT(ISERROR(SEARCH("onvoldoende",F30)))</formula>
    </cfRule>
  </conditionalFormatting>
  <conditionalFormatting sqref="H30">
    <cfRule type="containsText" dxfId="235" priority="26" operator="containsText" text="onvoldoende">
      <formula>NOT(ISERROR(SEARCH("onvoldoende",H30)))</formula>
    </cfRule>
  </conditionalFormatting>
  <conditionalFormatting sqref="J30">
    <cfRule type="containsText" dxfId="234" priority="25" operator="containsText" text="onvoldoende">
      <formula>NOT(ISERROR(SEARCH("onvoldoende",J30)))</formula>
    </cfRule>
  </conditionalFormatting>
  <conditionalFormatting sqref="D33">
    <cfRule type="containsText" dxfId="233" priority="24" operator="containsText" text="onvoldoende">
      <formula>NOT(ISERROR(SEARCH("onvoldoende",D33)))</formula>
    </cfRule>
  </conditionalFormatting>
  <conditionalFormatting sqref="F33">
    <cfRule type="containsText" dxfId="232" priority="23" operator="containsText" text="onvoldoende">
      <formula>NOT(ISERROR(SEARCH("onvoldoende",F33)))</formula>
    </cfRule>
  </conditionalFormatting>
  <conditionalFormatting sqref="H33">
    <cfRule type="containsText" dxfId="231" priority="22" operator="containsText" text="onvoldoende">
      <formula>NOT(ISERROR(SEARCH("onvoldoende",H33)))</formula>
    </cfRule>
  </conditionalFormatting>
  <conditionalFormatting sqref="J33">
    <cfRule type="containsText" dxfId="230" priority="21" operator="containsText" text="onvoldoende">
      <formula>NOT(ISERROR(SEARCH("onvoldoende",J33)))</formula>
    </cfRule>
  </conditionalFormatting>
  <conditionalFormatting sqref="D45">
    <cfRule type="containsText" dxfId="229" priority="8" operator="containsText" text="onvoldoende">
      <formula>NOT(ISERROR(SEARCH("onvoldoende",D45)))</formula>
    </cfRule>
  </conditionalFormatting>
  <conditionalFormatting sqref="F45">
    <cfRule type="containsText" dxfId="228" priority="7" operator="containsText" text="onvoldoende">
      <formula>NOT(ISERROR(SEARCH("onvoldoende",F45)))</formula>
    </cfRule>
  </conditionalFormatting>
  <conditionalFormatting sqref="D48">
    <cfRule type="containsText" dxfId="227" priority="4" operator="containsText" text="onvoldoende">
      <formula>NOT(ISERROR(SEARCH("onvoldoende",D48)))</formula>
    </cfRule>
  </conditionalFormatting>
  <conditionalFormatting sqref="F48">
    <cfRule type="containsText" dxfId="226" priority="3" operator="containsText" text="onvoldoende">
      <formula>NOT(ISERROR(SEARCH("onvoldoende",F48)))</formula>
    </cfRule>
  </conditionalFormatting>
  <conditionalFormatting sqref="H48">
    <cfRule type="containsText" dxfId="225" priority="2" operator="containsText" text="onvoldoende">
      <formula>NOT(ISERROR(SEARCH("onvoldoende",H48)))</formula>
    </cfRule>
  </conditionalFormatting>
  <conditionalFormatting sqref="J48">
    <cfRule type="containsText" dxfId="224" priority="1" operator="containsText" text="onvoldoende">
      <formula>NOT(ISERROR(SEARCH("onvoldoende",J48)))</formula>
    </cfRule>
  </conditionalFormatting>
  <dataValidations count="1">
    <dataValidation type="list" errorStyle="warning" allowBlank="1" showErrorMessage="1" error="Voor juiste waarde in. _x000a_" sqref="I14 I8 I11 E5 K5 I20 I17 G35 G38 G32 G23 E29 G44 I35 I38 I32 I23 K29 I44 G41 I41 G5 I5 E8 K8 G8 E11 K11 G11 E14 K14 G14 E17 K17 G17 E20 K20 G20 E23 K23 G29 I29 E32 K32 E35 K35 E38 K38 E41 K41 E44 K44 E47 K47 G47 I47" xr:uid="{2637C027-0208-3F4E-8E27-93705F51B972}">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L50"/>
  <sheetViews>
    <sheetView showGridLines="0" workbookViewId="0">
      <pane xSplit="2" ySplit="1" topLeftCell="C31" activePane="bottomRight" state="frozen"/>
      <selection pane="topRight" activeCell="B1" sqref="B1"/>
      <selection pane="bottomLeft" activeCell="A2" sqref="A2"/>
      <selection pane="bottomRight" activeCell="J48" sqref="J48:K48"/>
    </sheetView>
  </sheetViews>
  <sheetFormatPr baseColWidth="10" defaultColWidth="8.83203125" defaultRowHeight="35" customHeight="1" x14ac:dyDescent="0.2"/>
  <cols>
    <col min="1" max="1" width="14.6640625" style="4" customWidth="1"/>
    <col min="2" max="2" width="65.83203125" style="36" customWidth="1"/>
    <col min="3" max="3" width="2.6640625" style="50" customWidth="1"/>
    <col min="4" max="4" width="10.6640625" style="36" customWidth="1"/>
    <col min="5" max="5" width="14.6640625" style="36" customWidth="1"/>
    <col min="6" max="6" width="10.6640625" style="4" customWidth="1"/>
    <col min="7" max="7" width="14.6640625" style="4" customWidth="1"/>
    <col min="8" max="8" width="10.6640625" style="17" customWidth="1"/>
    <col min="9" max="9" width="14.6640625" style="4" customWidth="1"/>
    <col min="10" max="10" width="10.6640625" style="4" customWidth="1"/>
    <col min="11" max="11" width="14.5" style="4" customWidth="1"/>
    <col min="12" max="16384" width="8.83203125" style="4"/>
  </cols>
  <sheetData>
    <row r="1" spans="1:11" ht="25.25" customHeight="1" x14ac:dyDescent="0.2">
      <c r="B1" s="37"/>
      <c r="C1" s="38"/>
      <c r="D1" s="99" t="s">
        <v>30</v>
      </c>
      <c r="E1" s="99"/>
      <c r="F1" s="99"/>
      <c r="G1" s="99"/>
      <c r="H1" s="99"/>
      <c r="I1" s="99"/>
      <c r="J1" s="99"/>
      <c r="K1" s="99"/>
    </row>
    <row r="2" spans="1:11" s="17" customFormat="1" ht="10.25" customHeight="1" x14ac:dyDescent="0.2">
      <c r="B2" s="39"/>
      <c r="C2" s="40"/>
      <c r="D2" s="39"/>
      <c r="E2" s="39"/>
      <c r="F2" s="39"/>
      <c r="G2" s="39"/>
      <c r="H2" s="40"/>
    </row>
    <row r="3" spans="1:11" ht="38" customHeight="1" x14ac:dyDescent="0.2">
      <c r="A3" s="8"/>
      <c r="B3" s="41" t="s">
        <v>38</v>
      </c>
      <c r="C3" s="42"/>
      <c r="D3" s="43"/>
      <c r="E3" s="43"/>
      <c r="F3" s="43"/>
      <c r="G3" s="43"/>
      <c r="H3" s="43"/>
      <c r="I3" s="43"/>
      <c r="J3" s="43"/>
      <c r="K3" s="51"/>
    </row>
    <row r="4" spans="1:11" ht="15" customHeight="1" x14ac:dyDescent="0.2">
      <c r="A4" s="105" t="str">
        <f>'Beoordelen proefopdrachten'!A1</f>
        <v>Balken en teksten</v>
      </c>
      <c r="B4" s="44"/>
      <c r="C4" s="40"/>
      <c r="D4" s="115" t="s">
        <v>4</v>
      </c>
      <c r="E4" s="116"/>
      <c r="F4" s="116"/>
      <c r="G4" s="116"/>
      <c r="H4" s="98" t="s">
        <v>5</v>
      </c>
      <c r="I4" s="98"/>
      <c r="J4" s="98"/>
      <c r="K4" s="98"/>
    </row>
    <row r="5" spans="1:11" ht="12" customHeight="1" x14ac:dyDescent="0.2">
      <c r="A5" s="106"/>
      <c r="B5" s="102" t="str">
        <f>'Beoordelen proefopdrachten'!B1</f>
        <v>Grijswaarden</v>
      </c>
      <c r="C5" s="40"/>
      <c r="D5" s="45" t="s">
        <v>3</v>
      </c>
      <c r="E5" s="20" t="s">
        <v>43</v>
      </c>
      <c r="F5" s="45" t="s">
        <v>40</v>
      </c>
      <c r="G5" s="20" t="s">
        <v>43</v>
      </c>
      <c r="H5" s="45" t="s">
        <v>3</v>
      </c>
      <c r="I5" s="20" t="s">
        <v>43</v>
      </c>
      <c r="J5" s="45" t="s">
        <v>40</v>
      </c>
      <c r="K5" s="20" t="s">
        <v>43</v>
      </c>
    </row>
    <row r="6" spans="1:11" ht="80" customHeight="1" x14ac:dyDescent="0.2">
      <c r="A6" s="106"/>
      <c r="B6" s="103"/>
      <c r="C6" s="40"/>
      <c r="D6" s="96" t="s">
        <v>2</v>
      </c>
      <c r="E6" s="97"/>
      <c r="F6" s="96" t="s">
        <v>2</v>
      </c>
      <c r="G6" s="97"/>
      <c r="H6" s="96" t="s">
        <v>2</v>
      </c>
      <c r="I6" s="97"/>
      <c r="J6" s="123" t="s">
        <v>2</v>
      </c>
      <c r="K6" s="123"/>
    </row>
    <row r="7" spans="1:11" ht="15" customHeight="1" x14ac:dyDescent="0.2">
      <c r="A7" s="106"/>
      <c r="B7" s="52"/>
      <c r="C7" s="40"/>
      <c r="D7" s="115" t="s">
        <v>4</v>
      </c>
      <c r="E7" s="116"/>
      <c r="F7" s="116"/>
      <c r="G7" s="116"/>
      <c r="H7" s="115" t="s">
        <v>5</v>
      </c>
      <c r="I7" s="116"/>
      <c r="J7" s="116"/>
      <c r="K7" s="116"/>
    </row>
    <row r="8" spans="1:11" ht="12" customHeight="1" x14ac:dyDescent="0.2">
      <c r="A8" s="106"/>
      <c r="B8" s="100" t="str">
        <f>'Beoordelen proefopdrachten'!B2</f>
        <v>Lichte tinten</v>
      </c>
      <c r="C8" s="40"/>
      <c r="D8" s="45" t="s">
        <v>3</v>
      </c>
      <c r="E8" s="20" t="s">
        <v>43</v>
      </c>
      <c r="F8" s="45" t="s">
        <v>40</v>
      </c>
      <c r="G8" s="20" t="s">
        <v>43</v>
      </c>
      <c r="H8" s="45" t="s">
        <v>3</v>
      </c>
      <c r="I8" s="20" t="s">
        <v>43</v>
      </c>
      <c r="J8" s="45" t="s">
        <v>40</v>
      </c>
      <c r="K8" s="20" t="s">
        <v>43</v>
      </c>
    </row>
    <row r="9" spans="1:11" ht="80" customHeight="1" x14ac:dyDescent="0.2">
      <c r="A9" s="106"/>
      <c r="B9" s="101"/>
      <c r="C9" s="40"/>
      <c r="D9" s="96" t="s">
        <v>2</v>
      </c>
      <c r="E9" s="97"/>
      <c r="F9" s="96" t="s">
        <v>2</v>
      </c>
      <c r="G9" s="97"/>
      <c r="H9" s="96" t="s">
        <v>2</v>
      </c>
      <c r="I9" s="97"/>
      <c r="J9" s="123" t="s">
        <v>2</v>
      </c>
      <c r="K9" s="123"/>
    </row>
    <row r="10" spans="1:11" ht="15" customHeight="1" x14ac:dyDescent="0.2">
      <c r="A10" s="106"/>
      <c r="B10" s="46"/>
      <c r="C10" s="40"/>
      <c r="D10" s="115" t="s">
        <v>4</v>
      </c>
      <c r="E10" s="116"/>
      <c r="F10" s="116"/>
      <c r="G10" s="116"/>
      <c r="H10" s="98" t="s">
        <v>5</v>
      </c>
      <c r="I10" s="98"/>
      <c r="J10" s="98"/>
      <c r="K10" s="98"/>
    </row>
    <row r="11" spans="1:11" ht="12" customHeight="1" x14ac:dyDescent="0.2">
      <c r="A11" s="106"/>
      <c r="B11" s="102" t="str">
        <f>'Beoordelen proefopdrachten'!B3</f>
        <v>Felle tinten</v>
      </c>
      <c r="C11" s="40"/>
      <c r="D11" s="45" t="s">
        <v>3</v>
      </c>
      <c r="E11" s="20" t="s">
        <v>43</v>
      </c>
      <c r="F11" s="45" t="s">
        <v>40</v>
      </c>
      <c r="G11" s="20" t="s">
        <v>43</v>
      </c>
      <c r="H11" s="45" t="s">
        <v>3</v>
      </c>
      <c r="I11" s="20" t="s">
        <v>43</v>
      </c>
      <c r="J11" s="45" t="s">
        <v>40</v>
      </c>
      <c r="K11" s="20" t="s">
        <v>43</v>
      </c>
    </row>
    <row r="12" spans="1:11" ht="80" customHeight="1" x14ac:dyDescent="0.2">
      <c r="A12" s="106"/>
      <c r="B12" s="103"/>
      <c r="C12" s="40"/>
      <c r="D12" s="96" t="s">
        <v>2</v>
      </c>
      <c r="E12" s="97"/>
      <c r="F12" s="96" t="s">
        <v>2</v>
      </c>
      <c r="G12" s="97"/>
      <c r="H12" s="96" t="s">
        <v>2</v>
      </c>
      <c r="I12" s="97"/>
      <c r="J12" s="123" t="s">
        <v>2</v>
      </c>
      <c r="K12" s="123"/>
    </row>
    <row r="13" spans="1:11" ht="15" customHeight="1" x14ac:dyDescent="0.2">
      <c r="A13" s="106"/>
      <c r="B13" s="53"/>
      <c r="C13" s="40"/>
      <c r="D13" s="115" t="s">
        <v>4</v>
      </c>
      <c r="E13" s="116"/>
      <c r="F13" s="116"/>
      <c r="G13" s="116"/>
      <c r="H13" s="98" t="s">
        <v>5</v>
      </c>
      <c r="I13" s="98"/>
      <c r="J13" s="98"/>
      <c r="K13" s="98"/>
    </row>
    <row r="14" spans="1:11" ht="12" customHeight="1" x14ac:dyDescent="0.2">
      <c r="A14" s="106"/>
      <c r="B14" s="104" t="str">
        <f>'Beoordelen proefopdrachten'!B4</f>
        <v>Teksten in kleur</v>
      </c>
      <c r="C14" s="40"/>
      <c r="D14" s="45" t="s">
        <v>3</v>
      </c>
      <c r="E14" s="20" t="s">
        <v>43</v>
      </c>
      <c r="F14" s="45" t="s">
        <v>40</v>
      </c>
      <c r="G14" s="20" t="s">
        <v>43</v>
      </c>
      <c r="H14" s="45" t="s">
        <v>3</v>
      </c>
      <c r="I14" s="20" t="s">
        <v>43</v>
      </c>
      <c r="J14" s="45" t="s">
        <v>40</v>
      </c>
      <c r="K14" s="20" t="s">
        <v>43</v>
      </c>
    </row>
    <row r="15" spans="1:11" ht="80" customHeight="1" x14ac:dyDescent="0.2">
      <c r="A15" s="106"/>
      <c r="B15" s="101"/>
      <c r="C15" s="40"/>
      <c r="D15" s="96" t="s">
        <v>2</v>
      </c>
      <c r="E15" s="97"/>
      <c r="F15" s="96" t="s">
        <v>2</v>
      </c>
      <c r="G15" s="97"/>
      <c r="H15" s="96" t="s">
        <v>2</v>
      </c>
      <c r="I15" s="97"/>
      <c r="J15" s="123" t="s">
        <v>2</v>
      </c>
      <c r="K15" s="123"/>
    </row>
    <row r="16" spans="1:11" ht="15" customHeight="1" x14ac:dyDescent="0.2">
      <c r="A16" s="109" t="str">
        <f>'Beoordelen proefopdrachten'!A5</f>
        <v>Logo</v>
      </c>
      <c r="B16" s="46"/>
      <c r="C16" s="40"/>
      <c r="D16" s="115" t="s">
        <v>4</v>
      </c>
      <c r="E16" s="116"/>
      <c r="F16" s="116"/>
      <c r="G16" s="116"/>
      <c r="H16" s="98" t="s">
        <v>5</v>
      </c>
      <c r="I16" s="98"/>
      <c r="J16" s="98"/>
      <c r="K16" s="98"/>
    </row>
    <row r="17" spans="1:12" ht="12" customHeight="1" x14ac:dyDescent="0.2">
      <c r="A17" s="110"/>
      <c r="B17" s="107" t="str">
        <f>'Beoordelen proefopdrachten'!B5</f>
        <v>Kleur/contrast</v>
      </c>
      <c r="C17" s="40"/>
      <c r="D17" s="45" t="s">
        <v>3</v>
      </c>
      <c r="E17" s="20" t="s">
        <v>43</v>
      </c>
      <c r="F17" s="45" t="s">
        <v>40</v>
      </c>
      <c r="G17" s="20" t="s">
        <v>43</v>
      </c>
      <c r="H17" s="45" t="s">
        <v>3</v>
      </c>
      <c r="I17" s="20" t="s">
        <v>43</v>
      </c>
      <c r="J17" s="45" t="s">
        <v>40</v>
      </c>
      <c r="K17" s="20" t="s">
        <v>43</v>
      </c>
    </row>
    <row r="18" spans="1:12" ht="80" customHeight="1" x14ac:dyDescent="0.2">
      <c r="A18" s="111"/>
      <c r="B18" s="108"/>
      <c r="C18" s="40"/>
      <c r="D18" s="96" t="s">
        <v>2</v>
      </c>
      <c r="E18" s="97"/>
      <c r="F18" s="96" t="s">
        <v>2</v>
      </c>
      <c r="G18" s="97"/>
      <c r="H18" s="96" t="s">
        <v>2</v>
      </c>
      <c r="I18" s="97"/>
      <c r="J18" s="123" t="s">
        <v>2</v>
      </c>
      <c r="K18" s="123"/>
    </row>
    <row r="19" spans="1:12" ht="15" customHeight="1" x14ac:dyDescent="0.2">
      <c r="A19" s="114" t="str">
        <f>'Beoordelen proefopdrachten'!A6</f>
        <v>Algemeen</v>
      </c>
      <c r="B19" s="62"/>
      <c r="C19" s="40"/>
      <c r="D19" s="115" t="s">
        <v>4</v>
      </c>
      <c r="E19" s="116"/>
      <c r="F19" s="116"/>
      <c r="G19" s="116"/>
      <c r="H19" s="98" t="s">
        <v>5</v>
      </c>
      <c r="I19" s="98"/>
      <c r="J19" s="98"/>
      <c r="K19" s="98"/>
    </row>
    <row r="20" spans="1:12" ht="12" customHeight="1" x14ac:dyDescent="0.2">
      <c r="A20" s="114"/>
      <c r="B20" s="112" t="str">
        <f>'Beoordelen proefopdrachten'!B6</f>
        <v>Strepen</v>
      </c>
      <c r="C20" s="40"/>
      <c r="D20" s="45" t="s">
        <v>3</v>
      </c>
      <c r="E20" s="20" t="s">
        <v>43</v>
      </c>
      <c r="F20" s="45" t="s">
        <v>40</v>
      </c>
      <c r="G20" s="20" t="s">
        <v>43</v>
      </c>
      <c r="H20" s="45" t="s">
        <v>3</v>
      </c>
      <c r="I20" s="20" t="s">
        <v>43</v>
      </c>
      <c r="J20" s="45" t="s">
        <v>40</v>
      </c>
      <c r="K20" s="20" t="s">
        <v>43</v>
      </c>
    </row>
    <row r="21" spans="1:12" ht="80" customHeight="1" x14ac:dyDescent="0.2">
      <c r="A21" s="114"/>
      <c r="B21" s="113"/>
      <c r="C21" s="40"/>
      <c r="D21" s="96" t="s">
        <v>2</v>
      </c>
      <c r="E21" s="97"/>
      <c r="F21" s="96" t="s">
        <v>2</v>
      </c>
      <c r="G21" s="97"/>
      <c r="H21" s="96" t="s">
        <v>2</v>
      </c>
      <c r="I21" s="97"/>
      <c r="J21" s="123" t="s">
        <v>2</v>
      </c>
      <c r="K21" s="123"/>
    </row>
    <row r="22" spans="1:12" ht="15" customHeight="1" x14ac:dyDescent="0.2">
      <c r="A22" s="114"/>
      <c r="B22" s="63"/>
      <c r="C22" s="40"/>
      <c r="D22" s="115" t="s">
        <v>4</v>
      </c>
      <c r="E22" s="116"/>
      <c r="F22" s="116"/>
      <c r="G22" s="116"/>
      <c r="H22" s="98" t="s">
        <v>5</v>
      </c>
      <c r="I22" s="98"/>
      <c r="J22" s="98"/>
      <c r="K22" s="98"/>
    </row>
    <row r="23" spans="1:12" ht="12" customHeight="1" x14ac:dyDescent="0.2">
      <c r="A23" s="114"/>
      <c r="B23" s="94" t="str">
        <f>'Beoordelen proefopdrachten'!B7</f>
        <v>Recht</v>
      </c>
      <c r="C23" s="40"/>
      <c r="D23" s="45" t="s">
        <v>3</v>
      </c>
      <c r="E23" s="20" t="s">
        <v>43</v>
      </c>
      <c r="F23" s="45" t="s">
        <v>40</v>
      </c>
      <c r="G23" s="20" t="s">
        <v>43</v>
      </c>
      <c r="H23" s="45" t="s">
        <v>3</v>
      </c>
      <c r="I23" s="20" t="s">
        <v>43</v>
      </c>
      <c r="J23" s="45" t="s">
        <v>40</v>
      </c>
      <c r="K23" s="20" t="s">
        <v>43</v>
      </c>
    </row>
    <row r="24" spans="1:12" ht="80" customHeight="1" x14ac:dyDescent="0.2">
      <c r="A24" s="114"/>
      <c r="B24" s="95"/>
      <c r="C24" s="40"/>
      <c r="D24" s="96" t="s">
        <v>2</v>
      </c>
      <c r="E24" s="97"/>
      <c r="F24" s="96" t="s">
        <v>2</v>
      </c>
      <c r="G24" s="97"/>
      <c r="H24" s="96" t="s">
        <v>2</v>
      </c>
      <c r="I24" s="97"/>
      <c r="J24" s="123" t="s">
        <v>2</v>
      </c>
      <c r="K24" s="123"/>
    </row>
    <row r="25" spans="1:12" ht="15" customHeight="1" x14ac:dyDescent="0.2">
      <c r="A25" s="48"/>
      <c r="B25" s="47"/>
      <c r="C25" s="40"/>
      <c r="D25" s="64"/>
      <c r="E25" s="49"/>
      <c r="F25" s="49"/>
      <c r="G25" s="49"/>
      <c r="H25" s="75"/>
      <c r="I25" s="49"/>
      <c r="J25" s="76"/>
      <c r="K25" s="77"/>
    </row>
    <row r="26" spans="1:12" ht="12" customHeight="1" x14ac:dyDescent="0.2">
      <c r="A26" s="17"/>
      <c r="H26" s="4"/>
    </row>
    <row r="27" spans="1:12" ht="53" customHeight="1" x14ac:dyDescent="0.2">
      <c r="A27" s="8"/>
      <c r="B27" s="41" t="s">
        <v>39</v>
      </c>
      <c r="C27" s="42"/>
      <c r="D27" s="43"/>
      <c r="E27" s="43"/>
      <c r="F27" s="43"/>
      <c r="G27" s="60"/>
      <c r="H27" s="60"/>
      <c r="I27" s="60"/>
      <c r="J27" s="60"/>
      <c r="K27" s="61"/>
      <c r="L27" s="54"/>
    </row>
    <row r="28" spans="1:12" ht="15" customHeight="1" x14ac:dyDescent="0.2">
      <c r="A28" s="105" t="str">
        <f>'Beoordelen proefopdrachten'!A1</f>
        <v>Balken en teksten</v>
      </c>
      <c r="B28" s="44"/>
      <c r="C28" s="40"/>
      <c r="D28" s="115" t="s">
        <v>4</v>
      </c>
      <c r="E28" s="116"/>
      <c r="F28" s="116"/>
      <c r="G28" s="116"/>
      <c r="H28" s="98" t="s">
        <v>5</v>
      </c>
      <c r="I28" s="98"/>
      <c r="J28" s="98"/>
      <c r="K28" s="98"/>
      <c r="L28" s="54"/>
    </row>
    <row r="29" spans="1:12" ht="12" customHeight="1" x14ac:dyDescent="0.2">
      <c r="A29" s="106"/>
      <c r="B29" s="107" t="str">
        <f>'Beoordelen proefopdrachten'!B1</f>
        <v>Grijswaarden</v>
      </c>
      <c r="C29" s="40"/>
      <c r="D29" s="45" t="s">
        <v>3</v>
      </c>
      <c r="E29" s="20" t="s">
        <v>43</v>
      </c>
      <c r="F29" s="45" t="s">
        <v>40</v>
      </c>
      <c r="G29" s="20" t="s">
        <v>43</v>
      </c>
      <c r="H29" s="45" t="s">
        <v>3</v>
      </c>
      <c r="I29" s="20" t="s">
        <v>43</v>
      </c>
      <c r="J29" s="45" t="s">
        <v>40</v>
      </c>
      <c r="K29" s="20" t="s">
        <v>43</v>
      </c>
    </row>
    <row r="30" spans="1:12" ht="80" customHeight="1" x14ac:dyDescent="0.2">
      <c r="A30" s="106"/>
      <c r="B30" s="108"/>
      <c r="C30" s="40"/>
      <c r="D30" s="96" t="s">
        <v>2</v>
      </c>
      <c r="E30" s="97"/>
      <c r="F30" s="96" t="s">
        <v>2</v>
      </c>
      <c r="G30" s="97"/>
      <c r="H30" s="96" t="s">
        <v>2</v>
      </c>
      <c r="I30" s="97"/>
      <c r="J30" s="123" t="s">
        <v>2</v>
      </c>
      <c r="K30" s="123"/>
    </row>
    <row r="31" spans="1:12" ht="15" customHeight="1" x14ac:dyDescent="0.2">
      <c r="A31" s="106"/>
      <c r="B31" s="52"/>
      <c r="C31" s="40"/>
      <c r="D31" s="115" t="s">
        <v>4</v>
      </c>
      <c r="E31" s="116"/>
      <c r="F31" s="116"/>
      <c r="G31" s="116"/>
      <c r="H31" s="98" t="s">
        <v>5</v>
      </c>
      <c r="I31" s="98"/>
      <c r="J31" s="98"/>
      <c r="K31" s="98"/>
    </row>
    <row r="32" spans="1:12" ht="12" customHeight="1" x14ac:dyDescent="0.2">
      <c r="A32" s="106"/>
      <c r="B32" s="108" t="str">
        <f>'Beoordelen proefopdrachten'!B2</f>
        <v>Lichte tinten</v>
      </c>
      <c r="C32" s="40"/>
      <c r="D32" s="45" t="s">
        <v>3</v>
      </c>
      <c r="E32" s="20" t="s">
        <v>43</v>
      </c>
      <c r="F32" s="45" t="s">
        <v>40</v>
      </c>
      <c r="G32" s="20" t="s">
        <v>43</v>
      </c>
      <c r="H32" s="45" t="s">
        <v>3</v>
      </c>
      <c r="I32" s="20" t="s">
        <v>43</v>
      </c>
      <c r="J32" s="45" t="s">
        <v>40</v>
      </c>
      <c r="K32" s="20" t="s">
        <v>43</v>
      </c>
    </row>
    <row r="33" spans="1:11" ht="80" customHeight="1" x14ac:dyDescent="0.2">
      <c r="A33" s="106"/>
      <c r="B33" s="121"/>
      <c r="C33" s="40"/>
      <c r="D33" s="96" t="s">
        <v>2</v>
      </c>
      <c r="E33" s="97"/>
      <c r="F33" s="96" t="s">
        <v>2</v>
      </c>
      <c r="G33" s="97"/>
      <c r="H33" s="96" t="s">
        <v>2</v>
      </c>
      <c r="I33" s="97"/>
      <c r="J33" s="123" t="s">
        <v>2</v>
      </c>
      <c r="K33" s="123"/>
    </row>
    <row r="34" spans="1:11" ht="15" customHeight="1" x14ac:dyDescent="0.2">
      <c r="A34" s="106"/>
      <c r="B34" s="46"/>
      <c r="C34" s="40"/>
      <c r="D34" s="115" t="s">
        <v>4</v>
      </c>
      <c r="E34" s="116"/>
      <c r="F34" s="116"/>
      <c r="G34" s="116"/>
      <c r="H34" s="98" t="s">
        <v>5</v>
      </c>
      <c r="I34" s="98"/>
      <c r="J34" s="98"/>
      <c r="K34" s="98"/>
    </row>
    <row r="35" spans="1:11" ht="12" customHeight="1" x14ac:dyDescent="0.2">
      <c r="A35" s="106"/>
      <c r="B35" s="107" t="str">
        <f>'Beoordelen proefopdrachten'!B3</f>
        <v>Felle tinten</v>
      </c>
      <c r="C35" s="40"/>
      <c r="D35" s="45" t="s">
        <v>3</v>
      </c>
      <c r="E35" s="20" t="s">
        <v>43</v>
      </c>
      <c r="F35" s="45" t="s">
        <v>40</v>
      </c>
      <c r="G35" s="20" t="s">
        <v>43</v>
      </c>
      <c r="H35" s="45" t="s">
        <v>3</v>
      </c>
      <c r="I35" s="20" t="s">
        <v>43</v>
      </c>
      <c r="J35" s="45" t="s">
        <v>40</v>
      </c>
      <c r="K35" s="20" t="s">
        <v>43</v>
      </c>
    </row>
    <row r="36" spans="1:11" ht="80" customHeight="1" x14ac:dyDescent="0.2">
      <c r="A36" s="106"/>
      <c r="B36" s="108"/>
      <c r="C36" s="40"/>
      <c r="D36" s="96" t="s">
        <v>2</v>
      </c>
      <c r="E36" s="97"/>
      <c r="F36" s="96" t="s">
        <v>2</v>
      </c>
      <c r="G36" s="97"/>
      <c r="H36" s="96" t="s">
        <v>2</v>
      </c>
      <c r="I36" s="97"/>
      <c r="J36" s="123" t="s">
        <v>2</v>
      </c>
      <c r="K36" s="123"/>
    </row>
    <row r="37" spans="1:11" ht="15" customHeight="1" x14ac:dyDescent="0.2">
      <c r="A37" s="106"/>
      <c r="B37" s="52"/>
      <c r="C37" s="40"/>
      <c r="D37" s="115" t="s">
        <v>4</v>
      </c>
      <c r="E37" s="116"/>
      <c r="F37" s="116"/>
      <c r="G37" s="116"/>
      <c r="H37" s="98" t="s">
        <v>5</v>
      </c>
      <c r="I37" s="98"/>
      <c r="J37" s="98"/>
      <c r="K37" s="98"/>
    </row>
    <row r="38" spans="1:11" ht="12" customHeight="1" x14ac:dyDescent="0.2">
      <c r="A38" s="106"/>
      <c r="B38" s="122" t="str">
        <f>'Beoordelen proefopdrachten'!B4</f>
        <v>Teksten in kleur</v>
      </c>
      <c r="C38" s="40"/>
      <c r="D38" s="45" t="s">
        <v>3</v>
      </c>
      <c r="E38" s="20" t="s">
        <v>43</v>
      </c>
      <c r="F38" s="45" t="s">
        <v>40</v>
      </c>
      <c r="G38" s="20" t="s">
        <v>43</v>
      </c>
      <c r="H38" s="45" t="s">
        <v>3</v>
      </c>
      <c r="I38" s="20" t="s">
        <v>43</v>
      </c>
      <c r="J38" s="45" t="s">
        <v>40</v>
      </c>
      <c r="K38" s="20" t="s">
        <v>43</v>
      </c>
    </row>
    <row r="39" spans="1:11" ht="80" customHeight="1" x14ac:dyDescent="0.2">
      <c r="A39" s="117"/>
      <c r="B39" s="121"/>
      <c r="C39" s="40"/>
      <c r="D39" s="96" t="s">
        <v>2</v>
      </c>
      <c r="E39" s="97"/>
      <c r="F39" s="96" t="s">
        <v>2</v>
      </c>
      <c r="G39" s="97"/>
      <c r="H39" s="96" t="s">
        <v>2</v>
      </c>
      <c r="I39" s="97"/>
      <c r="J39" s="123" t="s">
        <v>2</v>
      </c>
      <c r="K39" s="123"/>
    </row>
    <row r="40" spans="1:11" ht="15" customHeight="1" x14ac:dyDescent="0.2">
      <c r="A40" s="105" t="str">
        <f>'Beoordelen proefopdrachten'!A5</f>
        <v>Logo</v>
      </c>
      <c r="B40" s="52"/>
      <c r="C40" s="40"/>
      <c r="D40" s="115" t="s">
        <v>4</v>
      </c>
      <c r="E40" s="116"/>
      <c r="F40" s="116"/>
      <c r="G40" s="116"/>
      <c r="H40" s="98" t="s">
        <v>5</v>
      </c>
      <c r="I40" s="98"/>
      <c r="J40" s="98"/>
      <c r="K40" s="98"/>
    </row>
    <row r="41" spans="1:11" ht="12" customHeight="1" x14ac:dyDescent="0.2">
      <c r="A41" s="106"/>
      <c r="B41" s="118" t="str">
        <f>'Beoordelen proefopdrachten'!B5</f>
        <v>Kleur/contrast</v>
      </c>
      <c r="C41" s="40"/>
      <c r="D41" s="45" t="s">
        <v>3</v>
      </c>
      <c r="E41" s="20" t="s">
        <v>43</v>
      </c>
      <c r="F41" s="45" t="s">
        <v>40</v>
      </c>
      <c r="G41" s="20" t="s">
        <v>43</v>
      </c>
      <c r="H41" s="45" t="s">
        <v>3</v>
      </c>
      <c r="I41" s="20" t="s">
        <v>43</v>
      </c>
      <c r="J41" s="45" t="s">
        <v>40</v>
      </c>
      <c r="K41" s="20" t="s">
        <v>43</v>
      </c>
    </row>
    <row r="42" spans="1:11" ht="80" customHeight="1" x14ac:dyDescent="0.2">
      <c r="A42" s="106"/>
      <c r="B42" s="118"/>
      <c r="C42" s="40"/>
      <c r="D42" s="96" t="s">
        <v>2</v>
      </c>
      <c r="E42" s="97"/>
      <c r="F42" s="96" t="s">
        <v>2</v>
      </c>
      <c r="G42" s="97"/>
      <c r="H42" s="96" t="s">
        <v>2</v>
      </c>
      <c r="I42" s="97"/>
      <c r="J42" s="123" t="s">
        <v>2</v>
      </c>
      <c r="K42" s="123"/>
    </row>
    <row r="43" spans="1:11" ht="15" customHeight="1" x14ac:dyDescent="0.2">
      <c r="A43" s="119" t="str">
        <f>'Beoordelen proefopdrachten'!A6</f>
        <v>Algemeen</v>
      </c>
      <c r="B43" s="52"/>
      <c r="C43" s="40"/>
      <c r="D43" s="115" t="s">
        <v>4</v>
      </c>
      <c r="E43" s="116"/>
      <c r="F43" s="116"/>
      <c r="G43" s="116"/>
      <c r="H43" s="98" t="s">
        <v>5</v>
      </c>
      <c r="I43" s="98"/>
      <c r="J43" s="98"/>
      <c r="K43" s="98"/>
    </row>
    <row r="44" spans="1:11" ht="12" customHeight="1" x14ac:dyDescent="0.2">
      <c r="A44" s="120"/>
      <c r="B44" s="118" t="str">
        <f>'Beoordelen proefopdrachten'!B6</f>
        <v>Strepen</v>
      </c>
      <c r="C44" s="40"/>
      <c r="D44" s="45" t="s">
        <v>3</v>
      </c>
      <c r="E44" s="20" t="s">
        <v>43</v>
      </c>
      <c r="F44" s="45" t="s">
        <v>40</v>
      </c>
      <c r="G44" s="20" t="s">
        <v>43</v>
      </c>
      <c r="H44" s="45" t="s">
        <v>3</v>
      </c>
      <c r="I44" s="20" t="s">
        <v>43</v>
      </c>
      <c r="J44" s="45" t="s">
        <v>40</v>
      </c>
      <c r="K44" s="20" t="s">
        <v>43</v>
      </c>
    </row>
    <row r="45" spans="1:11" ht="80" customHeight="1" x14ac:dyDescent="0.2">
      <c r="A45" s="120"/>
      <c r="B45" s="118"/>
      <c r="C45" s="40"/>
      <c r="D45" s="96" t="s">
        <v>2</v>
      </c>
      <c r="E45" s="97"/>
      <c r="F45" s="96" t="s">
        <v>2</v>
      </c>
      <c r="G45" s="97"/>
      <c r="H45" s="96" t="s">
        <v>2</v>
      </c>
      <c r="I45" s="97"/>
      <c r="J45" s="123" t="s">
        <v>2</v>
      </c>
      <c r="K45" s="123"/>
    </row>
    <row r="46" spans="1:11" ht="15" customHeight="1" x14ac:dyDescent="0.2">
      <c r="A46" s="120"/>
      <c r="B46" s="56"/>
      <c r="C46" s="40"/>
      <c r="D46" s="115" t="s">
        <v>4</v>
      </c>
      <c r="E46" s="116"/>
      <c r="F46" s="116"/>
      <c r="G46" s="116"/>
      <c r="H46" s="98" t="s">
        <v>5</v>
      </c>
      <c r="I46" s="98"/>
      <c r="J46" s="98"/>
      <c r="K46" s="98"/>
    </row>
    <row r="47" spans="1:11" ht="12" customHeight="1" x14ac:dyDescent="0.2">
      <c r="A47" s="120"/>
      <c r="B47" s="118" t="str">
        <f>'Beoordelen proefopdrachten'!B7</f>
        <v>Recht</v>
      </c>
      <c r="C47" s="40"/>
      <c r="D47" s="45" t="s">
        <v>3</v>
      </c>
      <c r="E47" s="20" t="s">
        <v>43</v>
      </c>
      <c r="F47" s="45" t="s">
        <v>40</v>
      </c>
      <c r="G47" s="20" t="s">
        <v>43</v>
      </c>
      <c r="H47" s="45" t="s">
        <v>3</v>
      </c>
      <c r="I47" s="20" t="s">
        <v>43</v>
      </c>
      <c r="J47" s="45" t="s">
        <v>40</v>
      </c>
      <c r="K47" s="20" t="s">
        <v>43</v>
      </c>
    </row>
    <row r="48" spans="1:11" ht="80" customHeight="1" x14ac:dyDescent="0.2">
      <c r="A48" s="120"/>
      <c r="B48" s="118"/>
      <c r="C48" s="40"/>
      <c r="D48" s="96" t="s">
        <v>2</v>
      </c>
      <c r="E48" s="97"/>
      <c r="F48" s="96" t="s">
        <v>2</v>
      </c>
      <c r="G48" s="97"/>
      <c r="H48" s="96" t="s">
        <v>2</v>
      </c>
      <c r="I48" s="97"/>
      <c r="J48" s="123" t="s">
        <v>2</v>
      </c>
      <c r="K48" s="123"/>
    </row>
    <row r="49" spans="1:11" ht="15" customHeight="1" x14ac:dyDescent="0.2">
      <c r="A49" s="120"/>
      <c r="B49" s="57"/>
      <c r="C49" s="40"/>
      <c r="D49" s="65"/>
      <c r="E49" s="49"/>
      <c r="F49" s="49"/>
      <c r="G49" s="55"/>
      <c r="H49" s="59"/>
      <c r="I49" s="59"/>
      <c r="J49" s="59"/>
      <c r="K49" s="58"/>
    </row>
    <row r="50" spans="1:11" ht="15" customHeight="1" x14ac:dyDescent="0.2">
      <c r="H50" s="50"/>
    </row>
  </sheetData>
  <sheetProtection algorithmName="SHA-512" hashValue="jjIQi2sQE9v3F0IsiFDrYs2m+CUwtSEolUl3R70z9vUG2gqoeVp7xfcjOo6Qz5rewRZYD5rweYcF2+aK7ApDWA==" saltValue="XhfeNkEqQQMlWkWLEZuf4A==" spinCount="100000" sheet="1" objects="1" scenarios="1"/>
  <mergeCells count="105">
    <mergeCell ref="H24:I24"/>
    <mergeCell ref="J24:K24"/>
    <mergeCell ref="H30:I30"/>
    <mergeCell ref="J30:K30"/>
    <mergeCell ref="H33:I33"/>
    <mergeCell ref="J33:K33"/>
    <mergeCell ref="H36:I36"/>
    <mergeCell ref="J36:K36"/>
    <mergeCell ref="D31:G31"/>
    <mergeCell ref="H18:I18"/>
    <mergeCell ref="J18:K18"/>
    <mergeCell ref="F21:G21"/>
    <mergeCell ref="H21:I21"/>
    <mergeCell ref="J21:K21"/>
    <mergeCell ref="F6:G6"/>
    <mergeCell ref="H6:I6"/>
    <mergeCell ref="J6:K6"/>
    <mergeCell ref="F9:G9"/>
    <mergeCell ref="H9:I9"/>
    <mergeCell ref="J9:K9"/>
    <mergeCell ref="F12:G12"/>
    <mergeCell ref="H12:I12"/>
    <mergeCell ref="J12:K12"/>
    <mergeCell ref="H42:I42"/>
    <mergeCell ref="J42:K42"/>
    <mergeCell ref="H45:I45"/>
    <mergeCell ref="J45:K45"/>
    <mergeCell ref="H48:I48"/>
    <mergeCell ref="J48:K48"/>
    <mergeCell ref="A40:A42"/>
    <mergeCell ref="H40:K40"/>
    <mergeCell ref="B41:B42"/>
    <mergeCell ref="A43:A49"/>
    <mergeCell ref="H43:K43"/>
    <mergeCell ref="B44:B45"/>
    <mergeCell ref="D46:G46"/>
    <mergeCell ref="H46:K46"/>
    <mergeCell ref="B47:B48"/>
    <mergeCell ref="D48:E48"/>
    <mergeCell ref="F48:G48"/>
    <mergeCell ref="D43:G43"/>
    <mergeCell ref="D45:E45"/>
    <mergeCell ref="F45:G45"/>
    <mergeCell ref="D40:G40"/>
    <mergeCell ref="D42:E42"/>
    <mergeCell ref="F42:G42"/>
    <mergeCell ref="D39:E39"/>
    <mergeCell ref="F39:G39"/>
    <mergeCell ref="A28:A39"/>
    <mergeCell ref="B29:B30"/>
    <mergeCell ref="B38:B39"/>
    <mergeCell ref="H31:K31"/>
    <mergeCell ref="B32:B33"/>
    <mergeCell ref="H34:K34"/>
    <mergeCell ref="B35:B36"/>
    <mergeCell ref="H37:K37"/>
    <mergeCell ref="D36:E36"/>
    <mergeCell ref="F36:G36"/>
    <mergeCell ref="D37:G37"/>
    <mergeCell ref="D33:E33"/>
    <mergeCell ref="F33:G33"/>
    <mergeCell ref="D34:G34"/>
    <mergeCell ref="H39:I39"/>
    <mergeCell ref="J39:K39"/>
    <mergeCell ref="H22:K22"/>
    <mergeCell ref="H28:K28"/>
    <mergeCell ref="D1:K1"/>
    <mergeCell ref="H4:K4"/>
    <mergeCell ref="D30:E30"/>
    <mergeCell ref="F30:G30"/>
    <mergeCell ref="D28:G28"/>
    <mergeCell ref="D10:G10"/>
    <mergeCell ref="D15:E15"/>
    <mergeCell ref="D19:G19"/>
    <mergeCell ref="D16:G16"/>
    <mergeCell ref="D18:E18"/>
    <mergeCell ref="H16:K16"/>
    <mergeCell ref="D12:E12"/>
    <mergeCell ref="D13:G13"/>
    <mergeCell ref="H13:K13"/>
    <mergeCell ref="D24:E24"/>
    <mergeCell ref="D21:E21"/>
    <mergeCell ref="H7:K7"/>
    <mergeCell ref="H10:K10"/>
    <mergeCell ref="H19:K19"/>
    <mergeCell ref="F15:G15"/>
    <mergeCell ref="H15:I15"/>
    <mergeCell ref="J15:K15"/>
    <mergeCell ref="A4:A15"/>
    <mergeCell ref="B5:B6"/>
    <mergeCell ref="B14:B15"/>
    <mergeCell ref="A16:A18"/>
    <mergeCell ref="B17:B18"/>
    <mergeCell ref="A19:A24"/>
    <mergeCell ref="D4:G4"/>
    <mergeCell ref="D6:E6"/>
    <mergeCell ref="D7:G7"/>
    <mergeCell ref="D9:E9"/>
    <mergeCell ref="D22:G22"/>
    <mergeCell ref="B20:B21"/>
    <mergeCell ref="B23:B24"/>
    <mergeCell ref="B8:B9"/>
    <mergeCell ref="B11:B12"/>
    <mergeCell ref="F18:G18"/>
    <mergeCell ref="F24:G24"/>
  </mergeCells>
  <conditionalFormatting sqref="D15">
    <cfRule type="containsText" dxfId="223" priority="44" operator="containsText" text="onvoldoende">
      <formula>NOT(ISERROR(SEARCH("onvoldoende",D15)))</formula>
    </cfRule>
  </conditionalFormatting>
  <conditionalFormatting sqref="F15">
    <cfRule type="containsText" dxfId="222" priority="43" operator="containsText" text="onvoldoende">
      <formula>NOT(ISERROR(SEARCH("onvoldoende",F15)))</formula>
    </cfRule>
  </conditionalFormatting>
  <conditionalFormatting sqref="H15">
    <cfRule type="containsText" dxfId="221" priority="42" operator="containsText" text="onvoldoende">
      <formula>NOT(ISERROR(SEARCH("onvoldoende",H15)))</formula>
    </cfRule>
  </conditionalFormatting>
  <conditionalFormatting sqref="J15">
    <cfRule type="containsText" dxfId="220" priority="41" operator="containsText" text="onvoldoende">
      <formula>NOT(ISERROR(SEARCH("onvoldoende",J15)))</formula>
    </cfRule>
  </conditionalFormatting>
  <conditionalFormatting sqref="D18">
    <cfRule type="containsText" dxfId="219" priority="40" operator="containsText" text="onvoldoende">
      <formula>NOT(ISERROR(SEARCH("onvoldoende",D18)))</formula>
    </cfRule>
  </conditionalFormatting>
  <conditionalFormatting sqref="F18">
    <cfRule type="containsText" dxfId="218" priority="39" operator="containsText" text="onvoldoende">
      <formula>NOT(ISERROR(SEARCH("onvoldoende",F18)))</formula>
    </cfRule>
  </conditionalFormatting>
  <conditionalFormatting sqref="H18">
    <cfRule type="containsText" dxfId="217" priority="38" operator="containsText" text="onvoldoende">
      <formula>NOT(ISERROR(SEARCH("onvoldoende",H18)))</formula>
    </cfRule>
  </conditionalFormatting>
  <conditionalFormatting sqref="J18">
    <cfRule type="containsText" dxfId="216" priority="37" operator="containsText" text="onvoldoende">
      <formula>NOT(ISERROR(SEARCH("onvoldoende",J18)))</formula>
    </cfRule>
  </conditionalFormatting>
  <conditionalFormatting sqref="H21">
    <cfRule type="containsText" dxfId="215" priority="34" operator="containsText" text="onvoldoende">
      <formula>NOT(ISERROR(SEARCH("onvoldoende",H21)))</formula>
    </cfRule>
  </conditionalFormatting>
  <conditionalFormatting sqref="J21">
    <cfRule type="containsText" dxfId="214" priority="33" operator="containsText" text="onvoldoende">
      <formula>NOT(ISERROR(SEARCH("onvoldoende",J21)))</formula>
    </cfRule>
  </conditionalFormatting>
  <conditionalFormatting sqref="H12">
    <cfRule type="containsText" dxfId="213" priority="46" operator="containsText" text="onvoldoende">
      <formula>NOT(ISERROR(SEARCH("onvoldoende",H12)))</formula>
    </cfRule>
  </conditionalFormatting>
  <conditionalFormatting sqref="J12">
    <cfRule type="containsText" dxfId="212" priority="45" operator="containsText" text="onvoldoende">
      <formula>NOT(ISERROR(SEARCH("onvoldoende",J12)))</formula>
    </cfRule>
  </conditionalFormatting>
  <conditionalFormatting sqref="D12">
    <cfRule type="containsText" dxfId="211" priority="48" operator="containsText" text="onvoldoende">
      <formula>NOT(ISERROR(SEARCH("onvoldoende",D12)))</formula>
    </cfRule>
  </conditionalFormatting>
  <conditionalFormatting sqref="F12">
    <cfRule type="containsText" dxfId="210" priority="47" operator="containsText" text="onvoldoende">
      <formula>NOT(ISERROR(SEARCH("onvoldoende",F12)))</formula>
    </cfRule>
  </conditionalFormatting>
  <conditionalFormatting sqref="D6">
    <cfRule type="containsText" dxfId="209" priority="56" operator="containsText" text="onvoldoende">
      <formula>NOT(ISERROR(SEARCH("onvoldoende",D6)))</formula>
    </cfRule>
  </conditionalFormatting>
  <conditionalFormatting sqref="F6">
    <cfRule type="containsText" dxfId="208" priority="55" operator="containsText" text="onvoldoende">
      <formula>NOT(ISERROR(SEARCH("onvoldoende",F6)))</formula>
    </cfRule>
  </conditionalFormatting>
  <conditionalFormatting sqref="H6">
    <cfRule type="containsText" dxfId="207" priority="54" operator="containsText" text="onvoldoende">
      <formula>NOT(ISERROR(SEARCH("onvoldoende",H6)))</formula>
    </cfRule>
  </conditionalFormatting>
  <conditionalFormatting sqref="J6">
    <cfRule type="containsText" dxfId="206" priority="53" operator="containsText" text="onvoldoende">
      <formula>NOT(ISERROR(SEARCH("onvoldoende",J6)))</formula>
    </cfRule>
  </conditionalFormatting>
  <conditionalFormatting sqref="D9">
    <cfRule type="containsText" dxfId="205" priority="52" operator="containsText" text="onvoldoende">
      <formula>NOT(ISERROR(SEARCH("onvoldoende",D9)))</formula>
    </cfRule>
  </conditionalFormatting>
  <conditionalFormatting sqref="F9">
    <cfRule type="containsText" dxfId="204" priority="51" operator="containsText" text="onvoldoende">
      <formula>NOT(ISERROR(SEARCH("onvoldoende",F9)))</formula>
    </cfRule>
  </conditionalFormatting>
  <conditionalFormatting sqref="H9">
    <cfRule type="containsText" dxfId="203" priority="50" operator="containsText" text="onvoldoende">
      <formula>NOT(ISERROR(SEARCH("onvoldoende",H9)))</formula>
    </cfRule>
  </conditionalFormatting>
  <conditionalFormatting sqref="J9">
    <cfRule type="containsText" dxfId="202" priority="49" operator="containsText" text="onvoldoende">
      <formula>NOT(ISERROR(SEARCH("onvoldoende",J9)))</formula>
    </cfRule>
  </conditionalFormatting>
  <conditionalFormatting sqref="D21">
    <cfRule type="containsText" dxfId="201" priority="36" operator="containsText" text="onvoldoende">
      <formula>NOT(ISERROR(SEARCH("onvoldoende",D21)))</formula>
    </cfRule>
  </conditionalFormatting>
  <conditionalFormatting sqref="F21">
    <cfRule type="containsText" dxfId="200" priority="35" operator="containsText" text="onvoldoende">
      <formula>NOT(ISERROR(SEARCH("onvoldoende",F21)))</formula>
    </cfRule>
  </conditionalFormatting>
  <conditionalFormatting sqref="D24">
    <cfRule type="containsText" dxfId="199" priority="32" operator="containsText" text="onvoldoende">
      <formula>NOT(ISERROR(SEARCH("onvoldoende",D24)))</formula>
    </cfRule>
  </conditionalFormatting>
  <conditionalFormatting sqref="F24">
    <cfRule type="containsText" dxfId="198" priority="31" operator="containsText" text="onvoldoende">
      <formula>NOT(ISERROR(SEARCH("onvoldoende",F24)))</formula>
    </cfRule>
  </conditionalFormatting>
  <conditionalFormatting sqref="H24">
    <cfRule type="containsText" dxfId="197" priority="30" operator="containsText" text="onvoldoende">
      <formula>NOT(ISERROR(SEARCH("onvoldoende",H24)))</formula>
    </cfRule>
  </conditionalFormatting>
  <conditionalFormatting sqref="J24">
    <cfRule type="containsText" dxfId="196" priority="29" operator="containsText" text="onvoldoende">
      <formula>NOT(ISERROR(SEARCH("onvoldoende",J24)))</formula>
    </cfRule>
  </conditionalFormatting>
  <conditionalFormatting sqref="D39">
    <cfRule type="containsText" dxfId="195" priority="16" operator="containsText" text="onvoldoende">
      <formula>NOT(ISERROR(SEARCH("onvoldoende",D39)))</formula>
    </cfRule>
  </conditionalFormatting>
  <conditionalFormatting sqref="F39">
    <cfRule type="containsText" dxfId="194" priority="15" operator="containsText" text="onvoldoende">
      <formula>NOT(ISERROR(SEARCH("onvoldoende",F39)))</formula>
    </cfRule>
  </conditionalFormatting>
  <conditionalFormatting sqref="H39">
    <cfRule type="containsText" dxfId="193" priority="14" operator="containsText" text="onvoldoende">
      <formula>NOT(ISERROR(SEARCH("onvoldoende",H39)))</formula>
    </cfRule>
  </conditionalFormatting>
  <conditionalFormatting sqref="J39">
    <cfRule type="containsText" dxfId="192" priority="13" operator="containsText" text="onvoldoende">
      <formula>NOT(ISERROR(SEARCH("onvoldoende",J39)))</formula>
    </cfRule>
  </conditionalFormatting>
  <conditionalFormatting sqref="D42">
    <cfRule type="containsText" dxfId="191" priority="12" operator="containsText" text="onvoldoende">
      <formula>NOT(ISERROR(SEARCH("onvoldoende",D42)))</formula>
    </cfRule>
  </conditionalFormatting>
  <conditionalFormatting sqref="F42">
    <cfRule type="containsText" dxfId="190" priority="11" operator="containsText" text="onvoldoende">
      <formula>NOT(ISERROR(SEARCH("onvoldoende",F42)))</formula>
    </cfRule>
  </conditionalFormatting>
  <conditionalFormatting sqref="H42">
    <cfRule type="containsText" dxfId="189" priority="10" operator="containsText" text="onvoldoende">
      <formula>NOT(ISERROR(SEARCH("onvoldoende",H42)))</formula>
    </cfRule>
  </conditionalFormatting>
  <conditionalFormatting sqref="J42">
    <cfRule type="containsText" dxfId="188" priority="9" operator="containsText" text="onvoldoende">
      <formula>NOT(ISERROR(SEARCH("onvoldoende",J42)))</formula>
    </cfRule>
  </conditionalFormatting>
  <conditionalFormatting sqref="H45">
    <cfRule type="containsText" dxfId="187" priority="6" operator="containsText" text="onvoldoende">
      <formula>NOT(ISERROR(SEARCH("onvoldoende",H45)))</formula>
    </cfRule>
  </conditionalFormatting>
  <conditionalFormatting sqref="J45">
    <cfRule type="containsText" dxfId="186" priority="5" operator="containsText" text="onvoldoende">
      <formula>NOT(ISERROR(SEARCH("onvoldoende",J45)))</formula>
    </cfRule>
  </conditionalFormatting>
  <conditionalFormatting sqref="H36">
    <cfRule type="containsText" dxfId="185" priority="18" operator="containsText" text="onvoldoende">
      <formula>NOT(ISERROR(SEARCH("onvoldoende",H36)))</formula>
    </cfRule>
  </conditionalFormatting>
  <conditionalFormatting sqref="J36">
    <cfRule type="containsText" dxfId="184" priority="17" operator="containsText" text="onvoldoende">
      <formula>NOT(ISERROR(SEARCH("onvoldoende",J36)))</formula>
    </cfRule>
  </conditionalFormatting>
  <conditionalFormatting sqref="D36">
    <cfRule type="containsText" dxfId="183" priority="20" operator="containsText" text="onvoldoende">
      <formula>NOT(ISERROR(SEARCH("onvoldoende",D36)))</formula>
    </cfRule>
  </conditionalFormatting>
  <conditionalFormatting sqref="F36">
    <cfRule type="containsText" dxfId="182" priority="19" operator="containsText" text="onvoldoende">
      <formula>NOT(ISERROR(SEARCH("onvoldoende",F36)))</formula>
    </cfRule>
  </conditionalFormatting>
  <conditionalFormatting sqref="D30">
    <cfRule type="containsText" dxfId="181" priority="28" operator="containsText" text="onvoldoende">
      <formula>NOT(ISERROR(SEARCH("onvoldoende",D30)))</formula>
    </cfRule>
  </conditionalFormatting>
  <conditionalFormatting sqref="F30">
    <cfRule type="containsText" dxfId="180" priority="27" operator="containsText" text="onvoldoende">
      <formula>NOT(ISERROR(SEARCH("onvoldoende",F30)))</formula>
    </cfRule>
  </conditionalFormatting>
  <conditionalFormatting sqref="H30">
    <cfRule type="containsText" dxfId="179" priority="26" operator="containsText" text="onvoldoende">
      <formula>NOT(ISERROR(SEARCH("onvoldoende",H30)))</formula>
    </cfRule>
  </conditionalFormatting>
  <conditionalFormatting sqref="J30">
    <cfRule type="containsText" dxfId="178" priority="25" operator="containsText" text="onvoldoende">
      <formula>NOT(ISERROR(SEARCH("onvoldoende",J30)))</formula>
    </cfRule>
  </conditionalFormatting>
  <conditionalFormatting sqref="D33">
    <cfRule type="containsText" dxfId="177" priority="24" operator="containsText" text="onvoldoende">
      <formula>NOT(ISERROR(SEARCH("onvoldoende",D33)))</formula>
    </cfRule>
  </conditionalFormatting>
  <conditionalFormatting sqref="F33">
    <cfRule type="containsText" dxfId="176" priority="23" operator="containsText" text="onvoldoende">
      <formula>NOT(ISERROR(SEARCH("onvoldoende",F33)))</formula>
    </cfRule>
  </conditionalFormatting>
  <conditionalFormatting sqref="H33">
    <cfRule type="containsText" dxfId="175" priority="22" operator="containsText" text="onvoldoende">
      <formula>NOT(ISERROR(SEARCH("onvoldoende",H33)))</formula>
    </cfRule>
  </conditionalFormatting>
  <conditionalFormatting sqref="J33">
    <cfRule type="containsText" dxfId="174" priority="21" operator="containsText" text="onvoldoende">
      <formula>NOT(ISERROR(SEARCH("onvoldoende",J33)))</formula>
    </cfRule>
  </conditionalFormatting>
  <conditionalFormatting sqref="D45">
    <cfRule type="containsText" dxfId="173" priority="8" operator="containsText" text="onvoldoende">
      <formula>NOT(ISERROR(SEARCH("onvoldoende",D45)))</formula>
    </cfRule>
  </conditionalFormatting>
  <conditionalFormatting sqref="F45">
    <cfRule type="containsText" dxfId="172" priority="7" operator="containsText" text="onvoldoende">
      <formula>NOT(ISERROR(SEARCH("onvoldoende",F45)))</formula>
    </cfRule>
  </conditionalFormatting>
  <conditionalFormatting sqref="D48">
    <cfRule type="containsText" dxfId="171" priority="4" operator="containsText" text="onvoldoende">
      <formula>NOT(ISERROR(SEARCH("onvoldoende",D48)))</formula>
    </cfRule>
  </conditionalFormatting>
  <conditionalFormatting sqref="F48">
    <cfRule type="containsText" dxfId="170" priority="3" operator="containsText" text="onvoldoende">
      <formula>NOT(ISERROR(SEARCH("onvoldoende",F48)))</formula>
    </cfRule>
  </conditionalFormatting>
  <conditionalFormatting sqref="H48">
    <cfRule type="containsText" dxfId="169" priority="2" operator="containsText" text="onvoldoende">
      <formula>NOT(ISERROR(SEARCH("onvoldoende",H48)))</formula>
    </cfRule>
  </conditionalFormatting>
  <conditionalFormatting sqref="J48">
    <cfRule type="containsText" dxfId="168" priority="1" operator="containsText" text="onvoldoende">
      <formula>NOT(ISERROR(SEARCH("onvoldoende",J48)))</formula>
    </cfRule>
  </conditionalFormatting>
  <dataValidations count="1">
    <dataValidation type="list" errorStyle="warning" allowBlank="1" showErrorMessage="1" error="Voor juiste waarde in. _x000a_" sqref="I14 I8 I11 E5 K5 I20 I17 G35 G38 G32 G23 E29 G44 I35 I38 I32 I23 K29 I44 G41 I41 G5 I5 E8 K8 G8 E11 K11 G11 E14 K14 G14 E17 K17 G17 E20 K20 G20 E23 K23 G29 I29 E32 K32 E35 K35 E38 K38 E41 K41 E44 K44 E47 K47 G47 I47" xr:uid="{52407489-02F5-2444-8399-65B9752E92B9}">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420B9-9532-F94B-8460-D070441EF800}">
  <sheetPr>
    <tabColor theme="2" tint="-9.9978637043366805E-2"/>
  </sheetPr>
  <dimension ref="A1:L145"/>
  <sheetViews>
    <sheetView showGridLines="0" zoomScale="110" zoomScaleNormal="110" workbookViewId="0">
      <pane xSplit="2" ySplit="1" topLeftCell="C32" activePane="bottomRight" state="frozen"/>
      <selection pane="topRight" activeCell="C1" sqref="C1"/>
      <selection pane="bottomLeft" activeCell="A2" sqref="A2"/>
      <selection pane="bottomRight" activeCell="D1" sqref="D1:K1"/>
    </sheetView>
  </sheetViews>
  <sheetFormatPr baseColWidth="10" defaultColWidth="8.83203125" defaultRowHeight="15" x14ac:dyDescent="0.2"/>
  <cols>
    <col min="1" max="1" width="14.6640625" style="4" customWidth="1"/>
    <col min="2" max="2" width="65.83203125" style="36" customWidth="1"/>
    <col min="3" max="3" width="2.6640625" style="50" customWidth="1"/>
    <col min="4" max="4" width="10.6640625" style="36" customWidth="1"/>
    <col min="5" max="5" width="14.6640625" style="36" customWidth="1"/>
    <col min="6" max="6" width="10.6640625" style="4" customWidth="1"/>
    <col min="7" max="7" width="14.6640625" style="4" customWidth="1"/>
    <col min="8" max="8" width="10.6640625" style="17" customWidth="1"/>
    <col min="9" max="9" width="14.6640625" style="4" customWidth="1"/>
    <col min="10" max="10" width="10.6640625" style="4" customWidth="1"/>
    <col min="11" max="11" width="14.5" style="4" customWidth="1"/>
    <col min="12" max="16384" width="8.83203125" style="4"/>
  </cols>
  <sheetData>
    <row r="1" spans="1:11" ht="25.25" customHeight="1" x14ac:dyDescent="0.2">
      <c r="B1" s="37"/>
      <c r="C1" s="38"/>
      <c r="D1" s="99" t="s">
        <v>30</v>
      </c>
      <c r="E1" s="99"/>
      <c r="F1" s="99"/>
      <c r="G1" s="99"/>
      <c r="H1" s="99"/>
      <c r="I1" s="99"/>
      <c r="J1" s="99"/>
      <c r="K1" s="99"/>
    </row>
    <row r="2" spans="1:11" s="17" customFormat="1" ht="10.25" customHeight="1" x14ac:dyDescent="0.2">
      <c r="B2" s="39"/>
      <c r="C2" s="40"/>
      <c r="D2" s="39"/>
      <c r="E2" s="39"/>
      <c r="F2" s="39"/>
      <c r="G2" s="39"/>
      <c r="H2" s="40"/>
    </row>
    <row r="3" spans="1:11" ht="38" customHeight="1" x14ac:dyDescent="0.2">
      <c r="A3" s="8"/>
      <c r="B3" s="41" t="s">
        <v>38</v>
      </c>
      <c r="C3" s="42"/>
      <c r="D3" s="43"/>
      <c r="E3" s="43"/>
      <c r="F3" s="43"/>
      <c r="G3" s="43"/>
      <c r="H3" s="43"/>
      <c r="I3" s="43"/>
      <c r="J3" s="43"/>
      <c r="K3" s="51"/>
    </row>
    <row r="4" spans="1:11" ht="15" customHeight="1" x14ac:dyDescent="0.2">
      <c r="A4" s="105" t="str">
        <f>'Beoordelen proefopdrachten'!A1</f>
        <v>Balken en teksten</v>
      </c>
      <c r="B4" s="44"/>
      <c r="C4" s="40"/>
      <c r="D4" s="115" t="s">
        <v>4</v>
      </c>
      <c r="E4" s="116"/>
      <c r="F4" s="116"/>
      <c r="G4" s="116"/>
      <c r="H4" s="98" t="s">
        <v>5</v>
      </c>
      <c r="I4" s="98"/>
      <c r="J4" s="98"/>
      <c r="K4" s="98"/>
    </row>
    <row r="5" spans="1:11" ht="12" customHeight="1" x14ac:dyDescent="0.2">
      <c r="A5" s="106"/>
      <c r="B5" s="102" t="str">
        <f>'Beoordelen proefopdrachten'!B1</f>
        <v>Grijswaarden</v>
      </c>
      <c r="C5" s="40"/>
      <c r="D5" s="45" t="s">
        <v>3</v>
      </c>
      <c r="E5" s="20" t="s">
        <v>43</v>
      </c>
      <c r="F5" s="45" t="s">
        <v>40</v>
      </c>
      <c r="G5" s="20" t="s">
        <v>43</v>
      </c>
      <c r="H5" s="45" t="s">
        <v>3</v>
      </c>
      <c r="I5" s="20" t="s">
        <v>43</v>
      </c>
      <c r="J5" s="45" t="s">
        <v>40</v>
      </c>
      <c r="K5" s="20" t="s">
        <v>43</v>
      </c>
    </row>
    <row r="6" spans="1:11" ht="80" customHeight="1" x14ac:dyDescent="0.2">
      <c r="A6" s="106"/>
      <c r="B6" s="103"/>
      <c r="C6" s="40"/>
      <c r="D6" s="96" t="s">
        <v>2</v>
      </c>
      <c r="E6" s="97"/>
      <c r="F6" s="96" t="s">
        <v>2</v>
      </c>
      <c r="G6" s="97"/>
      <c r="H6" s="96" t="s">
        <v>2</v>
      </c>
      <c r="I6" s="97"/>
      <c r="J6" s="123" t="s">
        <v>2</v>
      </c>
      <c r="K6" s="123"/>
    </row>
    <row r="7" spans="1:11" ht="15" customHeight="1" x14ac:dyDescent="0.2">
      <c r="A7" s="106"/>
      <c r="B7" s="52"/>
      <c r="C7" s="40"/>
      <c r="D7" s="115" t="s">
        <v>4</v>
      </c>
      <c r="E7" s="116"/>
      <c r="F7" s="116"/>
      <c r="G7" s="116"/>
      <c r="H7" s="115" t="s">
        <v>5</v>
      </c>
      <c r="I7" s="116"/>
      <c r="J7" s="116"/>
      <c r="K7" s="116"/>
    </row>
    <row r="8" spans="1:11" ht="12" customHeight="1" x14ac:dyDescent="0.2">
      <c r="A8" s="106"/>
      <c r="B8" s="100" t="str">
        <f>'Beoordelen proefopdrachten'!B2</f>
        <v>Lichte tinten</v>
      </c>
      <c r="C8" s="40"/>
      <c r="D8" s="45" t="s">
        <v>3</v>
      </c>
      <c r="E8" s="20" t="s">
        <v>43</v>
      </c>
      <c r="F8" s="45" t="s">
        <v>40</v>
      </c>
      <c r="G8" s="20" t="s">
        <v>43</v>
      </c>
      <c r="H8" s="45" t="s">
        <v>3</v>
      </c>
      <c r="I8" s="20" t="s">
        <v>43</v>
      </c>
      <c r="J8" s="45" t="s">
        <v>40</v>
      </c>
      <c r="K8" s="20" t="s">
        <v>43</v>
      </c>
    </row>
    <row r="9" spans="1:11" ht="80" customHeight="1" x14ac:dyDescent="0.2">
      <c r="A9" s="106"/>
      <c r="B9" s="101"/>
      <c r="C9" s="40"/>
      <c r="D9" s="96" t="s">
        <v>2</v>
      </c>
      <c r="E9" s="97"/>
      <c r="F9" s="96" t="s">
        <v>2</v>
      </c>
      <c r="G9" s="97"/>
      <c r="H9" s="96" t="s">
        <v>2</v>
      </c>
      <c r="I9" s="97"/>
      <c r="J9" s="123" t="s">
        <v>2</v>
      </c>
      <c r="K9" s="123"/>
    </row>
    <row r="10" spans="1:11" ht="15" customHeight="1" x14ac:dyDescent="0.2">
      <c r="A10" s="106"/>
      <c r="B10" s="46"/>
      <c r="C10" s="40"/>
      <c r="D10" s="115" t="s">
        <v>4</v>
      </c>
      <c r="E10" s="116"/>
      <c r="F10" s="116"/>
      <c r="G10" s="116"/>
      <c r="H10" s="98" t="s">
        <v>5</v>
      </c>
      <c r="I10" s="98"/>
      <c r="J10" s="98"/>
      <c r="K10" s="98"/>
    </row>
    <row r="11" spans="1:11" ht="12" customHeight="1" x14ac:dyDescent="0.2">
      <c r="A11" s="106"/>
      <c r="B11" s="102" t="str">
        <f>'Beoordelen proefopdrachten'!B3</f>
        <v>Felle tinten</v>
      </c>
      <c r="C11" s="40"/>
      <c r="D11" s="45" t="s">
        <v>3</v>
      </c>
      <c r="E11" s="20" t="s">
        <v>43</v>
      </c>
      <c r="F11" s="45" t="s">
        <v>40</v>
      </c>
      <c r="G11" s="20" t="s">
        <v>43</v>
      </c>
      <c r="H11" s="45" t="s">
        <v>3</v>
      </c>
      <c r="I11" s="20" t="s">
        <v>43</v>
      </c>
      <c r="J11" s="45" t="s">
        <v>40</v>
      </c>
      <c r="K11" s="20" t="s">
        <v>43</v>
      </c>
    </row>
    <row r="12" spans="1:11" ht="80" customHeight="1" x14ac:dyDescent="0.2">
      <c r="A12" s="106"/>
      <c r="B12" s="103"/>
      <c r="C12" s="40"/>
      <c r="D12" s="96" t="s">
        <v>2</v>
      </c>
      <c r="E12" s="97"/>
      <c r="F12" s="96" t="s">
        <v>2</v>
      </c>
      <c r="G12" s="97"/>
      <c r="H12" s="96" t="s">
        <v>2</v>
      </c>
      <c r="I12" s="97"/>
      <c r="J12" s="123" t="s">
        <v>2</v>
      </c>
      <c r="K12" s="123"/>
    </row>
    <row r="13" spans="1:11" ht="15" customHeight="1" x14ac:dyDescent="0.2">
      <c r="A13" s="106"/>
      <c r="B13" s="53"/>
      <c r="C13" s="40"/>
      <c r="D13" s="115" t="s">
        <v>4</v>
      </c>
      <c r="E13" s="116"/>
      <c r="F13" s="116"/>
      <c r="G13" s="116"/>
      <c r="H13" s="98" t="s">
        <v>5</v>
      </c>
      <c r="I13" s="98"/>
      <c r="J13" s="98"/>
      <c r="K13" s="98"/>
    </row>
    <row r="14" spans="1:11" ht="12" customHeight="1" x14ac:dyDescent="0.2">
      <c r="A14" s="106"/>
      <c r="B14" s="104" t="str">
        <f>'Beoordelen proefopdrachten'!B4</f>
        <v>Teksten in kleur</v>
      </c>
      <c r="C14" s="40"/>
      <c r="D14" s="45" t="s">
        <v>3</v>
      </c>
      <c r="E14" s="20" t="s">
        <v>43</v>
      </c>
      <c r="F14" s="45" t="s">
        <v>40</v>
      </c>
      <c r="G14" s="20" t="s">
        <v>43</v>
      </c>
      <c r="H14" s="45" t="s">
        <v>3</v>
      </c>
      <c r="I14" s="20" t="s">
        <v>43</v>
      </c>
      <c r="J14" s="45" t="s">
        <v>40</v>
      </c>
      <c r="K14" s="20" t="s">
        <v>43</v>
      </c>
    </row>
    <row r="15" spans="1:11" ht="80" customHeight="1" x14ac:dyDescent="0.2">
      <c r="A15" s="106"/>
      <c r="B15" s="101"/>
      <c r="C15" s="40"/>
      <c r="D15" s="96" t="s">
        <v>2</v>
      </c>
      <c r="E15" s="97"/>
      <c r="F15" s="96" t="s">
        <v>2</v>
      </c>
      <c r="G15" s="97"/>
      <c r="H15" s="96" t="s">
        <v>2</v>
      </c>
      <c r="I15" s="97"/>
      <c r="J15" s="123" t="s">
        <v>2</v>
      </c>
      <c r="K15" s="123"/>
    </row>
    <row r="16" spans="1:11" ht="15" customHeight="1" x14ac:dyDescent="0.2">
      <c r="A16" s="109" t="str">
        <f>'Beoordelen proefopdrachten'!A5</f>
        <v>Logo</v>
      </c>
      <c r="B16" s="46"/>
      <c r="C16" s="40"/>
      <c r="D16" s="115" t="s">
        <v>4</v>
      </c>
      <c r="E16" s="116"/>
      <c r="F16" s="116"/>
      <c r="G16" s="116"/>
      <c r="H16" s="98" t="s">
        <v>5</v>
      </c>
      <c r="I16" s="98"/>
      <c r="J16" s="98"/>
      <c r="K16" s="98"/>
    </row>
    <row r="17" spans="1:12" ht="12" customHeight="1" x14ac:dyDescent="0.2">
      <c r="A17" s="110"/>
      <c r="B17" s="107" t="str">
        <f>'Beoordelen proefopdrachten'!B5</f>
        <v>Kleur/contrast</v>
      </c>
      <c r="C17" s="40"/>
      <c r="D17" s="45" t="s">
        <v>3</v>
      </c>
      <c r="E17" s="20" t="s">
        <v>43</v>
      </c>
      <c r="F17" s="45" t="s">
        <v>40</v>
      </c>
      <c r="G17" s="20" t="s">
        <v>43</v>
      </c>
      <c r="H17" s="45" t="s">
        <v>3</v>
      </c>
      <c r="I17" s="20" t="s">
        <v>43</v>
      </c>
      <c r="J17" s="45" t="s">
        <v>40</v>
      </c>
      <c r="K17" s="20" t="s">
        <v>43</v>
      </c>
    </row>
    <row r="18" spans="1:12" ht="80" customHeight="1" x14ac:dyDescent="0.2">
      <c r="A18" s="111"/>
      <c r="B18" s="108"/>
      <c r="C18" s="40"/>
      <c r="D18" s="96" t="s">
        <v>2</v>
      </c>
      <c r="E18" s="97"/>
      <c r="F18" s="96" t="s">
        <v>2</v>
      </c>
      <c r="G18" s="97"/>
      <c r="H18" s="96" t="s">
        <v>2</v>
      </c>
      <c r="I18" s="97"/>
      <c r="J18" s="123" t="s">
        <v>2</v>
      </c>
      <c r="K18" s="123"/>
    </row>
    <row r="19" spans="1:12" ht="15" customHeight="1" x14ac:dyDescent="0.2">
      <c r="A19" s="114" t="str">
        <f>'Beoordelen proefopdrachten'!A6</f>
        <v>Algemeen</v>
      </c>
      <c r="B19" s="62"/>
      <c r="C19" s="40"/>
      <c r="D19" s="115" t="s">
        <v>4</v>
      </c>
      <c r="E19" s="116"/>
      <c r="F19" s="116"/>
      <c r="G19" s="116"/>
      <c r="H19" s="98" t="s">
        <v>5</v>
      </c>
      <c r="I19" s="98"/>
      <c r="J19" s="98"/>
      <c r="K19" s="98"/>
    </row>
    <row r="20" spans="1:12" ht="12" customHeight="1" x14ac:dyDescent="0.2">
      <c r="A20" s="114"/>
      <c r="B20" s="112" t="str">
        <f>'Beoordelen proefopdrachten'!B6</f>
        <v>Strepen</v>
      </c>
      <c r="C20" s="40"/>
      <c r="D20" s="45" t="s">
        <v>3</v>
      </c>
      <c r="E20" s="20" t="s">
        <v>43</v>
      </c>
      <c r="F20" s="45" t="s">
        <v>40</v>
      </c>
      <c r="G20" s="20" t="s">
        <v>43</v>
      </c>
      <c r="H20" s="45" t="s">
        <v>3</v>
      </c>
      <c r="I20" s="20" t="s">
        <v>43</v>
      </c>
      <c r="J20" s="45" t="s">
        <v>40</v>
      </c>
      <c r="K20" s="20" t="s">
        <v>43</v>
      </c>
    </row>
    <row r="21" spans="1:12" ht="80" customHeight="1" x14ac:dyDescent="0.2">
      <c r="A21" s="114"/>
      <c r="B21" s="113"/>
      <c r="C21" s="40"/>
      <c r="D21" s="96" t="s">
        <v>2</v>
      </c>
      <c r="E21" s="97"/>
      <c r="F21" s="96" t="s">
        <v>2</v>
      </c>
      <c r="G21" s="97"/>
      <c r="H21" s="96" t="s">
        <v>2</v>
      </c>
      <c r="I21" s="97"/>
      <c r="J21" s="123" t="s">
        <v>2</v>
      </c>
      <c r="K21" s="123"/>
    </row>
    <row r="22" spans="1:12" ht="15" customHeight="1" x14ac:dyDescent="0.2">
      <c r="A22" s="114"/>
      <c r="B22" s="63"/>
      <c r="C22" s="40"/>
      <c r="D22" s="115" t="s">
        <v>4</v>
      </c>
      <c r="E22" s="116"/>
      <c r="F22" s="116"/>
      <c r="G22" s="116"/>
      <c r="H22" s="98" t="s">
        <v>5</v>
      </c>
      <c r="I22" s="98"/>
      <c r="J22" s="98"/>
      <c r="K22" s="98"/>
    </row>
    <row r="23" spans="1:12" ht="12" customHeight="1" x14ac:dyDescent="0.2">
      <c r="A23" s="114"/>
      <c r="B23" s="94" t="str">
        <f>'Beoordelen proefopdrachten'!B7</f>
        <v>Recht</v>
      </c>
      <c r="C23" s="40"/>
      <c r="D23" s="45" t="s">
        <v>3</v>
      </c>
      <c r="E23" s="20" t="s">
        <v>43</v>
      </c>
      <c r="F23" s="45" t="s">
        <v>40</v>
      </c>
      <c r="G23" s="20" t="s">
        <v>43</v>
      </c>
      <c r="H23" s="45" t="s">
        <v>3</v>
      </c>
      <c r="I23" s="20" t="s">
        <v>43</v>
      </c>
      <c r="J23" s="45" t="s">
        <v>40</v>
      </c>
      <c r="K23" s="20" t="s">
        <v>43</v>
      </c>
    </row>
    <row r="24" spans="1:12" ht="80" customHeight="1" x14ac:dyDescent="0.2">
      <c r="A24" s="114"/>
      <c r="B24" s="95"/>
      <c r="C24" s="40"/>
      <c r="D24" s="96" t="s">
        <v>2</v>
      </c>
      <c r="E24" s="97"/>
      <c r="F24" s="96" t="s">
        <v>2</v>
      </c>
      <c r="G24" s="97"/>
      <c r="H24" s="96" t="s">
        <v>2</v>
      </c>
      <c r="I24" s="97"/>
      <c r="J24" s="123" t="s">
        <v>2</v>
      </c>
      <c r="K24" s="123"/>
    </row>
    <row r="25" spans="1:12" ht="15" customHeight="1" x14ac:dyDescent="0.2">
      <c r="A25" s="48"/>
      <c r="B25" s="47"/>
      <c r="C25" s="40"/>
      <c r="D25" s="64"/>
      <c r="E25" s="49"/>
      <c r="F25" s="49"/>
      <c r="G25" s="49"/>
      <c r="H25" s="75"/>
      <c r="I25" s="49"/>
      <c r="J25" s="76"/>
      <c r="K25" s="77"/>
    </row>
    <row r="26" spans="1:12" ht="12" customHeight="1" x14ac:dyDescent="0.2">
      <c r="A26" s="17"/>
      <c r="H26" s="4"/>
    </row>
    <row r="27" spans="1:12" ht="53" customHeight="1" x14ac:dyDescent="0.2">
      <c r="A27" s="8"/>
      <c r="B27" s="41" t="s">
        <v>39</v>
      </c>
      <c r="C27" s="42"/>
      <c r="D27" s="43"/>
      <c r="E27" s="43"/>
      <c r="F27" s="43"/>
      <c r="G27" s="60"/>
      <c r="H27" s="60"/>
      <c r="I27" s="60"/>
      <c r="J27" s="60"/>
      <c r="K27" s="61"/>
      <c r="L27" s="54"/>
    </row>
    <row r="28" spans="1:12" ht="15" customHeight="1" x14ac:dyDescent="0.2">
      <c r="A28" s="105" t="str">
        <f>'Beoordelen proefopdrachten'!A1</f>
        <v>Balken en teksten</v>
      </c>
      <c r="B28" s="44"/>
      <c r="C28" s="40"/>
      <c r="D28" s="115" t="s">
        <v>4</v>
      </c>
      <c r="E28" s="116"/>
      <c r="F28" s="116"/>
      <c r="G28" s="116"/>
      <c r="H28" s="98" t="s">
        <v>5</v>
      </c>
      <c r="I28" s="98"/>
      <c r="J28" s="98"/>
      <c r="K28" s="98"/>
      <c r="L28" s="54"/>
    </row>
    <row r="29" spans="1:12" ht="12" customHeight="1" x14ac:dyDescent="0.2">
      <c r="A29" s="106"/>
      <c r="B29" s="107" t="str">
        <f>'Beoordelen proefopdrachten'!B1</f>
        <v>Grijswaarden</v>
      </c>
      <c r="C29" s="40"/>
      <c r="D29" s="45" t="s">
        <v>3</v>
      </c>
      <c r="E29" s="20" t="s">
        <v>43</v>
      </c>
      <c r="F29" s="45" t="s">
        <v>40</v>
      </c>
      <c r="G29" s="20" t="s">
        <v>43</v>
      </c>
      <c r="H29" s="45" t="s">
        <v>3</v>
      </c>
      <c r="I29" s="20" t="s">
        <v>43</v>
      </c>
      <c r="J29" s="45" t="s">
        <v>40</v>
      </c>
      <c r="K29" s="20" t="s">
        <v>43</v>
      </c>
    </row>
    <row r="30" spans="1:12" ht="80" customHeight="1" x14ac:dyDescent="0.2">
      <c r="A30" s="106"/>
      <c r="B30" s="108"/>
      <c r="C30" s="40"/>
      <c r="D30" s="96" t="s">
        <v>2</v>
      </c>
      <c r="E30" s="97"/>
      <c r="F30" s="96" t="s">
        <v>2</v>
      </c>
      <c r="G30" s="97"/>
      <c r="H30" s="96" t="s">
        <v>2</v>
      </c>
      <c r="I30" s="97"/>
      <c r="J30" s="123" t="s">
        <v>2</v>
      </c>
      <c r="K30" s="123"/>
    </row>
    <row r="31" spans="1:12" ht="15" customHeight="1" x14ac:dyDescent="0.2">
      <c r="A31" s="106"/>
      <c r="B31" s="52"/>
      <c r="C31" s="40"/>
      <c r="D31" s="115" t="s">
        <v>4</v>
      </c>
      <c r="E31" s="116"/>
      <c r="F31" s="116"/>
      <c r="G31" s="116"/>
      <c r="H31" s="98" t="s">
        <v>5</v>
      </c>
      <c r="I31" s="98"/>
      <c r="J31" s="98"/>
      <c r="K31" s="98"/>
    </row>
    <row r="32" spans="1:12" ht="12" customHeight="1" x14ac:dyDescent="0.2">
      <c r="A32" s="106"/>
      <c r="B32" s="108" t="str">
        <f>'Beoordelen proefopdrachten'!B2</f>
        <v>Lichte tinten</v>
      </c>
      <c r="C32" s="40"/>
      <c r="D32" s="45" t="s">
        <v>3</v>
      </c>
      <c r="E32" s="20" t="s">
        <v>43</v>
      </c>
      <c r="F32" s="45" t="s">
        <v>40</v>
      </c>
      <c r="G32" s="20" t="s">
        <v>43</v>
      </c>
      <c r="H32" s="45" t="s">
        <v>3</v>
      </c>
      <c r="I32" s="20" t="s">
        <v>43</v>
      </c>
      <c r="J32" s="45" t="s">
        <v>40</v>
      </c>
      <c r="K32" s="20" t="s">
        <v>43</v>
      </c>
    </row>
    <row r="33" spans="1:11" ht="80" customHeight="1" x14ac:dyDescent="0.2">
      <c r="A33" s="106"/>
      <c r="B33" s="121"/>
      <c r="C33" s="40"/>
      <c r="D33" s="96" t="s">
        <v>2</v>
      </c>
      <c r="E33" s="97"/>
      <c r="F33" s="96" t="s">
        <v>2</v>
      </c>
      <c r="G33" s="97"/>
      <c r="H33" s="96" t="s">
        <v>2</v>
      </c>
      <c r="I33" s="97"/>
      <c r="J33" s="123" t="s">
        <v>2</v>
      </c>
      <c r="K33" s="123"/>
    </row>
    <row r="34" spans="1:11" ht="15" customHeight="1" x14ac:dyDescent="0.2">
      <c r="A34" s="106"/>
      <c r="B34" s="46"/>
      <c r="C34" s="40"/>
      <c r="D34" s="115" t="s">
        <v>4</v>
      </c>
      <c r="E34" s="116"/>
      <c r="F34" s="116"/>
      <c r="G34" s="116"/>
      <c r="H34" s="98" t="s">
        <v>5</v>
      </c>
      <c r="I34" s="98"/>
      <c r="J34" s="98"/>
      <c r="K34" s="98"/>
    </row>
    <row r="35" spans="1:11" ht="12" customHeight="1" x14ac:dyDescent="0.2">
      <c r="A35" s="106"/>
      <c r="B35" s="107" t="str">
        <f>'Beoordelen proefopdrachten'!B3</f>
        <v>Felle tinten</v>
      </c>
      <c r="C35" s="40"/>
      <c r="D35" s="45" t="s">
        <v>3</v>
      </c>
      <c r="E35" s="20" t="s">
        <v>43</v>
      </c>
      <c r="F35" s="45" t="s">
        <v>40</v>
      </c>
      <c r="G35" s="20" t="s">
        <v>43</v>
      </c>
      <c r="H35" s="45" t="s">
        <v>3</v>
      </c>
      <c r="I35" s="20" t="s">
        <v>43</v>
      </c>
      <c r="J35" s="45" t="s">
        <v>40</v>
      </c>
      <c r="K35" s="20" t="s">
        <v>43</v>
      </c>
    </row>
    <row r="36" spans="1:11" ht="80" customHeight="1" x14ac:dyDescent="0.2">
      <c r="A36" s="106"/>
      <c r="B36" s="108"/>
      <c r="C36" s="40"/>
      <c r="D36" s="96" t="s">
        <v>2</v>
      </c>
      <c r="E36" s="97"/>
      <c r="F36" s="96" t="s">
        <v>2</v>
      </c>
      <c r="G36" s="97"/>
      <c r="H36" s="96" t="s">
        <v>2</v>
      </c>
      <c r="I36" s="97"/>
      <c r="J36" s="123" t="s">
        <v>2</v>
      </c>
      <c r="K36" s="123"/>
    </row>
    <row r="37" spans="1:11" ht="15" customHeight="1" x14ac:dyDescent="0.2">
      <c r="A37" s="106"/>
      <c r="B37" s="52"/>
      <c r="C37" s="40"/>
      <c r="D37" s="115" t="s">
        <v>4</v>
      </c>
      <c r="E37" s="116"/>
      <c r="F37" s="116"/>
      <c r="G37" s="116"/>
      <c r="H37" s="98" t="s">
        <v>5</v>
      </c>
      <c r="I37" s="98"/>
      <c r="J37" s="98"/>
      <c r="K37" s="98"/>
    </row>
    <row r="38" spans="1:11" ht="12" customHeight="1" x14ac:dyDescent="0.2">
      <c r="A38" s="106"/>
      <c r="B38" s="122" t="str">
        <f>'Beoordelen proefopdrachten'!B4</f>
        <v>Teksten in kleur</v>
      </c>
      <c r="C38" s="40"/>
      <c r="D38" s="45" t="s">
        <v>3</v>
      </c>
      <c r="E38" s="20" t="s">
        <v>43</v>
      </c>
      <c r="F38" s="45" t="s">
        <v>40</v>
      </c>
      <c r="G38" s="20" t="s">
        <v>43</v>
      </c>
      <c r="H38" s="45" t="s">
        <v>3</v>
      </c>
      <c r="I38" s="20" t="s">
        <v>43</v>
      </c>
      <c r="J38" s="45" t="s">
        <v>40</v>
      </c>
      <c r="K38" s="20" t="s">
        <v>43</v>
      </c>
    </row>
    <row r="39" spans="1:11" ht="80" customHeight="1" x14ac:dyDescent="0.2">
      <c r="A39" s="117"/>
      <c r="B39" s="121"/>
      <c r="C39" s="40"/>
      <c r="D39" s="96" t="s">
        <v>2</v>
      </c>
      <c r="E39" s="97"/>
      <c r="F39" s="96" t="s">
        <v>2</v>
      </c>
      <c r="G39" s="97"/>
      <c r="H39" s="96" t="s">
        <v>2</v>
      </c>
      <c r="I39" s="97"/>
      <c r="J39" s="123" t="s">
        <v>2</v>
      </c>
      <c r="K39" s="123"/>
    </row>
    <row r="40" spans="1:11" ht="15" customHeight="1" x14ac:dyDescent="0.2">
      <c r="A40" s="105" t="str">
        <f>'Beoordelen proefopdrachten'!A5</f>
        <v>Logo</v>
      </c>
      <c r="B40" s="52"/>
      <c r="C40" s="40"/>
      <c r="D40" s="115" t="s">
        <v>4</v>
      </c>
      <c r="E40" s="116"/>
      <c r="F40" s="116"/>
      <c r="G40" s="116"/>
      <c r="H40" s="98" t="s">
        <v>5</v>
      </c>
      <c r="I40" s="98"/>
      <c r="J40" s="98"/>
      <c r="K40" s="98"/>
    </row>
    <row r="41" spans="1:11" ht="12" customHeight="1" x14ac:dyDescent="0.2">
      <c r="A41" s="106"/>
      <c r="B41" s="118" t="str">
        <f>'Beoordelen proefopdrachten'!B5</f>
        <v>Kleur/contrast</v>
      </c>
      <c r="C41" s="40"/>
      <c r="D41" s="45" t="s">
        <v>3</v>
      </c>
      <c r="E41" s="20" t="s">
        <v>43</v>
      </c>
      <c r="F41" s="45" t="s">
        <v>40</v>
      </c>
      <c r="G41" s="20" t="s">
        <v>43</v>
      </c>
      <c r="H41" s="45" t="s">
        <v>3</v>
      </c>
      <c r="I41" s="20" t="s">
        <v>43</v>
      </c>
      <c r="J41" s="45" t="s">
        <v>40</v>
      </c>
      <c r="K41" s="20" t="s">
        <v>43</v>
      </c>
    </row>
    <row r="42" spans="1:11" ht="80" customHeight="1" x14ac:dyDescent="0.2">
      <c r="A42" s="106"/>
      <c r="B42" s="118"/>
      <c r="C42" s="40"/>
      <c r="D42" s="96" t="s">
        <v>2</v>
      </c>
      <c r="E42" s="97"/>
      <c r="F42" s="96" t="s">
        <v>2</v>
      </c>
      <c r="G42" s="97"/>
      <c r="H42" s="96" t="s">
        <v>2</v>
      </c>
      <c r="I42" s="97"/>
      <c r="J42" s="123" t="s">
        <v>2</v>
      </c>
      <c r="K42" s="123"/>
    </row>
    <row r="43" spans="1:11" ht="15" customHeight="1" x14ac:dyDescent="0.2">
      <c r="A43" s="119" t="str">
        <f>'Beoordelen proefopdrachten'!A6</f>
        <v>Algemeen</v>
      </c>
      <c r="B43" s="52"/>
      <c r="C43" s="40"/>
      <c r="D43" s="115" t="s">
        <v>4</v>
      </c>
      <c r="E43" s="116"/>
      <c r="F43" s="116"/>
      <c r="G43" s="116"/>
      <c r="H43" s="98" t="s">
        <v>5</v>
      </c>
      <c r="I43" s="98"/>
      <c r="J43" s="98"/>
      <c r="K43" s="98"/>
    </row>
    <row r="44" spans="1:11" ht="12" customHeight="1" x14ac:dyDescent="0.2">
      <c r="A44" s="120"/>
      <c r="B44" s="118" t="str">
        <f>'Beoordelen proefopdrachten'!B6</f>
        <v>Strepen</v>
      </c>
      <c r="C44" s="40"/>
      <c r="D44" s="45" t="s">
        <v>3</v>
      </c>
      <c r="E44" s="20" t="s">
        <v>43</v>
      </c>
      <c r="F44" s="45" t="s">
        <v>40</v>
      </c>
      <c r="G44" s="20" t="s">
        <v>43</v>
      </c>
      <c r="H44" s="45" t="s">
        <v>3</v>
      </c>
      <c r="I44" s="20" t="s">
        <v>43</v>
      </c>
      <c r="J44" s="45" t="s">
        <v>40</v>
      </c>
      <c r="K44" s="20" t="s">
        <v>43</v>
      </c>
    </row>
    <row r="45" spans="1:11" ht="80" customHeight="1" x14ac:dyDescent="0.2">
      <c r="A45" s="120"/>
      <c r="B45" s="118"/>
      <c r="C45" s="40"/>
      <c r="D45" s="96" t="s">
        <v>2</v>
      </c>
      <c r="E45" s="97"/>
      <c r="F45" s="96" t="s">
        <v>2</v>
      </c>
      <c r="G45" s="97"/>
      <c r="H45" s="96" t="s">
        <v>2</v>
      </c>
      <c r="I45" s="97"/>
      <c r="J45" s="123" t="s">
        <v>2</v>
      </c>
      <c r="K45" s="123"/>
    </row>
    <row r="46" spans="1:11" ht="15" customHeight="1" x14ac:dyDescent="0.2">
      <c r="A46" s="120"/>
      <c r="B46" s="56"/>
      <c r="C46" s="40"/>
      <c r="D46" s="115" t="s">
        <v>4</v>
      </c>
      <c r="E46" s="116"/>
      <c r="F46" s="116"/>
      <c r="G46" s="116"/>
      <c r="H46" s="98" t="s">
        <v>5</v>
      </c>
      <c r="I46" s="98"/>
      <c r="J46" s="98"/>
      <c r="K46" s="98"/>
    </row>
    <row r="47" spans="1:11" ht="12" customHeight="1" x14ac:dyDescent="0.2">
      <c r="A47" s="120"/>
      <c r="B47" s="118" t="str">
        <f>'Beoordelen proefopdrachten'!B7</f>
        <v>Recht</v>
      </c>
      <c r="C47" s="40"/>
      <c r="D47" s="45" t="s">
        <v>3</v>
      </c>
      <c r="E47" s="20" t="s">
        <v>43</v>
      </c>
      <c r="F47" s="45" t="s">
        <v>40</v>
      </c>
      <c r="G47" s="20" t="s">
        <v>43</v>
      </c>
      <c r="H47" s="45" t="s">
        <v>3</v>
      </c>
      <c r="I47" s="20" t="s">
        <v>43</v>
      </c>
      <c r="J47" s="45" t="s">
        <v>40</v>
      </c>
      <c r="K47" s="20" t="s">
        <v>43</v>
      </c>
    </row>
    <row r="48" spans="1:11" ht="80" customHeight="1" x14ac:dyDescent="0.2">
      <c r="A48" s="120"/>
      <c r="B48" s="118"/>
      <c r="C48" s="40"/>
      <c r="D48" s="96" t="s">
        <v>2</v>
      </c>
      <c r="E48" s="97"/>
      <c r="F48" s="96" t="s">
        <v>2</v>
      </c>
      <c r="G48" s="97"/>
      <c r="H48" s="96" t="s">
        <v>2</v>
      </c>
      <c r="I48" s="97"/>
      <c r="J48" s="123" t="s">
        <v>2</v>
      </c>
      <c r="K48" s="123"/>
    </row>
    <row r="49" spans="1:11" ht="15" customHeight="1" x14ac:dyDescent="0.2">
      <c r="A49" s="120"/>
      <c r="B49" s="57"/>
      <c r="C49" s="40"/>
      <c r="D49" s="65"/>
      <c r="E49" s="49"/>
      <c r="F49" s="49"/>
      <c r="G49" s="55"/>
      <c r="H49" s="59"/>
      <c r="I49" s="59"/>
      <c r="J49" s="59"/>
      <c r="K49" s="58"/>
    </row>
    <row r="50" spans="1:11" ht="15" customHeight="1" x14ac:dyDescent="0.2">
      <c r="H50" s="50"/>
    </row>
    <row r="51" spans="1:11" ht="35" customHeight="1" x14ac:dyDescent="0.2"/>
    <row r="52" spans="1:11" ht="35" customHeight="1" x14ac:dyDescent="0.2"/>
    <row r="53" spans="1:11" ht="35" customHeight="1" x14ac:dyDescent="0.2"/>
    <row r="54" spans="1:11" ht="35" customHeight="1" x14ac:dyDescent="0.2"/>
    <row r="55" spans="1:11" ht="35" customHeight="1" x14ac:dyDescent="0.2"/>
    <row r="56" spans="1:11" ht="35" customHeight="1" x14ac:dyDescent="0.2"/>
    <row r="57" spans="1:11" ht="35" customHeight="1" x14ac:dyDescent="0.2"/>
    <row r="58" spans="1:11" ht="35" customHeight="1" x14ac:dyDescent="0.2"/>
    <row r="59" spans="1:11" ht="35" customHeight="1" x14ac:dyDescent="0.2"/>
    <row r="60" spans="1:11" ht="35" customHeight="1" x14ac:dyDescent="0.2"/>
    <row r="61" spans="1:11" ht="35" customHeight="1" x14ac:dyDescent="0.2"/>
    <row r="62" spans="1:11" ht="35" customHeight="1" x14ac:dyDescent="0.2"/>
    <row r="63" spans="1:11" ht="35" customHeight="1" x14ac:dyDescent="0.2"/>
    <row r="64" spans="1:11" ht="35" customHeight="1" x14ac:dyDescent="0.2"/>
    <row r="65" ht="35" customHeight="1" x14ac:dyDescent="0.2"/>
    <row r="66" ht="35" customHeight="1" x14ac:dyDescent="0.2"/>
    <row r="67" ht="35" customHeight="1" x14ac:dyDescent="0.2"/>
    <row r="68" ht="35" customHeight="1" x14ac:dyDescent="0.2"/>
    <row r="69" ht="35" customHeight="1" x14ac:dyDescent="0.2"/>
    <row r="70" ht="35" customHeight="1" x14ac:dyDescent="0.2"/>
    <row r="71" ht="35" customHeight="1" x14ac:dyDescent="0.2"/>
    <row r="72" ht="35" customHeight="1" x14ac:dyDescent="0.2"/>
    <row r="73" ht="35" customHeight="1" x14ac:dyDescent="0.2"/>
    <row r="74" ht="35" customHeight="1" x14ac:dyDescent="0.2"/>
    <row r="75" ht="35" customHeight="1" x14ac:dyDescent="0.2"/>
    <row r="76" ht="35" customHeight="1" x14ac:dyDescent="0.2"/>
    <row r="77" ht="35" customHeight="1" x14ac:dyDescent="0.2"/>
    <row r="78" ht="35" customHeight="1" x14ac:dyDescent="0.2"/>
    <row r="79" ht="35" customHeight="1" x14ac:dyDescent="0.2"/>
    <row r="80" ht="35" customHeight="1" x14ac:dyDescent="0.2"/>
    <row r="81" ht="35" customHeight="1" x14ac:dyDescent="0.2"/>
    <row r="82" ht="35" customHeight="1" x14ac:dyDescent="0.2"/>
    <row r="83" ht="35" customHeight="1" x14ac:dyDescent="0.2"/>
    <row r="84" ht="35" customHeight="1" x14ac:dyDescent="0.2"/>
    <row r="85" ht="35" customHeight="1" x14ac:dyDescent="0.2"/>
    <row r="86" ht="35" customHeight="1" x14ac:dyDescent="0.2"/>
    <row r="87" ht="35" customHeight="1" x14ac:dyDescent="0.2"/>
    <row r="88" ht="35" customHeight="1" x14ac:dyDescent="0.2"/>
    <row r="89" ht="35" customHeight="1" x14ac:dyDescent="0.2"/>
    <row r="90" ht="35" customHeight="1" x14ac:dyDescent="0.2"/>
    <row r="91" ht="35" customHeight="1" x14ac:dyDescent="0.2"/>
    <row r="92" ht="35" customHeight="1" x14ac:dyDescent="0.2"/>
    <row r="93" ht="35" customHeight="1" x14ac:dyDescent="0.2"/>
    <row r="94" ht="35" customHeight="1" x14ac:dyDescent="0.2"/>
    <row r="95" ht="35" customHeight="1" x14ac:dyDescent="0.2"/>
    <row r="96" ht="35" customHeight="1" x14ac:dyDescent="0.2"/>
    <row r="97" ht="35" customHeight="1" x14ac:dyDescent="0.2"/>
    <row r="98" ht="35" customHeight="1" x14ac:dyDescent="0.2"/>
    <row r="99" ht="35" customHeight="1" x14ac:dyDescent="0.2"/>
    <row r="100" ht="35" customHeight="1" x14ac:dyDescent="0.2"/>
    <row r="101" ht="35" customHeight="1" x14ac:dyDescent="0.2"/>
    <row r="102" ht="35" customHeight="1" x14ac:dyDescent="0.2"/>
    <row r="103" ht="35" customHeight="1" x14ac:dyDescent="0.2"/>
    <row r="104" ht="35" customHeight="1" x14ac:dyDescent="0.2"/>
    <row r="105" ht="35" customHeight="1" x14ac:dyDescent="0.2"/>
    <row r="106" ht="35" customHeight="1" x14ac:dyDescent="0.2"/>
    <row r="107" ht="35" customHeight="1" x14ac:dyDescent="0.2"/>
    <row r="108" ht="35" customHeight="1" x14ac:dyDescent="0.2"/>
    <row r="109" ht="35" customHeight="1" x14ac:dyDescent="0.2"/>
    <row r="110" ht="35" customHeight="1" x14ac:dyDescent="0.2"/>
    <row r="111" ht="35" customHeight="1" x14ac:dyDescent="0.2"/>
    <row r="112" ht="35" customHeight="1" x14ac:dyDescent="0.2"/>
    <row r="113" ht="35" customHeight="1" x14ac:dyDescent="0.2"/>
    <row r="114" ht="35" customHeight="1" x14ac:dyDescent="0.2"/>
    <row r="115" ht="35" customHeight="1" x14ac:dyDescent="0.2"/>
    <row r="116" ht="35" customHeight="1" x14ac:dyDescent="0.2"/>
    <row r="117" ht="35" customHeight="1" x14ac:dyDescent="0.2"/>
    <row r="118" ht="35" customHeight="1" x14ac:dyDescent="0.2"/>
    <row r="119" ht="35" customHeight="1" x14ac:dyDescent="0.2"/>
    <row r="120" ht="35" customHeight="1" x14ac:dyDescent="0.2"/>
    <row r="121" ht="35" customHeight="1" x14ac:dyDescent="0.2"/>
    <row r="122" ht="35" customHeight="1" x14ac:dyDescent="0.2"/>
    <row r="123" ht="35" customHeight="1" x14ac:dyDescent="0.2"/>
    <row r="124" ht="35" customHeight="1" x14ac:dyDescent="0.2"/>
    <row r="125" ht="35" customHeight="1" x14ac:dyDescent="0.2"/>
    <row r="126" ht="35" customHeight="1" x14ac:dyDescent="0.2"/>
    <row r="127" ht="35" customHeight="1" x14ac:dyDescent="0.2"/>
    <row r="128" ht="35" customHeight="1" x14ac:dyDescent="0.2"/>
    <row r="129" ht="35" customHeight="1" x14ac:dyDescent="0.2"/>
    <row r="130" ht="35" customHeight="1" x14ac:dyDescent="0.2"/>
    <row r="131" ht="35" customHeight="1" x14ac:dyDescent="0.2"/>
    <row r="132" ht="35" customHeight="1" x14ac:dyDescent="0.2"/>
    <row r="133" ht="35" customHeight="1" x14ac:dyDescent="0.2"/>
    <row r="134" ht="35" customHeight="1" x14ac:dyDescent="0.2"/>
    <row r="135" ht="35" customHeight="1" x14ac:dyDescent="0.2"/>
    <row r="136" ht="35" customHeight="1" x14ac:dyDescent="0.2"/>
    <row r="137" ht="35" customHeight="1" x14ac:dyDescent="0.2"/>
    <row r="138" ht="35" customHeight="1" x14ac:dyDescent="0.2"/>
    <row r="139" ht="35" customHeight="1" x14ac:dyDescent="0.2"/>
    <row r="140" ht="35" customHeight="1" x14ac:dyDescent="0.2"/>
    <row r="141" ht="35" customHeight="1" x14ac:dyDescent="0.2"/>
    <row r="142" ht="35" customHeight="1" x14ac:dyDescent="0.2"/>
    <row r="143" ht="35" customHeight="1" x14ac:dyDescent="0.2"/>
    <row r="144" ht="35" customHeight="1" x14ac:dyDescent="0.2"/>
    <row r="145" ht="35" customHeight="1" x14ac:dyDescent="0.2"/>
  </sheetData>
  <sheetProtection algorithmName="SHA-512" hashValue="mnYeUYxYmZ5LAZ89WUGV5hLhBLP/rYrFTjuKie+pwg238w/V/PGHJ1nfKjMXYYGdTiAuBVYMvZDpPrAKyMTxLg==" saltValue="XF7w/1dmm14rFp9jsIWiQQ==" spinCount="100000" sheet="1" objects="1" scenarios="1"/>
  <mergeCells count="105">
    <mergeCell ref="H33:I33"/>
    <mergeCell ref="J33:K33"/>
    <mergeCell ref="H36:I36"/>
    <mergeCell ref="J36:K36"/>
    <mergeCell ref="H39:I39"/>
    <mergeCell ref="J39:K39"/>
    <mergeCell ref="F12:G12"/>
    <mergeCell ref="H12:I12"/>
    <mergeCell ref="J12:K12"/>
    <mergeCell ref="F15:G15"/>
    <mergeCell ref="H15:I15"/>
    <mergeCell ref="J15:K15"/>
    <mergeCell ref="H24:I24"/>
    <mergeCell ref="J24:K24"/>
    <mergeCell ref="H30:I30"/>
    <mergeCell ref="J30:K30"/>
    <mergeCell ref="D40:G40"/>
    <mergeCell ref="D34:G34"/>
    <mergeCell ref="D36:E36"/>
    <mergeCell ref="F36:G36"/>
    <mergeCell ref="H37:K37"/>
    <mergeCell ref="B38:B39"/>
    <mergeCell ref="H42:I42"/>
    <mergeCell ref="J42:K42"/>
    <mergeCell ref="A43:A49"/>
    <mergeCell ref="H43:K43"/>
    <mergeCell ref="B44:B45"/>
    <mergeCell ref="D46:G46"/>
    <mergeCell ref="H46:K46"/>
    <mergeCell ref="B47:B48"/>
    <mergeCell ref="D48:E48"/>
    <mergeCell ref="F48:G48"/>
    <mergeCell ref="H45:I45"/>
    <mergeCell ref="J45:K45"/>
    <mergeCell ref="H48:I48"/>
    <mergeCell ref="J48:K48"/>
    <mergeCell ref="A16:A18"/>
    <mergeCell ref="H16:K16"/>
    <mergeCell ref="B17:B18"/>
    <mergeCell ref="A19:A24"/>
    <mergeCell ref="H19:K19"/>
    <mergeCell ref="B20:B21"/>
    <mergeCell ref="H22:K22"/>
    <mergeCell ref="B23:B24"/>
    <mergeCell ref="D22:G22"/>
    <mergeCell ref="D24:E24"/>
    <mergeCell ref="D16:G16"/>
    <mergeCell ref="D18:E18"/>
    <mergeCell ref="D19:G19"/>
    <mergeCell ref="D21:E21"/>
    <mergeCell ref="F18:G18"/>
    <mergeCell ref="H18:I18"/>
    <mergeCell ref="J18:K18"/>
    <mergeCell ref="F21:G21"/>
    <mergeCell ref="H21:I21"/>
    <mergeCell ref="J21:K21"/>
    <mergeCell ref="F24:G24"/>
    <mergeCell ref="D1:K1"/>
    <mergeCell ref="A4:A15"/>
    <mergeCell ref="H4:K4"/>
    <mergeCell ref="B5:B6"/>
    <mergeCell ref="H7:K7"/>
    <mergeCell ref="B8:B9"/>
    <mergeCell ref="H10:K10"/>
    <mergeCell ref="B11:B12"/>
    <mergeCell ref="H13:K13"/>
    <mergeCell ref="B14:B15"/>
    <mergeCell ref="D12:E12"/>
    <mergeCell ref="D13:G13"/>
    <mergeCell ref="D15:E15"/>
    <mergeCell ref="D4:G4"/>
    <mergeCell ref="D6:E6"/>
    <mergeCell ref="D9:E9"/>
    <mergeCell ref="D7:G7"/>
    <mergeCell ref="D10:G10"/>
    <mergeCell ref="F6:G6"/>
    <mergeCell ref="H6:I6"/>
    <mergeCell ref="J6:K6"/>
    <mergeCell ref="F9:G9"/>
    <mergeCell ref="H9:I9"/>
    <mergeCell ref="J9:K9"/>
    <mergeCell ref="D31:G31"/>
    <mergeCell ref="D33:E33"/>
    <mergeCell ref="F33:G33"/>
    <mergeCell ref="A28:A39"/>
    <mergeCell ref="H28:K28"/>
    <mergeCell ref="B29:B30"/>
    <mergeCell ref="D45:E45"/>
    <mergeCell ref="F45:G45"/>
    <mergeCell ref="D42:E42"/>
    <mergeCell ref="F42:G42"/>
    <mergeCell ref="D43:G43"/>
    <mergeCell ref="H31:K31"/>
    <mergeCell ref="B32:B33"/>
    <mergeCell ref="H34:K34"/>
    <mergeCell ref="B35:B36"/>
    <mergeCell ref="D28:G28"/>
    <mergeCell ref="D30:E30"/>
    <mergeCell ref="F30:G30"/>
    <mergeCell ref="A40:A42"/>
    <mergeCell ref="H40:K40"/>
    <mergeCell ref="B41:B42"/>
    <mergeCell ref="D37:G37"/>
    <mergeCell ref="D39:E39"/>
    <mergeCell ref="F39:G39"/>
  </mergeCells>
  <conditionalFormatting sqref="D15">
    <cfRule type="containsText" dxfId="167" priority="44" operator="containsText" text="onvoldoende">
      <formula>NOT(ISERROR(SEARCH("onvoldoende",D15)))</formula>
    </cfRule>
  </conditionalFormatting>
  <conditionalFormatting sqref="F15">
    <cfRule type="containsText" dxfId="166" priority="43" operator="containsText" text="onvoldoende">
      <formula>NOT(ISERROR(SEARCH("onvoldoende",F15)))</formula>
    </cfRule>
  </conditionalFormatting>
  <conditionalFormatting sqref="H15">
    <cfRule type="containsText" dxfId="165" priority="42" operator="containsText" text="onvoldoende">
      <formula>NOT(ISERROR(SEARCH("onvoldoende",H15)))</formula>
    </cfRule>
  </conditionalFormatting>
  <conditionalFormatting sqref="J15">
    <cfRule type="containsText" dxfId="164" priority="41" operator="containsText" text="onvoldoende">
      <formula>NOT(ISERROR(SEARCH("onvoldoende",J15)))</formula>
    </cfRule>
  </conditionalFormatting>
  <conditionalFormatting sqref="D18">
    <cfRule type="containsText" dxfId="163" priority="40" operator="containsText" text="onvoldoende">
      <formula>NOT(ISERROR(SEARCH("onvoldoende",D18)))</formula>
    </cfRule>
  </conditionalFormatting>
  <conditionalFormatting sqref="F18">
    <cfRule type="containsText" dxfId="162" priority="39" operator="containsText" text="onvoldoende">
      <formula>NOT(ISERROR(SEARCH("onvoldoende",F18)))</formula>
    </cfRule>
  </conditionalFormatting>
  <conditionalFormatting sqref="H18">
    <cfRule type="containsText" dxfId="161" priority="38" operator="containsText" text="onvoldoende">
      <formula>NOT(ISERROR(SEARCH("onvoldoende",H18)))</formula>
    </cfRule>
  </conditionalFormatting>
  <conditionalFormatting sqref="J18">
    <cfRule type="containsText" dxfId="160" priority="37" operator="containsText" text="onvoldoende">
      <formula>NOT(ISERROR(SEARCH("onvoldoende",J18)))</formula>
    </cfRule>
  </conditionalFormatting>
  <conditionalFormatting sqref="H21">
    <cfRule type="containsText" dxfId="159" priority="34" operator="containsText" text="onvoldoende">
      <formula>NOT(ISERROR(SEARCH("onvoldoende",H21)))</formula>
    </cfRule>
  </conditionalFormatting>
  <conditionalFormatting sqref="J21">
    <cfRule type="containsText" dxfId="158" priority="33" operator="containsText" text="onvoldoende">
      <formula>NOT(ISERROR(SEARCH("onvoldoende",J21)))</formula>
    </cfRule>
  </conditionalFormatting>
  <conditionalFormatting sqref="H12">
    <cfRule type="containsText" dxfId="157" priority="46" operator="containsText" text="onvoldoende">
      <formula>NOT(ISERROR(SEARCH("onvoldoende",H12)))</formula>
    </cfRule>
  </conditionalFormatting>
  <conditionalFormatting sqref="J12">
    <cfRule type="containsText" dxfId="156" priority="45" operator="containsText" text="onvoldoende">
      <formula>NOT(ISERROR(SEARCH("onvoldoende",J12)))</formula>
    </cfRule>
  </conditionalFormatting>
  <conditionalFormatting sqref="D12">
    <cfRule type="containsText" dxfId="155" priority="48" operator="containsText" text="onvoldoende">
      <formula>NOT(ISERROR(SEARCH("onvoldoende",D12)))</formula>
    </cfRule>
  </conditionalFormatting>
  <conditionalFormatting sqref="F12">
    <cfRule type="containsText" dxfId="154" priority="47" operator="containsText" text="onvoldoende">
      <formula>NOT(ISERROR(SEARCH("onvoldoende",F12)))</formula>
    </cfRule>
  </conditionalFormatting>
  <conditionalFormatting sqref="D6">
    <cfRule type="containsText" dxfId="153" priority="56" operator="containsText" text="onvoldoende">
      <formula>NOT(ISERROR(SEARCH("onvoldoende",D6)))</formula>
    </cfRule>
  </conditionalFormatting>
  <conditionalFormatting sqref="F6">
    <cfRule type="containsText" dxfId="152" priority="55" operator="containsText" text="onvoldoende">
      <formula>NOT(ISERROR(SEARCH("onvoldoende",F6)))</formula>
    </cfRule>
  </conditionalFormatting>
  <conditionalFormatting sqref="H6">
    <cfRule type="containsText" dxfId="151" priority="54" operator="containsText" text="onvoldoende">
      <formula>NOT(ISERROR(SEARCH("onvoldoende",H6)))</formula>
    </cfRule>
  </conditionalFormatting>
  <conditionalFormatting sqref="J6">
    <cfRule type="containsText" dxfId="150" priority="53" operator="containsText" text="onvoldoende">
      <formula>NOT(ISERROR(SEARCH("onvoldoende",J6)))</formula>
    </cfRule>
  </conditionalFormatting>
  <conditionalFormatting sqref="D9">
    <cfRule type="containsText" dxfId="149" priority="52" operator="containsText" text="onvoldoende">
      <formula>NOT(ISERROR(SEARCH("onvoldoende",D9)))</formula>
    </cfRule>
  </conditionalFormatting>
  <conditionalFormatting sqref="F9">
    <cfRule type="containsText" dxfId="148" priority="51" operator="containsText" text="onvoldoende">
      <formula>NOT(ISERROR(SEARCH("onvoldoende",F9)))</formula>
    </cfRule>
  </conditionalFormatting>
  <conditionalFormatting sqref="H9">
    <cfRule type="containsText" dxfId="147" priority="50" operator="containsText" text="onvoldoende">
      <formula>NOT(ISERROR(SEARCH("onvoldoende",H9)))</formula>
    </cfRule>
  </conditionalFormatting>
  <conditionalFormatting sqref="J9">
    <cfRule type="containsText" dxfId="146" priority="49" operator="containsText" text="onvoldoende">
      <formula>NOT(ISERROR(SEARCH("onvoldoende",J9)))</formula>
    </cfRule>
  </conditionalFormatting>
  <conditionalFormatting sqref="D21">
    <cfRule type="containsText" dxfId="145" priority="36" operator="containsText" text="onvoldoende">
      <formula>NOT(ISERROR(SEARCH("onvoldoende",D21)))</formula>
    </cfRule>
  </conditionalFormatting>
  <conditionalFormatting sqref="F21">
    <cfRule type="containsText" dxfId="144" priority="35" operator="containsText" text="onvoldoende">
      <formula>NOT(ISERROR(SEARCH("onvoldoende",F21)))</formula>
    </cfRule>
  </conditionalFormatting>
  <conditionalFormatting sqref="D24">
    <cfRule type="containsText" dxfId="143" priority="32" operator="containsText" text="onvoldoende">
      <formula>NOT(ISERROR(SEARCH("onvoldoende",D24)))</formula>
    </cfRule>
  </conditionalFormatting>
  <conditionalFormatting sqref="F24">
    <cfRule type="containsText" dxfId="142" priority="31" operator="containsText" text="onvoldoende">
      <formula>NOT(ISERROR(SEARCH("onvoldoende",F24)))</formula>
    </cfRule>
  </conditionalFormatting>
  <conditionalFormatting sqref="H24">
    <cfRule type="containsText" dxfId="141" priority="30" operator="containsText" text="onvoldoende">
      <formula>NOT(ISERROR(SEARCH("onvoldoende",H24)))</formula>
    </cfRule>
  </conditionalFormatting>
  <conditionalFormatting sqref="J24">
    <cfRule type="containsText" dxfId="140" priority="29" operator="containsText" text="onvoldoende">
      <formula>NOT(ISERROR(SEARCH("onvoldoende",J24)))</formula>
    </cfRule>
  </conditionalFormatting>
  <conditionalFormatting sqref="D39">
    <cfRule type="containsText" dxfId="139" priority="16" operator="containsText" text="onvoldoende">
      <formula>NOT(ISERROR(SEARCH("onvoldoende",D39)))</formula>
    </cfRule>
  </conditionalFormatting>
  <conditionalFormatting sqref="F39">
    <cfRule type="containsText" dxfId="138" priority="15" operator="containsText" text="onvoldoende">
      <formula>NOT(ISERROR(SEARCH("onvoldoende",F39)))</formula>
    </cfRule>
  </conditionalFormatting>
  <conditionalFormatting sqref="H39">
    <cfRule type="containsText" dxfId="137" priority="14" operator="containsText" text="onvoldoende">
      <formula>NOT(ISERROR(SEARCH("onvoldoende",H39)))</formula>
    </cfRule>
  </conditionalFormatting>
  <conditionalFormatting sqref="J39">
    <cfRule type="containsText" dxfId="136" priority="13" operator="containsText" text="onvoldoende">
      <formula>NOT(ISERROR(SEARCH("onvoldoende",J39)))</formula>
    </cfRule>
  </conditionalFormatting>
  <conditionalFormatting sqref="D42">
    <cfRule type="containsText" dxfId="135" priority="12" operator="containsText" text="onvoldoende">
      <formula>NOT(ISERROR(SEARCH("onvoldoende",D42)))</formula>
    </cfRule>
  </conditionalFormatting>
  <conditionalFormatting sqref="F42">
    <cfRule type="containsText" dxfId="134" priority="11" operator="containsText" text="onvoldoende">
      <formula>NOT(ISERROR(SEARCH("onvoldoende",F42)))</formula>
    </cfRule>
  </conditionalFormatting>
  <conditionalFormatting sqref="H42">
    <cfRule type="containsText" dxfId="133" priority="10" operator="containsText" text="onvoldoende">
      <formula>NOT(ISERROR(SEARCH("onvoldoende",H42)))</formula>
    </cfRule>
  </conditionalFormatting>
  <conditionalFormatting sqref="J42">
    <cfRule type="containsText" dxfId="132" priority="9" operator="containsText" text="onvoldoende">
      <formula>NOT(ISERROR(SEARCH("onvoldoende",J42)))</formula>
    </cfRule>
  </conditionalFormatting>
  <conditionalFormatting sqref="H45">
    <cfRule type="containsText" dxfId="131" priority="6" operator="containsText" text="onvoldoende">
      <formula>NOT(ISERROR(SEARCH("onvoldoende",H45)))</formula>
    </cfRule>
  </conditionalFormatting>
  <conditionalFormatting sqref="J45">
    <cfRule type="containsText" dxfId="130" priority="5" operator="containsText" text="onvoldoende">
      <formula>NOT(ISERROR(SEARCH("onvoldoende",J45)))</formula>
    </cfRule>
  </conditionalFormatting>
  <conditionalFormatting sqref="H36">
    <cfRule type="containsText" dxfId="129" priority="18" operator="containsText" text="onvoldoende">
      <formula>NOT(ISERROR(SEARCH("onvoldoende",H36)))</formula>
    </cfRule>
  </conditionalFormatting>
  <conditionalFormatting sqref="J36">
    <cfRule type="containsText" dxfId="128" priority="17" operator="containsText" text="onvoldoende">
      <formula>NOT(ISERROR(SEARCH("onvoldoende",J36)))</formula>
    </cfRule>
  </conditionalFormatting>
  <conditionalFormatting sqref="D36">
    <cfRule type="containsText" dxfId="127" priority="20" operator="containsText" text="onvoldoende">
      <formula>NOT(ISERROR(SEARCH("onvoldoende",D36)))</formula>
    </cfRule>
  </conditionalFormatting>
  <conditionalFormatting sqref="F36">
    <cfRule type="containsText" dxfId="126" priority="19" operator="containsText" text="onvoldoende">
      <formula>NOT(ISERROR(SEARCH("onvoldoende",F36)))</formula>
    </cfRule>
  </conditionalFormatting>
  <conditionalFormatting sqref="D30">
    <cfRule type="containsText" dxfId="125" priority="28" operator="containsText" text="onvoldoende">
      <formula>NOT(ISERROR(SEARCH("onvoldoende",D30)))</formula>
    </cfRule>
  </conditionalFormatting>
  <conditionalFormatting sqref="F30">
    <cfRule type="containsText" dxfId="124" priority="27" operator="containsText" text="onvoldoende">
      <formula>NOT(ISERROR(SEARCH("onvoldoende",F30)))</formula>
    </cfRule>
  </conditionalFormatting>
  <conditionalFormatting sqref="H30">
    <cfRule type="containsText" dxfId="123" priority="26" operator="containsText" text="onvoldoende">
      <formula>NOT(ISERROR(SEARCH("onvoldoende",H30)))</formula>
    </cfRule>
  </conditionalFormatting>
  <conditionalFormatting sqref="J30">
    <cfRule type="containsText" dxfId="122" priority="25" operator="containsText" text="onvoldoende">
      <formula>NOT(ISERROR(SEARCH("onvoldoende",J30)))</formula>
    </cfRule>
  </conditionalFormatting>
  <conditionalFormatting sqref="D33">
    <cfRule type="containsText" dxfId="121" priority="24" operator="containsText" text="onvoldoende">
      <formula>NOT(ISERROR(SEARCH("onvoldoende",D33)))</formula>
    </cfRule>
  </conditionalFormatting>
  <conditionalFormatting sqref="F33">
    <cfRule type="containsText" dxfId="120" priority="23" operator="containsText" text="onvoldoende">
      <formula>NOT(ISERROR(SEARCH("onvoldoende",F33)))</formula>
    </cfRule>
  </conditionalFormatting>
  <conditionalFormatting sqref="H33">
    <cfRule type="containsText" dxfId="119" priority="22" operator="containsText" text="onvoldoende">
      <formula>NOT(ISERROR(SEARCH("onvoldoende",H33)))</formula>
    </cfRule>
  </conditionalFormatting>
  <conditionalFormatting sqref="J33">
    <cfRule type="containsText" dxfId="118" priority="21" operator="containsText" text="onvoldoende">
      <formula>NOT(ISERROR(SEARCH("onvoldoende",J33)))</formula>
    </cfRule>
  </conditionalFormatting>
  <conditionalFormatting sqref="D45">
    <cfRule type="containsText" dxfId="117" priority="8" operator="containsText" text="onvoldoende">
      <formula>NOT(ISERROR(SEARCH("onvoldoende",D45)))</formula>
    </cfRule>
  </conditionalFormatting>
  <conditionalFormatting sqref="F45">
    <cfRule type="containsText" dxfId="116" priority="7" operator="containsText" text="onvoldoende">
      <formula>NOT(ISERROR(SEARCH("onvoldoende",F45)))</formula>
    </cfRule>
  </conditionalFormatting>
  <conditionalFormatting sqref="D48">
    <cfRule type="containsText" dxfId="115" priority="4" operator="containsText" text="onvoldoende">
      <formula>NOT(ISERROR(SEARCH("onvoldoende",D48)))</formula>
    </cfRule>
  </conditionalFormatting>
  <conditionalFormatting sqref="F48">
    <cfRule type="containsText" dxfId="114" priority="3" operator="containsText" text="onvoldoende">
      <formula>NOT(ISERROR(SEARCH("onvoldoende",F48)))</formula>
    </cfRule>
  </conditionalFormatting>
  <conditionalFormatting sqref="H48">
    <cfRule type="containsText" dxfId="113" priority="2" operator="containsText" text="onvoldoende">
      <formula>NOT(ISERROR(SEARCH("onvoldoende",H48)))</formula>
    </cfRule>
  </conditionalFormatting>
  <conditionalFormatting sqref="J48">
    <cfRule type="containsText" dxfId="112" priority="1" operator="containsText" text="onvoldoende">
      <formula>NOT(ISERROR(SEARCH("onvoldoende",J48)))</formula>
    </cfRule>
  </conditionalFormatting>
  <dataValidations count="1">
    <dataValidation type="list" errorStyle="warning" allowBlank="1" showErrorMessage="1" error="Voor juiste waarde in. _x000a_" sqref="I14 I8 I11 E5 K5 I20 I17 G35 G38 G32 G23 E29 G44 I35 I38 I32 I23 K29 I44 G41 I41 G5 I5 E8 K8 G8 E11 K11 G11 E14 K14 G14 E17 K17 G17 E20 K20 G20 E23 K23 G29 I29 E32 K32 E35 K35 E38 K38 E41 K41 E44 K44 E47 K47 G47 I47" xr:uid="{36D9A50F-9A69-3A41-B545-2BC0615FD2CB}">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M99"/>
  <sheetViews>
    <sheetView showGridLines="0" tabSelected="1" zoomScaleNormal="100" workbookViewId="0">
      <pane xSplit="3" topLeftCell="D1" activePane="topRight" state="frozen"/>
      <selection pane="topRight" activeCell="C8" sqref="C8"/>
    </sheetView>
  </sheetViews>
  <sheetFormatPr baseColWidth="10" defaultColWidth="8.83203125" defaultRowHeight="35" customHeight="1" x14ac:dyDescent="0.2"/>
  <cols>
    <col min="1" max="1" width="6.83203125" style="31" customWidth="1"/>
    <col min="2" max="2" width="32.33203125" style="30" bestFit="1" customWidth="1"/>
    <col min="3" max="3" width="29.6640625" style="18" customWidth="1"/>
    <col min="4" max="4" width="2.6640625" style="6" customWidth="1"/>
    <col min="5" max="5" width="14.83203125" style="4" customWidth="1"/>
    <col min="6" max="6" width="20.83203125" style="4" customWidth="1"/>
    <col min="7" max="7" width="14.83203125" style="4" customWidth="1"/>
    <col min="8" max="8" width="20.83203125" style="4" customWidth="1"/>
    <col min="9" max="9" width="14.83203125" style="4" customWidth="1"/>
    <col min="10" max="10" width="20.83203125" style="4" customWidth="1"/>
    <col min="11" max="11" width="14.83203125" style="4" customWidth="1"/>
    <col min="12" max="12" width="20.83203125" style="4" customWidth="1"/>
    <col min="13" max="16384" width="8.83203125" style="4"/>
  </cols>
  <sheetData>
    <row r="1" spans="1:12" ht="43" customHeight="1" x14ac:dyDescent="0.2">
      <c r="A1" s="145"/>
      <c r="B1" s="146"/>
      <c r="C1" s="147"/>
      <c r="D1" s="68"/>
      <c r="E1" s="142" t="str">
        <f>'Medewerker ICT 1'!D1</f>
        <v xml:space="preserve">Inschrijver </v>
      </c>
      <c r="F1" s="143"/>
      <c r="G1" s="143"/>
      <c r="H1" s="143"/>
      <c r="I1" s="143"/>
      <c r="J1" s="143"/>
      <c r="K1" s="143"/>
      <c r="L1" s="144"/>
    </row>
    <row r="2" spans="1:12" s="17" customFormat="1" ht="10" customHeight="1" x14ac:dyDescent="0.2">
      <c r="A2" s="32"/>
      <c r="B2" s="28"/>
      <c r="C2" s="28"/>
      <c r="D2" s="70"/>
      <c r="E2" s="28"/>
      <c r="F2" s="28"/>
      <c r="G2" s="28"/>
      <c r="H2" s="28"/>
    </row>
    <row r="3" spans="1:12" ht="35" customHeight="1" x14ac:dyDescent="0.2">
      <c r="A3" s="135" t="str">
        <f>'Medewerker ICT 1'!B3</f>
        <v>Beoordeling Type 1: 
full color MFP A3 en A4 minimaal 30 PPM</v>
      </c>
      <c r="B3" s="136"/>
      <c r="C3" s="136"/>
      <c r="D3" s="5"/>
      <c r="E3" s="138" t="s">
        <v>31</v>
      </c>
      <c r="F3" s="138"/>
      <c r="G3" s="138" t="s">
        <v>32</v>
      </c>
      <c r="H3" s="138"/>
      <c r="I3" s="138" t="s">
        <v>33</v>
      </c>
      <c r="J3" s="138"/>
      <c r="K3" s="138" t="s">
        <v>34</v>
      </c>
      <c r="L3" s="138"/>
    </row>
    <row r="4" spans="1:12" ht="22" customHeight="1" x14ac:dyDescent="0.2">
      <c r="A4" s="129" t="str">
        <f>'Beoordelen proefopdrachten'!A1</f>
        <v>Balken en teksten</v>
      </c>
      <c r="B4" s="132" t="str">
        <f>'Beoordelen proefopdrachten'!B1</f>
        <v>Grijswaarden</v>
      </c>
      <c r="C4" s="33" t="s">
        <v>44</v>
      </c>
      <c r="D4" s="7"/>
      <c r="E4" s="72" t="str">
        <f>'Medewerker ICT 1'!E5</f>
        <v>Score:</v>
      </c>
      <c r="F4" s="137" t="s">
        <v>27</v>
      </c>
      <c r="G4" s="72" t="str">
        <f>'Medewerker ICT 1'!G5</f>
        <v>Score:</v>
      </c>
      <c r="H4" s="137" t="s">
        <v>28</v>
      </c>
      <c r="I4" s="72" t="str">
        <f>'Medewerker ICT 1'!I5</f>
        <v>Score:</v>
      </c>
      <c r="J4" s="137" t="s">
        <v>25</v>
      </c>
      <c r="K4" s="72" t="str">
        <f>'Medewerker ICT 1'!K5</f>
        <v>Score:</v>
      </c>
      <c r="L4" s="137" t="s">
        <v>26</v>
      </c>
    </row>
    <row r="5" spans="1:12" ht="22" customHeight="1" thickBot="1" x14ac:dyDescent="0.25">
      <c r="A5" s="130"/>
      <c r="B5" s="133"/>
      <c r="C5" s="33" t="s">
        <v>45</v>
      </c>
      <c r="D5" s="7"/>
      <c r="E5" s="35" t="str">
        <f>'Medewerker ICT 2'!E5</f>
        <v>Score:</v>
      </c>
      <c r="F5" s="137"/>
      <c r="G5" s="35" t="str">
        <f>'Medewerker ICT 2'!G5</f>
        <v>Score:</v>
      </c>
      <c r="H5" s="137"/>
      <c r="I5" s="35" t="str">
        <f>'Medewerker ICT 2'!I5</f>
        <v>Score:</v>
      </c>
      <c r="J5" s="137"/>
      <c r="K5" s="35" t="str">
        <f>'Medewerker ICT 2'!K5</f>
        <v>Score:</v>
      </c>
      <c r="L5" s="137"/>
    </row>
    <row r="6" spans="1:12" ht="22" customHeight="1" x14ac:dyDescent="0.2">
      <c r="A6" s="130"/>
      <c r="B6" s="133"/>
      <c r="C6" s="33" t="s">
        <v>46</v>
      </c>
      <c r="D6" s="7"/>
      <c r="E6" s="34" t="str">
        <f>'Medewerker facilitair'!E5</f>
        <v>Score:</v>
      </c>
      <c r="F6" s="137"/>
      <c r="G6" s="34" t="str">
        <f>'Medewerker facilitair'!G5</f>
        <v>Score:</v>
      </c>
      <c r="H6" s="137"/>
      <c r="I6" s="34" t="str">
        <f>'Medewerker facilitair'!I5</f>
        <v>Score:</v>
      </c>
      <c r="J6" s="137"/>
      <c r="K6" s="34" t="str">
        <f>'Medewerker facilitair'!K5</f>
        <v>Score:</v>
      </c>
      <c r="L6" s="137"/>
    </row>
    <row r="7" spans="1:12" ht="22" customHeight="1" thickBot="1" x14ac:dyDescent="0.25">
      <c r="A7" s="130"/>
      <c r="B7" s="133"/>
      <c r="C7" s="33" t="s">
        <v>47</v>
      </c>
      <c r="D7" s="7"/>
      <c r="E7" s="35" t="str">
        <f>'Medewerker financiële admin.'!E5</f>
        <v>Score:</v>
      </c>
      <c r="F7" s="137"/>
      <c r="G7" s="35" t="str">
        <f>'Medewerker financiële admin.'!G5</f>
        <v>Score:</v>
      </c>
      <c r="H7" s="137"/>
      <c r="I7" s="35" t="str">
        <f>'Medewerker financiële admin.'!I5</f>
        <v>Score:</v>
      </c>
      <c r="J7" s="137"/>
      <c r="K7" s="35" t="str">
        <f>'Medewerker financiële admin.'!K5</f>
        <v>Score:</v>
      </c>
      <c r="L7" s="137"/>
    </row>
    <row r="8" spans="1:12" ht="20" customHeight="1" x14ac:dyDescent="0.2">
      <c r="A8" s="130"/>
      <c r="B8" s="133"/>
      <c r="C8" s="66" t="s">
        <v>29</v>
      </c>
      <c r="D8" s="2"/>
      <c r="E8" s="21" t="s">
        <v>43</v>
      </c>
      <c r="F8" s="137"/>
      <c r="G8" s="21" t="s">
        <v>43</v>
      </c>
      <c r="H8" s="137"/>
      <c r="I8" s="21" t="s">
        <v>43</v>
      </c>
      <c r="J8" s="137"/>
      <c r="K8" s="21" t="s">
        <v>43</v>
      </c>
      <c r="L8" s="137"/>
    </row>
    <row r="9" spans="1:12" ht="20" customHeight="1" thickBot="1" x14ac:dyDescent="0.25">
      <c r="A9" s="130"/>
      <c r="B9" s="134"/>
      <c r="C9" s="67" t="s">
        <v>21</v>
      </c>
      <c r="D9" s="2"/>
      <c r="E9" s="74" t="str">
        <f>IF(E8="Beter","1.000",IF(E8="Vergelijkbaar","500",IF(E8="Zeer matig","0",IF(E8="Onacceptabel","KO"," "))))</f>
        <v xml:space="preserve"> </v>
      </c>
      <c r="F9" s="78"/>
      <c r="G9" s="74" t="str">
        <f>IF(G8="Beter","1.000",IF(G8="Vergelijkbaar","500",IF(G8="Zeer matig","0",IF(G8="Onacceptabel","KO"," "))))</f>
        <v xml:space="preserve"> </v>
      </c>
      <c r="H9" s="78"/>
      <c r="I9" s="74" t="str">
        <f>IF(I8="Beter","1.000",IF(I8="Vergelijkbaar","500",IF(I8="Zeer matig","0",IF(I8="Onacceptabel","KO"," "))))</f>
        <v xml:space="preserve"> </v>
      </c>
      <c r="J9" s="78"/>
      <c r="K9" s="74" t="str">
        <f>IF(K8="Beter","1.000",IF(K8="Vergelijkbaar","500",IF(K8="Zeer matig","0",IF(K8="Onacceptabel","KO"," "))))</f>
        <v xml:space="preserve"> </v>
      </c>
      <c r="L9" s="78"/>
    </row>
    <row r="10" spans="1:12" ht="22" customHeight="1" x14ac:dyDescent="0.2">
      <c r="A10" s="130"/>
      <c r="B10" s="126" t="str">
        <f>'Beoordelen proefopdrachten'!B2</f>
        <v>Lichte tinten</v>
      </c>
      <c r="C10" s="33" t="str">
        <f>C4</f>
        <v>Medewerker ICT 1</v>
      </c>
      <c r="D10" s="7"/>
      <c r="E10" s="34" t="str">
        <f>'Medewerker ICT 1'!E8</f>
        <v>Score:</v>
      </c>
      <c r="F10" s="137" t="s">
        <v>27</v>
      </c>
      <c r="G10" s="34" t="str">
        <f>'Medewerker ICT 1'!G8</f>
        <v>Score:</v>
      </c>
      <c r="H10" s="137" t="s">
        <v>28</v>
      </c>
      <c r="I10" s="34" t="str">
        <f>'Medewerker ICT 1'!I8</f>
        <v>Score:</v>
      </c>
      <c r="J10" s="137" t="s">
        <v>25</v>
      </c>
      <c r="K10" s="34" t="str">
        <f>'Medewerker ICT 1'!K8</f>
        <v>Score:</v>
      </c>
      <c r="L10" s="137" t="s">
        <v>26</v>
      </c>
    </row>
    <row r="11" spans="1:12" ht="22" customHeight="1" thickBot="1" x14ac:dyDescent="0.25">
      <c r="A11" s="130"/>
      <c r="B11" s="127"/>
      <c r="C11" s="33" t="str">
        <f>C5</f>
        <v>Medewerker ICT 2</v>
      </c>
      <c r="D11" s="7"/>
      <c r="E11" s="35" t="str">
        <f>'Medewerker ICT 2'!E8</f>
        <v>Score:</v>
      </c>
      <c r="F11" s="137"/>
      <c r="G11" s="35" t="str">
        <f>'Medewerker ICT 2'!G8</f>
        <v>Score:</v>
      </c>
      <c r="H11" s="137"/>
      <c r="I11" s="35" t="str">
        <f>'Medewerker ICT 2'!I8</f>
        <v>Score:</v>
      </c>
      <c r="J11" s="137"/>
      <c r="K11" s="35" t="str">
        <f>'Medewerker ICT 2'!K8</f>
        <v>Score:</v>
      </c>
      <c r="L11" s="137"/>
    </row>
    <row r="12" spans="1:12" ht="22" customHeight="1" x14ac:dyDescent="0.2">
      <c r="A12" s="130"/>
      <c r="B12" s="127"/>
      <c r="C12" s="33" t="str">
        <f>C6</f>
        <v>Medewerker facilitair</v>
      </c>
      <c r="D12" s="7"/>
      <c r="E12" s="34" t="str">
        <f>'Medewerker facilitair'!E8</f>
        <v>Score:</v>
      </c>
      <c r="F12" s="137"/>
      <c r="G12" s="34" t="str">
        <f>'Medewerker facilitair'!G8</f>
        <v>Score:</v>
      </c>
      <c r="H12" s="137"/>
      <c r="I12" s="34" t="str">
        <f>'Medewerker facilitair'!I8</f>
        <v>Score:</v>
      </c>
      <c r="J12" s="137"/>
      <c r="K12" s="34" t="str">
        <f>'Medewerker facilitair'!K8</f>
        <v>Score:</v>
      </c>
      <c r="L12" s="137"/>
    </row>
    <row r="13" spans="1:12" ht="22" customHeight="1" thickBot="1" x14ac:dyDescent="0.25">
      <c r="A13" s="130"/>
      <c r="B13" s="127"/>
      <c r="C13" s="33" t="str">
        <f>C7</f>
        <v>Medewerker Financiële administratie</v>
      </c>
      <c r="D13" s="7"/>
      <c r="E13" s="35" t="str">
        <f>'Medewerker financiële admin.'!E8</f>
        <v>Score:</v>
      </c>
      <c r="F13" s="137"/>
      <c r="G13" s="35" t="str">
        <f>'Medewerker financiële admin.'!G8</f>
        <v>Score:</v>
      </c>
      <c r="H13" s="137"/>
      <c r="I13" s="35" t="str">
        <f>'Medewerker financiële admin.'!I8</f>
        <v>Score:</v>
      </c>
      <c r="J13" s="137"/>
      <c r="K13" s="35" t="str">
        <f>'Medewerker financiële admin.'!K8</f>
        <v>Score:</v>
      </c>
      <c r="L13" s="137"/>
    </row>
    <row r="14" spans="1:12" ht="20" customHeight="1" x14ac:dyDescent="0.2">
      <c r="A14" s="130"/>
      <c r="B14" s="127"/>
      <c r="C14" s="66" t="s">
        <v>29</v>
      </c>
      <c r="D14" s="2"/>
      <c r="E14" s="21" t="s">
        <v>43</v>
      </c>
      <c r="F14" s="137"/>
      <c r="G14" s="21" t="s">
        <v>43</v>
      </c>
      <c r="H14" s="137"/>
      <c r="I14" s="21" t="s">
        <v>43</v>
      </c>
      <c r="J14" s="137"/>
      <c r="K14" s="21" t="s">
        <v>43</v>
      </c>
      <c r="L14" s="137"/>
    </row>
    <row r="15" spans="1:12" ht="20" customHeight="1" thickBot="1" x14ac:dyDescent="0.25">
      <c r="A15" s="130"/>
      <c r="B15" s="128"/>
      <c r="C15" s="67" t="s">
        <v>21</v>
      </c>
      <c r="D15" s="2"/>
      <c r="E15" s="74" t="str">
        <f>IF(E14="Beter","1.000",IF(E14="Vergelijkbaar","500",IF(E14="Zeer matig","0",IF(E14="Onacceptabel","KO"," "))))</f>
        <v xml:space="preserve"> </v>
      </c>
      <c r="F15" s="78"/>
      <c r="G15" s="74" t="str">
        <f>IF(G14="Beter","1.000",IF(G14="Vergelijkbaar","500",IF(G14="Zeer matig","0",IF(G14="Onacceptabel","KO"," "))))</f>
        <v xml:space="preserve"> </v>
      </c>
      <c r="H15" s="78"/>
      <c r="I15" s="74" t="str">
        <f>IF(I14="Beter","1.000",IF(I14="Vergelijkbaar","500",IF(I14="Zeer matig","0",IF(I14="Onacceptabel","KO"," "))))</f>
        <v xml:space="preserve"> </v>
      </c>
      <c r="J15" s="78"/>
      <c r="K15" s="74" t="str">
        <f>IF(K14="Beter","1.000",IF(K14="Vergelijkbaar","500",IF(K14="Zeer matig","0",IF(K14="Onacceptabel","KO"," "))))</f>
        <v xml:space="preserve"> </v>
      </c>
      <c r="L15" s="78"/>
    </row>
    <row r="16" spans="1:12" ht="22" customHeight="1" x14ac:dyDescent="0.2">
      <c r="A16" s="130"/>
      <c r="B16" s="127" t="str">
        <f>'Beoordelen proefopdrachten'!B3</f>
        <v>Felle tinten</v>
      </c>
      <c r="C16" s="33" t="str">
        <f>C4</f>
        <v>Medewerker ICT 1</v>
      </c>
      <c r="D16" s="7"/>
      <c r="E16" s="34" t="str">
        <f>'Medewerker ICT 1'!E11</f>
        <v>Score:</v>
      </c>
      <c r="F16" s="137" t="s">
        <v>27</v>
      </c>
      <c r="G16" s="34" t="str">
        <f>'Medewerker ICT 1'!G11</f>
        <v>Score:</v>
      </c>
      <c r="H16" s="137" t="s">
        <v>28</v>
      </c>
      <c r="I16" s="34" t="str">
        <f>'Medewerker ICT 1'!I11</f>
        <v>Score:</v>
      </c>
      <c r="J16" s="137" t="s">
        <v>25</v>
      </c>
      <c r="K16" s="34" t="str">
        <f>'Medewerker ICT 1'!K11</f>
        <v>Score:</v>
      </c>
      <c r="L16" s="137" t="s">
        <v>26</v>
      </c>
    </row>
    <row r="17" spans="1:12" ht="22" customHeight="1" thickBot="1" x14ac:dyDescent="0.25">
      <c r="A17" s="130"/>
      <c r="B17" s="127"/>
      <c r="C17" s="33" t="str">
        <f>C5</f>
        <v>Medewerker ICT 2</v>
      </c>
      <c r="D17" s="7"/>
      <c r="E17" s="35" t="str">
        <f>'Medewerker ICT 2'!E11</f>
        <v>Score:</v>
      </c>
      <c r="F17" s="137"/>
      <c r="G17" s="35" t="str">
        <f>'Medewerker ICT 2'!G11</f>
        <v>Score:</v>
      </c>
      <c r="H17" s="137"/>
      <c r="I17" s="35" t="str">
        <f>'Medewerker ICT 2'!I11</f>
        <v>Score:</v>
      </c>
      <c r="J17" s="137"/>
      <c r="K17" s="35" t="str">
        <f>'Medewerker ICT 2'!K11</f>
        <v>Score:</v>
      </c>
      <c r="L17" s="137"/>
    </row>
    <row r="18" spans="1:12" ht="22" customHeight="1" x14ac:dyDescent="0.2">
      <c r="A18" s="130"/>
      <c r="B18" s="127"/>
      <c r="C18" s="33" t="str">
        <f>C6</f>
        <v>Medewerker facilitair</v>
      </c>
      <c r="D18" s="7"/>
      <c r="E18" s="34" t="str">
        <f>'Medewerker facilitair'!E11</f>
        <v>Score:</v>
      </c>
      <c r="F18" s="137"/>
      <c r="G18" s="34" t="str">
        <f>'Medewerker facilitair'!G11</f>
        <v>Score:</v>
      </c>
      <c r="H18" s="137"/>
      <c r="I18" s="34" t="str">
        <f>'Medewerker facilitair'!I11</f>
        <v>Score:</v>
      </c>
      <c r="J18" s="137"/>
      <c r="K18" s="34" t="str">
        <f>'Medewerker facilitair'!K11</f>
        <v>Score:</v>
      </c>
      <c r="L18" s="137"/>
    </row>
    <row r="19" spans="1:12" ht="22" customHeight="1" thickBot="1" x14ac:dyDescent="0.25">
      <c r="A19" s="130"/>
      <c r="B19" s="127"/>
      <c r="C19" s="33" t="str">
        <f>C7</f>
        <v>Medewerker Financiële administratie</v>
      </c>
      <c r="D19" s="7"/>
      <c r="E19" s="35" t="str">
        <f>'Medewerker financiële admin.'!E11</f>
        <v>Score:</v>
      </c>
      <c r="F19" s="137"/>
      <c r="G19" s="35" t="str">
        <f>'Medewerker financiële admin.'!G11</f>
        <v>Score:</v>
      </c>
      <c r="H19" s="137"/>
      <c r="I19" s="35" t="str">
        <f>'Medewerker financiële admin.'!I11</f>
        <v>Score:</v>
      </c>
      <c r="J19" s="137"/>
      <c r="K19" s="35" t="str">
        <f>'Medewerker financiële admin.'!K11</f>
        <v>Score:</v>
      </c>
      <c r="L19" s="137"/>
    </row>
    <row r="20" spans="1:12" ht="20" customHeight="1" x14ac:dyDescent="0.2">
      <c r="A20" s="130"/>
      <c r="B20" s="127"/>
      <c r="C20" s="66" t="s">
        <v>29</v>
      </c>
      <c r="D20" s="2"/>
      <c r="E20" s="21" t="s">
        <v>43</v>
      </c>
      <c r="F20" s="137"/>
      <c r="G20" s="21" t="s">
        <v>43</v>
      </c>
      <c r="H20" s="137"/>
      <c r="I20" s="21" t="s">
        <v>43</v>
      </c>
      <c r="J20" s="137"/>
      <c r="K20" s="21" t="s">
        <v>43</v>
      </c>
      <c r="L20" s="137"/>
    </row>
    <row r="21" spans="1:12" ht="20" customHeight="1" thickBot="1" x14ac:dyDescent="0.25">
      <c r="A21" s="130"/>
      <c r="B21" s="128"/>
      <c r="C21" s="67" t="s">
        <v>21</v>
      </c>
      <c r="D21" s="2"/>
      <c r="E21" s="74" t="str">
        <f>IF(E20="Beter","1.000",IF(E20="Vergelijkbaar","500",IF(E20="Zeer matig","0",IF(E20="Onacceptabel","KO"," "))))</f>
        <v xml:space="preserve"> </v>
      </c>
      <c r="F21" s="78"/>
      <c r="G21" s="74" t="str">
        <f>IF(G20="Beter","1.000",IF(G20="Vergelijkbaar","500",IF(G20="Zeer matig","0",IF(G20="Onacceptabel","KO"," "))))</f>
        <v xml:space="preserve"> </v>
      </c>
      <c r="H21" s="78"/>
      <c r="I21" s="74" t="str">
        <f>IF(I20="Beter","1.000",IF(I20="Vergelijkbaar","500",IF(I20="Zeer matig","0",IF(I20="Onacceptabel","KO"," "))))</f>
        <v xml:space="preserve"> </v>
      </c>
      <c r="J21" s="78"/>
      <c r="K21" s="74" t="str">
        <f>IF(K20="Beter","1.000",IF(K20="Vergelijkbaar","500",IF(K20="Zeer matig","0",IF(K20="Onacceptabel","KO"," "))))</f>
        <v xml:space="preserve"> </v>
      </c>
      <c r="L21" s="78"/>
    </row>
    <row r="22" spans="1:12" ht="22" customHeight="1" x14ac:dyDescent="0.2">
      <c r="A22" s="130"/>
      <c r="B22" s="126" t="str">
        <f>'Beoordelen proefopdrachten'!B4</f>
        <v>Teksten in kleur</v>
      </c>
      <c r="C22" s="33" t="str">
        <f>C10</f>
        <v>Medewerker ICT 1</v>
      </c>
      <c r="D22" s="7"/>
      <c r="E22" s="34" t="str">
        <f>'Medewerker ICT 1'!E14</f>
        <v>Score:</v>
      </c>
      <c r="F22" s="137" t="s">
        <v>27</v>
      </c>
      <c r="G22" s="34" t="str">
        <f>'Medewerker ICT 1'!G14</f>
        <v>Score:</v>
      </c>
      <c r="H22" s="137" t="s">
        <v>28</v>
      </c>
      <c r="I22" s="34" t="str">
        <f>'Medewerker ICT 1'!I14</f>
        <v>Score:</v>
      </c>
      <c r="J22" s="137" t="s">
        <v>25</v>
      </c>
      <c r="K22" s="34" t="str">
        <f>'Medewerker ICT 1'!K14</f>
        <v>Score:</v>
      </c>
      <c r="L22" s="137" t="s">
        <v>26</v>
      </c>
    </row>
    <row r="23" spans="1:12" ht="22" customHeight="1" thickBot="1" x14ac:dyDescent="0.25">
      <c r="A23" s="130"/>
      <c r="B23" s="127"/>
      <c r="C23" s="33" t="str">
        <f>C11</f>
        <v>Medewerker ICT 2</v>
      </c>
      <c r="D23" s="7"/>
      <c r="E23" s="35" t="str">
        <f>'Medewerker ICT 2'!E14</f>
        <v>Score:</v>
      </c>
      <c r="F23" s="137"/>
      <c r="G23" s="35" t="str">
        <f>'Medewerker ICT 2'!G14</f>
        <v>Score:</v>
      </c>
      <c r="H23" s="137"/>
      <c r="I23" s="35" t="str">
        <f>'Medewerker ICT 2'!I14</f>
        <v>Score:</v>
      </c>
      <c r="J23" s="137"/>
      <c r="K23" s="35" t="str">
        <f>'Medewerker ICT 2'!K14</f>
        <v>Score:</v>
      </c>
      <c r="L23" s="137"/>
    </row>
    <row r="24" spans="1:12" ht="22" customHeight="1" x14ac:dyDescent="0.2">
      <c r="A24" s="130"/>
      <c r="B24" s="127"/>
      <c r="C24" s="33" t="str">
        <f>C12</f>
        <v>Medewerker facilitair</v>
      </c>
      <c r="D24" s="7"/>
      <c r="E24" s="34" t="str">
        <f>'Medewerker facilitair'!E14</f>
        <v>Score:</v>
      </c>
      <c r="F24" s="137"/>
      <c r="G24" s="34" t="str">
        <f>'Medewerker facilitair'!G14</f>
        <v>Score:</v>
      </c>
      <c r="H24" s="137"/>
      <c r="I24" s="34" t="str">
        <f>'Medewerker facilitair'!I14</f>
        <v>Score:</v>
      </c>
      <c r="J24" s="137"/>
      <c r="K24" s="34" t="str">
        <f>'Medewerker facilitair'!K14</f>
        <v>Score:</v>
      </c>
      <c r="L24" s="137"/>
    </row>
    <row r="25" spans="1:12" ht="22" customHeight="1" thickBot="1" x14ac:dyDescent="0.25">
      <c r="A25" s="130"/>
      <c r="B25" s="127"/>
      <c r="C25" s="33" t="str">
        <f>C13</f>
        <v>Medewerker Financiële administratie</v>
      </c>
      <c r="D25" s="7"/>
      <c r="E25" s="35" t="str">
        <f>'Medewerker financiële admin.'!E14</f>
        <v>Score:</v>
      </c>
      <c r="F25" s="137"/>
      <c r="G25" s="35" t="str">
        <f>'Medewerker financiële admin.'!G14</f>
        <v>Score:</v>
      </c>
      <c r="H25" s="137"/>
      <c r="I25" s="35" t="str">
        <f>'Medewerker financiële admin.'!I14</f>
        <v>Score:</v>
      </c>
      <c r="J25" s="137"/>
      <c r="K25" s="35" t="str">
        <f>'Medewerker financiële admin.'!K14</f>
        <v>Score:</v>
      </c>
      <c r="L25" s="137"/>
    </row>
    <row r="26" spans="1:12" ht="20" customHeight="1" x14ac:dyDescent="0.2">
      <c r="A26" s="130"/>
      <c r="B26" s="127"/>
      <c r="C26" s="66" t="s">
        <v>29</v>
      </c>
      <c r="D26" s="2"/>
      <c r="E26" s="21" t="s">
        <v>43</v>
      </c>
      <c r="F26" s="137"/>
      <c r="G26" s="21" t="s">
        <v>43</v>
      </c>
      <c r="H26" s="137"/>
      <c r="I26" s="21" t="s">
        <v>43</v>
      </c>
      <c r="J26" s="137"/>
      <c r="K26" s="21" t="s">
        <v>43</v>
      </c>
      <c r="L26" s="137"/>
    </row>
    <row r="27" spans="1:12" ht="20" customHeight="1" thickBot="1" x14ac:dyDescent="0.25">
      <c r="A27" s="131"/>
      <c r="B27" s="128"/>
      <c r="C27" s="67" t="s">
        <v>21</v>
      </c>
      <c r="D27" s="2"/>
      <c r="E27" s="74" t="str">
        <f>IF(E26="Beter","1.000",IF(E26="Vergelijkbaar","500",IF(E26="Zeer matig","0",IF(E26="Onacceptabel","KO"," "))))</f>
        <v xml:space="preserve"> </v>
      </c>
      <c r="F27" s="78"/>
      <c r="G27" s="74" t="str">
        <f>IF(G26="Beter","1.000",IF(G26="Vergelijkbaar","500",IF(G26="Zeer matig","0",IF(G26="Onacceptabel","KO"," "))))</f>
        <v xml:space="preserve"> </v>
      </c>
      <c r="H27" s="78"/>
      <c r="I27" s="74" t="str">
        <f>IF(I26="Beter","1.000",IF(I26="Vergelijkbaar","500",IF(I26="Zeer matig","0",IF(I26="Onacceptabel","KO"," "))))</f>
        <v xml:space="preserve"> </v>
      </c>
      <c r="J27" s="78"/>
      <c r="K27" s="74" t="str">
        <f>IF(K26="Beter","1.000",IF(K26="Vergelijkbaar","500",IF(K26="Zeer matig","0",IF(K26="Onacceptabel","KO"," "))))</f>
        <v xml:space="preserve"> </v>
      </c>
      <c r="L27" s="78"/>
    </row>
    <row r="28" spans="1:12" ht="22" customHeight="1" x14ac:dyDescent="0.2">
      <c r="A28" s="129" t="str">
        <f>'Beoordelen proefopdrachten'!A5</f>
        <v>Logo</v>
      </c>
      <c r="B28" s="126" t="str">
        <f>'Beoordelen proefopdrachten'!B5</f>
        <v>Kleur/contrast</v>
      </c>
      <c r="C28" s="33" t="str">
        <f>C4</f>
        <v>Medewerker ICT 1</v>
      </c>
      <c r="D28" s="7"/>
      <c r="E28" s="34" t="str">
        <f>'Medewerker ICT 1'!E17</f>
        <v>Score:</v>
      </c>
      <c r="F28" s="137" t="s">
        <v>27</v>
      </c>
      <c r="G28" s="34" t="str">
        <f>'Medewerker ICT 1'!G17</f>
        <v>Score:</v>
      </c>
      <c r="H28" s="137" t="s">
        <v>28</v>
      </c>
      <c r="I28" s="34" t="str">
        <f>'Medewerker ICT 1'!I17</f>
        <v>Score:</v>
      </c>
      <c r="J28" s="137" t="s">
        <v>25</v>
      </c>
      <c r="K28" s="34" t="str">
        <f>'Medewerker ICT 1'!K17</f>
        <v>Score:</v>
      </c>
      <c r="L28" s="137" t="s">
        <v>26</v>
      </c>
    </row>
    <row r="29" spans="1:12" ht="22" customHeight="1" thickBot="1" x14ac:dyDescent="0.25">
      <c r="A29" s="130"/>
      <c r="B29" s="127"/>
      <c r="C29" s="33" t="str">
        <f>C5</f>
        <v>Medewerker ICT 2</v>
      </c>
      <c r="D29" s="7"/>
      <c r="E29" s="35" t="str">
        <f>'Medewerker ICT 2'!E17</f>
        <v>Score:</v>
      </c>
      <c r="F29" s="137"/>
      <c r="G29" s="35" t="str">
        <f>'Medewerker ICT 2'!G17</f>
        <v>Score:</v>
      </c>
      <c r="H29" s="137"/>
      <c r="I29" s="35" t="str">
        <f>'Medewerker ICT 2'!I17</f>
        <v>Score:</v>
      </c>
      <c r="J29" s="137"/>
      <c r="K29" s="35" t="str">
        <f>'Medewerker ICT 2'!K17</f>
        <v>Score:</v>
      </c>
      <c r="L29" s="137"/>
    </row>
    <row r="30" spans="1:12" ht="22" customHeight="1" x14ac:dyDescent="0.2">
      <c r="A30" s="130"/>
      <c r="B30" s="127"/>
      <c r="C30" s="33" t="str">
        <f>C6</f>
        <v>Medewerker facilitair</v>
      </c>
      <c r="D30" s="7"/>
      <c r="E30" s="34" t="str">
        <f>'Medewerker facilitair'!E17</f>
        <v>Score:</v>
      </c>
      <c r="F30" s="137"/>
      <c r="G30" s="34" t="str">
        <f>'Medewerker facilitair'!G17</f>
        <v>Score:</v>
      </c>
      <c r="H30" s="137"/>
      <c r="I30" s="34" t="str">
        <f>'Medewerker facilitair'!I17</f>
        <v>Score:</v>
      </c>
      <c r="J30" s="137"/>
      <c r="K30" s="34" t="str">
        <f>'Medewerker facilitair'!K17</f>
        <v>Score:</v>
      </c>
      <c r="L30" s="137"/>
    </row>
    <row r="31" spans="1:12" ht="22" customHeight="1" thickBot="1" x14ac:dyDescent="0.25">
      <c r="A31" s="130"/>
      <c r="B31" s="127"/>
      <c r="C31" s="33" t="str">
        <f>C7</f>
        <v>Medewerker Financiële administratie</v>
      </c>
      <c r="D31" s="7"/>
      <c r="E31" s="35" t="str">
        <f>'Medewerker financiële admin.'!E17</f>
        <v>Score:</v>
      </c>
      <c r="F31" s="137"/>
      <c r="G31" s="35" t="str">
        <f>'Medewerker financiële admin.'!G17</f>
        <v>Score:</v>
      </c>
      <c r="H31" s="137"/>
      <c r="I31" s="35" t="str">
        <f>'Medewerker financiële admin.'!I17</f>
        <v>Score:</v>
      </c>
      <c r="J31" s="137"/>
      <c r="K31" s="35" t="str">
        <f>'Medewerker financiële admin.'!K17</f>
        <v>Score:</v>
      </c>
      <c r="L31" s="137"/>
    </row>
    <row r="32" spans="1:12" ht="20" customHeight="1" x14ac:dyDescent="0.2">
      <c r="A32" s="130"/>
      <c r="B32" s="127"/>
      <c r="C32" s="66" t="s">
        <v>29</v>
      </c>
      <c r="D32" s="2"/>
      <c r="E32" s="21" t="s">
        <v>43</v>
      </c>
      <c r="F32" s="137"/>
      <c r="G32" s="21" t="s">
        <v>43</v>
      </c>
      <c r="H32" s="137"/>
      <c r="I32" s="21" t="s">
        <v>43</v>
      </c>
      <c r="J32" s="137"/>
      <c r="K32" s="21" t="s">
        <v>43</v>
      </c>
      <c r="L32" s="137"/>
    </row>
    <row r="33" spans="1:12" ht="20" customHeight="1" thickBot="1" x14ac:dyDescent="0.25">
      <c r="A33" s="131"/>
      <c r="B33" s="128"/>
      <c r="C33" s="67" t="s">
        <v>21</v>
      </c>
      <c r="D33" s="2"/>
      <c r="E33" s="74" t="str">
        <f>IF(E32="Beter","1.000",IF(E32="Vergelijkbaar","500",IF(E32="Zeer matig","0",IF(E32="Onacceptabel","KO"," "))))</f>
        <v xml:space="preserve"> </v>
      </c>
      <c r="F33" s="78"/>
      <c r="G33" s="74" t="str">
        <f>IF(G32="Beter","1.000",IF(G32="Vergelijkbaar","500",IF(G32="Zeer matig","0",IF(G32="Onacceptabel","KO"," "))))</f>
        <v xml:space="preserve"> </v>
      </c>
      <c r="H33" s="78"/>
      <c r="I33" s="74" t="str">
        <f>IF(I32="Beter","1.000",IF(I32="Vergelijkbaar","500",IF(I32="Zeer matig","0",IF(I32="Onacceptabel","KO"," "))))</f>
        <v xml:space="preserve"> </v>
      </c>
      <c r="J33" s="78"/>
      <c r="K33" s="74" t="str">
        <f>IF(K32="Beter","1.000",IF(K32="Vergelijkbaar","500",IF(K32="Zeer matig","0",IF(K32="Onacceptabel","KO"," "))))</f>
        <v xml:space="preserve"> </v>
      </c>
      <c r="L33" s="78"/>
    </row>
    <row r="34" spans="1:12" ht="22" customHeight="1" x14ac:dyDescent="0.2">
      <c r="A34" s="129" t="str">
        <f>'Beoordelen proefopdrachten'!A6</f>
        <v>Algemeen</v>
      </c>
      <c r="B34" s="126" t="str">
        <f>'Beoordelen proefopdrachten'!B6</f>
        <v>Strepen</v>
      </c>
      <c r="C34" s="33" t="str">
        <f>C10</f>
        <v>Medewerker ICT 1</v>
      </c>
      <c r="D34" s="7"/>
      <c r="E34" s="34" t="str">
        <f>'Medewerker ICT 1'!E20</f>
        <v>Score:</v>
      </c>
      <c r="F34" s="137" t="s">
        <v>27</v>
      </c>
      <c r="G34" s="34" t="str">
        <f>'Medewerker ICT 1'!G20</f>
        <v>Score:</v>
      </c>
      <c r="H34" s="137" t="s">
        <v>28</v>
      </c>
      <c r="I34" s="34" t="str">
        <f>'Medewerker ICT 1'!I20</f>
        <v>Score:</v>
      </c>
      <c r="J34" s="137" t="s">
        <v>25</v>
      </c>
      <c r="K34" s="34" t="str">
        <f>'Medewerker ICT 1'!K20</f>
        <v>Score:</v>
      </c>
      <c r="L34" s="137" t="s">
        <v>26</v>
      </c>
    </row>
    <row r="35" spans="1:12" ht="22" customHeight="1" thickBot="1" x14ac:dyDescent="0.25">
      <c r="A35" s="130"/>
      <c r="B35" s="127"/>
      <c r="C35" s="33" t="str">
        <f>C11</f>
        <v>Medewerker ICT 2</v>
      </c>
      <c r="D35" s="7"/>
      <c r="E35" s="35" t="str">
        <f>'Medewerker ICT 2'!E20</f>
        <v>Score:</v>
      </c>
      <c r="F35" s="137"/>
      <c r="G35" s="35" t="str">
        <f>'Medewerker ICT 2'!G20</f>
        <v>Score:</v>
      </c>
      <c r="H35" s="137"/>
      <c r="I35" s="35" t="str">
        <f>'Medewerker ICT 2'!I20</f>
        <v>Score:</v>
      </c>
      <c r="J35" s="137"/>
      <c r="K35" s="35" t="str">
        <f>'Medewerker ICT 2'!K20</f>
        <v>Score:</v>
      </c>
      <c r="L35" s="137"/>
    </row>
    <row r="36" spans="1:12" ht="22" customHeight="1" x14ac:dyDescent="0.2">
      <c r="A36" s="130"/>
      <c r="B36" s="127"/>
      <c r="C36" s="33" t="str">
        <f>C12</f>
        <v>Medewerker facilitair</v>
      </c>
      <c r="D36" s="7"/>
      <c r="E36" s="34" t="str">
        <f>'Medewerker facilitair'!E20</f>
        <v>Score:</v>
      </c>
      <c r="F36" s="137"/>
      <c r="G36" s="34" t="str">
        <f>'Medewerker facilitair'!G20</f>
        <v>Score:</v>
      </c>
      <c r="H36" s="137"/>
      <c r="I36" s="34" t="str">
        <f>'Medewerker facilitair'!I20</f>
        <v>Score:</v>
      </c>
      <c r="J36" s="137"/>
      <c r="K36" s="34" t="str">
        <f>'Medewerker facilitair'!K20</f>
        <v>Score:</v>
      </c>
      <c r="L36" s="137"/>
    </row>
    <row r="37" spans="1:12" ht="22" customHeight="1" thickBot="1" x14ac:dyDescent="0.25">
      <c r="A37" s="130"/>
      <c r="B37" s="127"/>
      <c r="C37" s="33" t="str">
        <f>C13</f>
        <v>Medewerker Financiële administratie</v>
      </c>
      <c r="D37" s="7"/>
      <c r="E37" s="35" t="str">
        <f>'Medewerker financiële admin.'!E20</f>
        <v>Score:</v>
      </c>
      <c r="F37" s="137"/>
      <c r="G37" s="35" t="str">
        <f>'Medewerker financiële admin.'!G20</f>
        <v>Score:</v>
      </c>
      <c r="H37" s="137"/>
      <c r="I37" s="35" t="str">
        <f>'Medewerker financiële admin.'!I20</f>
        <v>Score:</v>
      </c>
      <c r="J37" s="137"/>
      <c r="K37" s="35" t="str">
        <f>'Medewerker financiële admin.'!K20</f>
        <v>Score:</v>
      </c>
      <c r="L37" s="137"/>
    </row>
    <row r="38" spans="1:12" ht="20" customHeight="1" x14ac:dyDescent="0.2">
      <c r="A38" s="130"/>
      <c r="B38" s="127"/>
      <c r="C38" s="66" t="s">
        <v>29</v>
      </c>
      <c r="D38" s="2"/>
      <c r="E38" s="21" t="s">
        <v>43</v>
      </c>
      <c r="F38" s="137"/>
      <c r="G38" s="21" t="s">
        <v>43</v>
      </c>
      <c r="H38" s="137"/>
      <c r="I38" s="21" t="s">
        <v>43</v>
      </c>
      <c r="J38" s="137"/>
      <c r="K38" s="21" t="s">
        <v>43</v>
      </c>
      <c r="L38" s="137"/>
    </row>
    <row r="39" spans="1:12" ht="20" customHeight="1" thickBot="1" x14ac:dyDescent="0.25">
      <c r="A39" s="130"/>
      <c r="B39" s="128"/>
      <c r="C39" s="67" t="s">
        <v>21</v>
      </c>
      <c r="D39" s="2"/>
      <c r="E39" s="74" t="str">
        <f>IF(E38="Beter","1.000",IF(E38="Vergelijkbaar","500",IF(E38="Zeer matig","0",IF(E38="Onacceptabel","KO"," "))))</f>
        <v xml:space="preserve"> </v>
      </c>
      <c r="F39" s="78"/>
      <c r="G39" s="74" t="str">
        <f>IF(G38="Beter","1.000",IF(G38="Vergelijkbaar","500",IF(G38="Zeer matig","0",IF(G38="Onacceptabel","KO"," "))))</f>
        <v xml:space="preserve"> </v>
      </c>
      <c r="H39" s="78"/>
      <c r="I39" s="74" t="str">
        <f>IF(I38="Beter","1.000",IF(I38="Vergelijkbaar","500",IF(I38="Zeer matig","0",IF(I38="Onacceptabel","KO"," "))))</f>
        <v xml:space="preserve"> </v>
      </c>
      <c r="J39" s="78"/>
      <c r="K39" s="74" t="str">
        <f>IF(K38="Beter","1.000",IF(K38="Vergelijkbaar","500",IF(K38="Zeer matig","0",IF(K38="Onacceptabel","KO"," "))))</f>
        <v xml:space="preserve"> </v>
      </c>
      <c r="L39" s="78"/>
    </row>
    <row r="40" spans="1:12" ht="22" customHeight="1" x14ac:dyDescent="0.2">
      <c r="A40" s="130"/>
      <c r="B40" s="126" t="str">
        <f>'Beoordelen proefopdrachten'!B7</f>
        <v>Recht</v>
      </c>
      <c r="C40" s="33" t="str">
        <f>C16</f>
        <v>Medewerker ICT 1</v>
      </c>
      <c r="D40" s="7"/>
      <c r="E40" s="34" t="str">
        <f>'Medewerker ICT 1'!E23</f>
        <v>Score:</v>
      </c>
      <c r="F40" s="137" t="s">
        <v>27</v>
      </c>
      <c r="G40" s="34" t="str">
        <f>'Medewerker ICT 1'!G23</f>
        <v>Score:</v>
      </c>
      <c r="H40" s="137" t="s">
        <v>28</v>
      </c>
      <c r="I40" s="34" t="str">
        <f>'Medewerker ICT 1'!I23</f>
        <v>Score:</v>
      </c>
      <c r="J40" s="137" t="s">
        <v>25</v>
      </c>
      <c r="K40" s="34" t="str">
        <f>'Medewerker ICT 1'!K23</f>
        <v>Score:</v>
      </c>
      <c r="L40" s="137" t="s">
        <v>26</v>
      </c>
    </row>
    <row r="41" spans="1:12" ht="22" customHeight="1" thickBot="1" x14ac:dyDescent="0.25">
      <c r="A41" s="130"/>
      <c r="B41" s="127"/>
      <c r="C41" s="33" t="str">
        <f>C17</f>
        <v>Medewerker ICT 2</v>
      </c>
      <c r="D41" s="7"/>
      <c r="E41" s="35" t="str">
        <f>'Medewerker ICT 2'!E23</f>
        <v>Score:</v>
      </c>
      <c r="F41" s="137"/>
      <c r="G41" s="35" t="str">
        <f>'Medewerker ICT 2'!G23</f>
        <v>Score:</v>
      </c>
      <c r="H41" s="137"/>
      <c r="I41" s="35" t="str">
        <f>'Medewerker ICT 2'!I23</f>
        <v>Score:</v>
      </c>
      <c r="J41" s="137"/>
      <c r="K41" s="35" t="str">
        <f>'Medewerker ICT 2'!K23</f>
        <v>Score:</v>
      </c>
      <c r="L41" s="137"/>
    </row>
    <row r="42" spans="1:12" ht="22" customHeight="1" x14ac:dyDescent="0.2">
      <c r="A42" s="130"/>
      <c r="B42" s="127"/>
      <c r="C42" s="33" t="str">
        <f>C18</f>
        <v>Medewerker facilitair</v>
      </c>
      <c r="D42" s="7"/>
      <c r="E42" s="34" t="str">
        <f>'Medewerker facilitair'!E23</f>
        <v>Score:</v>
      </c>
      <c r="F42" s="137"/>
      <c r="G42" s="34" t="str">
        <f>'Medewerker facilitair'!G23</f>
        <v>Score:</v>
      </c>
      <c r="H42" s="137"/>
      <c r="I42" s="34" t="str">
        <f>'Medewerker facilitair'!I23</f>
        <v>Score:</v>
      </c>
      <c r="J42" s="137"/>
      <c r="K42" s="34" t="str">
        <f>'Medewerker facilitair'!K23</f>
        <v>Score:</v>
      </c>
      <c r="L42" s="137"/>
    </row>
    <row r="43" spans="1:12" ht="22" customHeight="1" thickBot="1" x14ac:dyDescent="0.25">
      <c r="A43" s="130"/>
      <c r="B43" s="127"/>
      <c r="C43" s="33" t="str">
        <f>C19</f>
        <v>Medewerker Financiële administratie</v>
      </c>
      <c r="D43" s="7"/>
      <c r="E43" s="35" t="str">
        <f>'Medewerker financiële admin.'!E23</f>
        <v>Score:</v>
      </c>
      <c r="F43" s="137"/>
      <c r="G43" s="35" t="str">
        <f>'Medewerker financiële admin.'!G23</f>
        <v>Score:</v>
      </c>
      <c r="H43" s="137"/>
      <c r="I43" s="35" t="str">
        <f>'Medewerker financiële admin.'!I23</f>
        <v>Score:</v>
      </c>
      <c r="J43" s="137"/>
      <c r="K43" s="35" t="str">
        <f>'Medewerker financiële admin.'!K23</f>
        <v>Score:</v>
      </c>
      <c r="L43" s="137"/>
    </row>
    <row r="44" spans="1:12" ht="20" customHeight="1" x14ac:dyDescent="0.2">
      <c r="A44" s="130"/>
      <c r="B44" s="127"/>
      <c r="C44" s="66" t="s">
        <v>29</v>
      </c>
      <c r="D44" s="2"/>
      <c r="E44" s="21" t="s">
        <v>43</v>
      </c>
      <c r="F44" s="137"/>
      <c r="G44" s="21" t="s">
        <v>43</v>
      </c>
      <c r="H44" s="137"/>
      <c r="I44" s="21" t="s">
        <v>43</v>
      </c>
      <c r="J44" s="137"/>
      <c r="K44" s="21" t="s">
        <v>43</v>
      </c>
      <c r="L44" s="137"/>
    </row>
    <row r="45" spans="1:12" ht="20" customHeight="1" thickBot="1" x14ac:dyDescent="0.25">
      <c r="A45" s="131"/>
      <c r="B45" s="128"/>
      <c r="C45" s="67" t="s">
        <v>21</v>
      </c>
      <c r="D45" s="2"/>
      <c r="E45" s="74" t="str">
        <f>IF(E44="Beter","1.000",IF(E44="Vergelijkbaar","500",IF(E44="Zeer matig","0",IF(E44="Onacceptabel","KO"," "))))</f>
        <v xml:space="preserve"> </v>
      </c>
      <c r="F45" s="78"/>
      <c r="G45" s="74" t="str">
        <f>IF(G44="Beter","1.000",IF(G44="Vergelijkbaar","500",IF(G44="Zeer matig","0",IF(G44="Onacceptabel","KO"," "))))</f>
        <v xml:space="preserve"> </v>
      </c>
      <c r="H45" s="78"/>
      <c r="I45" s="74" t="str">
        <f>IF(I44="Beter","1.000",IF(I44="Vergelijkbaar","500",IF(I44="Zeer matig","0",IF(I44="Onacceptabel","KO"," "))))</f>
        <v xml:space="preserve"> </v>
      </c>
      <c r="J45" s="78"/>
      <c r="K45" s="74" t="str">
        <f>IF(K44="Beter","1.000",IF(K44="Vergelijkbaar","500",IF(K44="Zeer matig","0",IF(K44="Onacceptabel","KO"," "))))</f>
        <v xml:space="preserve"> </v>
      </c>
      <c r="L45" s="78"/>
    </row>
    <row r="46" spans="1:12" ht="40" customHeight="1" x14ac:dyDescent="0.2">
      <c r="A46" s="9"/>
      <c r="B46" s="29"/>
      <c r="C46" s="83" t="s">
        <v>42</v>
      </c>
      <c r="D46" s="2"/>
      <c r="E46" s="139" t="e">
        <f>(E9+G9+I9+K9+E15+G15+I15+K15+E21+G21+I21+K21+E27+G27+I27+K27+E33+G33+I33+K33+E39+G39+I39+K39+E45+G45+I45+K45)/28</f>
        <v>#VALUE!</v>
      </c>
      <c r="F46" s="140"/>
      <c r="G46" s="140"/>
      <c r="H46" s="140"/>
      <c r="I46" s="140"/>
      <c r="J46" s="140"/>
      <c r="K46" s="140"/>
      <c r="L46" s="141"/>
    </row>
    <row r="47" spans="1:12" ht="12" customHeight="1" x14ac:dyDescent="0.2"/>
    <row r="48" spans="1:12" ht="40" customHeight="1" x14ac:dyDescent="0.2">
      <c r="A48" s="79"/>
      <c r="B48" s="80"/>
      <c r="C48" s="84" t="s">
        <v>41</v>
      </c>
      <c r="D48" s="68"/>
      <c r="E48" s="124">
        <v>35</v>
      </c>
      <c r="F48" s="124"/>
      <c r="G48" s="124"/>
      <c r="H48" s="124"/>
      <c r="I48" s="124"/>
      <c r="J48" s="124"/>
      <c r="K48" s="124"/>
      <c r="L48" s="124"/>
    </row>
    <row r="49" spans="1:13" ht="12" customHeight="1" x14ac:dyDescent="0.2"/>
    <row r="50" spans="1:13" ht="40" customHeight="1" x14ac:dyDescent="0.2">
      <c r="A50" s="79"/>
      <c r="B50" s="81"/>
      <c r="C50" s="82" t="s">
        <v>35</v>
      </c>
      <c r="D50" s="68"/>
      <c r="E50" s="125" t="e">
        <f>E46*E48</f>
        <v>#VALUE!</v>
      </c>
      <c r="F50" s="125"/>
      <c r="G50" s="125"/>
      <c r="H50" s="125"/>
      <c r="I50" s="125"/>
      <c r="J50" s="125"/>
      <c r="K50" s="125"/>
      <c r="L50" s="125"/>
    </row>
    <row r="51" spans="1:13" ht="12" customHeight="1" x14ac:dyDescent="0.2"/>
    <row r="52" spans="1:13" ht="35" customHeight="1" x14ac:dyDescent="0.2">
      <c r="A52" s="135" t="str">
        <f>'Medewerker ICT 1'!B27</f>
        <v>Beoordeling Type 2: 
full color repromachine A3 en A4 minimaal 85 PPM</v>
      </c>
      <c r="B52" s="136"/>
      <c r="C52" s="136"/>
      <c r="D52" s="5"/>
      <c r="E52" s="138" t="s">
        <v>31</v>
      </c>
      <c r="F52" s="138"/>
      <c r="G52" s="138" t="s">
        <v>32</v>
      </c>
      <c r="H52" s="138"/>
      <c r="I52" s="138" t="s">
        <v>33</v>
      </c>
      <c r="J52" s="138"/>
      <c r="K52" s="138" t="s">
        <v>34</v>
      </c>
      <c r="L52" s="138"/>
    </row>
    <row r="53" spans="1:13" ht="22" customHeight="1" x14ac:dyDescent="0.2">
      <c r="A53" s="129" t="str">
        <f>'Beoordelen proefopdrachten'!A1</f>
        <v>Balken en teksten</v>
      </c>
      <c r="B53" s="132" t="str">
        <f>'Beoordelen proefopdrachten'!B1</f>
        <v>Grijswaarden</v>
      </c>
      <c r="C53" s="33" t="str">
        <f>C40</f>
        <v>Medewerker ICT 1</v>
      </c>
      <c r="D53" s="7"/>
      <c r="E53" s="72" t="str">
        <f>'Medewerker ICT 1'!E29</f>
        <v>Score:</v>
      </c>
      <c r="F53" s="137" t="s">
        <v>27</v>
      </c>
      <c r="G53" s="72" t="str">
        <f>'Medewerker ICT 1'!G29</f>
        <v>Score:</v>
      </c>
      <c r="H53" s="137" t="s">
        <v>28</v>
      </c>
      <c r="I53" s="72" t="str">
        <f>'Medewerker ICT 1'!I29</f>
        <v>Score:</v>
      </c>
      <c r="J53" s="137" t="s">
        <v>25</v>
      </c>
      <c r="K53" s="72" t="str">
        <f>'Medewerker ICT 1'!K29</f>
        <v>Score:</v>
      </c>
      <c r="L53" s="137" t="s">
        <v>26</v>
      </c>
    </row>
    <row r="54" spans="1:13" ht="22" customHeight="1" thickBot="1" x14ac:dyDescent="0.25">
      <c r="A54" s="130"/>
      <c r="B54" s="133"/>
      <c r="C54" s="33" t="str">
        <f>C41</f>
        <v>Medewerker ICT 2</v>
      </c>
      <c r="D54" s="7"/>
      <c r="E54" s="35" t="str">
        <f>'Medewerker ICT 2'!E29</f>
        <v>Score:</v>
      </c>
      <c r="F54" s="137"/>
      <c r="G54" s="35" t="str">
        <f>'Medewerker ICT 2'!G29</f>
        <v>Score:</v>
      </c>
      <c r="H54" s="137"/>
      <c r="I54" s="35" t="str">
        <f>'Medewerker ICT 2'!I29</f>
        <v>Score:</v>
      </c>
      <c r="J54" s="137"/>
      <c r="K54" s="35" t="str">
        <f>'Medewerker ICT 2'!K29</f>
        <v>Score:</v>
      </c>
      <c r="L54" s="137"/>
    </row>
    <row r="55" spans="1:13" ht="22" customHeight="1" x14ac:dyDescent="0.2">
      <c r="A55" s="130"/>
      <c r="B55" s="133"/>
      <c r="C55" s="33" t="str">
        <f>C42</f>
        <v>Medewerker facilitair</v>
      </c>
      <c r="D55" s="7"/>
      <c r="E55" s="34" t="str">
        <f>'Medewerker facilitair'!E29</f>
        <v>Score:</v>
      </c>
      <c r="F55" s="137"/>
      <c r="G55" s="34" t="str">
        <f>'Medewerker facilitair'!G29</f>
        <v>Score:</v>
      </c>
      <c r="H55" s="137"/>
      <c r="I55" s="34" t="str">
        <f>'Medewerker facilitair'!I29</f>
        <v>Score:</v>
      </c>
      <c r="J55" s="137"/>
      <c r="K55" s="34" t="str">
        <f>'Medewerker facilitair'!K29</f>
        <v>Score:</v>
      </c>
      <c r="L55" s="137"/>
    </row>
    <row r="56" spans="1:13" ht="22" customHeight="1" thickBot="1" x14ac:dyDescent="0.25">
      <c r="A56" s="130"/>
      <c r="B56" s="133"/>
      <c r="C56" s="33" t="str">
        <f>C43</f>
        <v>Medewerker Financiële administratie</v>
      </c>
      <c r="D56" s="7"/>
      <c r="E56" s="35" t="str">
        <f>'Medewerker financiële admin.'!E29</f>
        <v>Score:</v>
      </c>
      <c r="F56" s="137"/>
      <c r="G56" s="35" t="str">
        <f>'Medewerker financiële admin.'!G29</f>
        <v>Score:</v>
      </c>
      <c r="H56" s="137"/>
      <c r="I56" s="35" t="str">
        <f>'Medewerker financiële admin.'!I29</f>
        <v>Score:</v>
      </c>
      <c r="J56" s="137"/>
      <c r="K56" s="35" t="str">
        <f>'Medewerker financiële admin.'!K29</f>
        <v>Score:</v>
      </c>
      <c r="L56" s="137"/>
    </row>
    <row r="57" spans="1:13" ht="20" customHeight="1" x14ac:dyDescent="0.2">
      <c r="A57" s="130"/>
      <c r="B57" s="133"/>
      <c r="C57" s="66" t="s">
        <v>29</v>
      </c>
      <c r="D57" s="2"/>
      <c r="E57" s="21" t="s">
        <v>43</v>
      </c>
      <c r="F57" s="137"/>
      <c r="G57" s="21" t="s">
        <v>43</v>
      </c>
      <c r="H57" s="137"/>
      <c r="I57" s="21" t="s">
        <v>43</v>
      </c>
      <c r="J57" s="137"/>
      <c r="K57" s="21" t="s">
        <v>43</v>
      </c>
      <c r="L57" s="137"/>
    </row>
    <row r="58" spans="1:13" ht="24" customHeight="1" thickBot="1" x14ac:dyDescent="0.25">
      <c r="A58" s="130"/>
      <c r="B58" s="134"/>
      <c r="C58" s="67" t="s">
        <v>21</v>
      </c>
      <c r="D58" s="2"/>
      <c r="E58" s="74" t="str">
        <f>IF(E57="Beter","1.000",IF(E57="Vergelijkbaar","500",IF(E57="Zeer matig","0",IF(E57="Onacceptabel","KO"," "))))</f>
        <v xml:space="preserve"> </v>
      </c>
      <c r="F58" s="78"/>
      <c r="G58" s="74" t="str">
        <f>IF(G57="Beter","1.000",IF(G57="Vergelijkbaar","500",IF(G57="Zeer matig","0",IF(G57="Onacceptabel","KO"," "))))</f>
        <v xml:space="preserve"> </v>
      </c>
      <c r="H58" s="78"/>
      <c r="I58" s="74" t="str">
        <f>IF(I57="Beter","1.000",IF(I57="Vergelijkbaar","500",IF(I57="Zeer matig","0",IF(I57="Onacceptabel","KO"," "))))</f>
        <v xml:space="preserve"> </v>
      </c>
      <c r="J58" s="78"/>
      <c r="K58" s="74" t="str">
        <f>IF(K57="Beter","1.000",IF(K57="Vergelijkbaar","500",IF(K57="Zeer matig","0",IF(K57="Onacceptabel","KO"," "))))</f>
        <v xml:space="preserve"> </v>
      </c>
      <c r="L58" s="78"/>
    </row>
    <row r="59" spans="1:13" ht="22" customHeight="1" x14ac:dyDescent="0.2">
      <c r="A59" s="130"/>
      <c r="B59" s="126" t="str">
        <f>'Beoordelen proefopdrachten'!B2</f>
        <v>Lichte tinten</v>
      </c>
      <c r="C59" s="33" t="str">
        <f>C53</f>
        <v>Medewerker ICT 1</v>
      </c>
      <c r="D59" s="7"/>
      <c r="E59" s="34" t="str">
        <f>'Medewerker ICT 1'!E32</f>
        <v>Score:</v>
      </c>
      <c r="F59" s="137" t="s">
        <v>27</v>
      </c>
      <c r="G59" s="34" t="str">
        <f>'Medewerker ICT 1'!G32</f>
        <v>Score:</v>
      </c>
      <c r="H59" s="137" t="s">
        <v>28</v>
      </c>
      <c r="I59" s="34" t="str">
        <f>'Medewerker ICT 1'!I32</f>
        <v>Score:</v>
      </c>
      <c r="J59" s="137" t="s">
        <v>25</v>
      </c>
      <c r="K59" s="34" t="str">
        <f>'Medewerker ICT 1'!K32</f>
        <v>Score:</v>
      </c>
      <c r="L59" s="137" t="s">
        <v>26</v>
      </c>
      <c r="M59" s="71"/>
    </row>
    <row r="60" spans="1:13" ht="22" customHeight="1" thickBot="1" x14ac:dyDescent="0.25">
      <c r="A60" s="130"/>
      <c r="B60" s="127"/>
      <c r="C60" s="33" t="str">
        <f>C54</f>
        <v>Medewerker ICT 2</v>
      </c>
      <c r="D60" s="7"/>
      <c r="E60" s="35" t="str">
        <f>'Medewerker ICT 2'!E32</f>
        <v>Score:</v>
      </c>
      <c r="F60" s="137"/>
      <c r="G60" s="35" t="str">
        <f>'Medewerker ICT 2'!G32</f>
        <v>Score:</v>
      </c>
      <c r="H60" s="137"/>
      <c r="I60" s="35" t="str">
        <f>'Medewerker ICT 2'!I32</f>
        <v>Score:</v>
      </c>
      <c r="J60" s="137"/>
      <c r="K60" s="35" t="str">
        <f>'Medewerker ICT 2'!K32</f>
        <v>Score:</v>
      </c>
      <c r="L60" s="137"/>
      <c r="M60" s="71"/>
    </row>
    <row r="61" spans="1:13" ht="22" customHeight="1" x14ac:dyDescent="0.2">
      <c r="A61" s="130"/>
      <c r="B61" s="127"/>
      <c r="C61" s="33" t="str">
        <f>C55</f>
        <v>Medewerker facilitair</v>
      </c>
      <c r="D61" s="7"/>
      <c r="E61" s="34" t="str">
        <f>'Medewerker facilitair'!E32</f>
        <v>Score:</v>
      </c>
      <c r="F61" s="137"/>
      <c r="G61" s="34" t="str">
        <f>'Medewerker facilitair'!G32</f>
        <v>Score:</v>
      </c>
      <c r="H61" s="137"/>
      <c r="I61" s="34" t="str">
        <f>'Medewerker facilitair'!I32</f>
        <v>Score:</v>
      </c>
      <c r="J61" s="137"/>
      <c r="K61" s="34" t="str">
        <f>'Medewerker facilitair'!K32</f>
        <v>Score:</v>
      </c>
      <c r="L61" s="137"/>
      <c r="M61" s="71"/>
    </row>
    <row r="62" spans="1:13" ht="22" customHeight="1" thickBot="1" x14ac:dyDescent="0.25">
      <c r="A62" s="130"/>
      <c r="B62" s="127"/>
      <c r="C62" s="33" t="str">
        <f>C56</f>
        <v>Medewerker Financiële administratie</v>
      </c>
      <c r="D62" s="7"/>
      <c r="E62" s="35" t="str">
        <f>'Medewerker financiële admin.'!E32</f>
        <v>Score:</v>
      </c>
      <c r="F62" s="137"/>
      <c r="G62" s="35" t="str">
        <f>'Medewerker financiële admin.'!G32</f>
        <v>Score:</v>
      </c>
      <c r="H62" s="137"/>
      <c r="I62" s="35" t="str">
        <f>'Medewerker financiële admin.'!I32</f>
        <v>Score:</v>
      </c>
      <c r="J62" s="137"/>
      <c r="K62" s="35" t="str">
        <f>'Medewerker financiële admin.'!K32</f>
        <v>Score:</v>
      </c>
      <c r="L62" s="137"/>
      <c r="M62" s="71"/>
    </row>
    <row r="63" spans="1:13" ht="20" customHeight="1" x14ac:dyDescent="0.2">
      <c r="A63" s="130"/>
      <c r="B63" s="127"/>
      <c r="C63" s="66" t="s">
        <v>29</v>
      </c>
      <c r="D63" s="2"/>
      <c r="E63" s="21" t="s">
        <v>43</v>
      </c>
      <c r="F63" s="137"/>
      <c r="G63" s="21" t="s">
        <v>43</v>
      </c>
      <c r="H63" s="137"/>
      <c r="I63" s="21" t="s">
        <v>43</v>
      </c>
      <c r="J63" s="137"/>
      <c r="K63" s="21" t="s">
        <v>43</v>
      </c>
      <c r="L63" s="137"/>
      <c r="M63" s="71"/>
    </row>
    <row r="64" spans="1:13" ht="20" customHeight="1" thickBot="1" x14ac:dyDescent="0.25">
      <c r="A64" s="130"/>
      <c r="B64" s="128"/>
      <c r="C64" s="67" t="s">
        <v>21</v>
      </c>
      <c r="D64" s="2"/>
      <c r="E64" s="74" t="str">
        <f>IF(E63="Beter","1.000",IF(E63="Vergelijkbaar","500",IF(E63="Zeer matig","0",IF(E63="Onacceptabel","KO"," "))))</f>
        <v xml:space="preserve"> </v>
      </c>
      <c r="F64" s="78"/>
      <c r="G64" s="74" t="str">
        <f>IF(G63="Beter","1.000",IF(G63="Vergelijkbaar","500",IF(G63="Zeer matig","0",IF(G63="Onacceptabel","KO"," "))))</f>
        <v xml:space="preserve"> </v>
      </c>
      <c r="H64" s="78"/>
      <c r="I64" s="74" t="str">
        <f>IF(I63="Beter","1.000",IF(I63="Vergelijkbaar","500",IF(I63="Zeer matig","0",IF(I63="Onacceptabel","KO"," "))))</f>
        <v xml:space="preserve"> </v>
      </c>
      <c r="J64" s="78"/>
      <c r="K64" s="74" t="str">
        <f>IF(K63="Beter","1.000",IF(K63="Vergelijkbaar","500",IF(K63="Zeer matig","0",IF(K63="Onacceptabel","KO"," "))))</f>
        <v xml:space="preserve"> </v>
      </c>
      <c r="L64" s="78"/>
      <c r="M64" s="69"/>
    </row>
    <row r="65" spans="1:12" ht="22" customHeight="1" x14ac:dyDescent="0.2">
      <c r="A65" s="130"/>
      <c r="B65" s="127" t="str">
        <f>'Beoordelen proefopdrachten'!B3</f>
        <v>Felle tinten</v>
      </c>
      <c r="C65" s="33" t="str">
        <f>C59</f>
        <v>Medewerker ICT 1</v>
      </c>
      <c r="D65" s="7"/>
      <c r="E65" s="34" t="str">
        <f>'Medewerker ICT 1'!E35</f>
        <v>Score:</v>
      </c>
      <c r="F65" s="137" t="s">
        <v>27</v>
      </c>
      <c r="G65" s="34" t="str">
        <f>'Medewerker ICT 1'!G35</f>
        <v>Score:</v>
      </c>
      <c r="H65" s="137" t="s">
        <v>28</v>
      </c>
      <c r="I65" s="34" t="str">
        <f>'Medewerker ICT 1'!I35</f>
        <v>Score:</v>
      </c>
      <c r="J65" s="137" t="s">
        <v>25</v>
      </c>
      <c r="K65" s="34" t="str">
        <f>'Medewerker ICT 1'!K35</f>
        <v>Score:</v>
      </c>
      <c r="L65" s="137" t="s">
        <v>26</v>
      </c>
    </row>
    <row r="66" spans="1:12" ht="22" customHeight="1" thickBot="1" x14ac:dyDescent="0.25">
      <c r="A66" s="130"/>
      <c r="B66" s="127"/>
      <c r="C66" s="33" t="str">
        <f>C60</f>
        <v>Medewerker ICT 2</v>
      </c>
      <c r="D66" s="7"/>
      <c r="E66" s="35" t="str">
        <f>'Medewerker ICT 2'!E35</f>
        <v>Score:</v>
      </c>
      <c r="F66" s="137"/>
      <c r="G66" s="35" t="str">
        <f>'Medewerker ICT 2'!G35</f>
        <v>Score:</v>
      </c>
      <c r="H66" s="137"/>
      <c r="I66" s="35" t="str">
        <f>'Medewerker ICT 2'!I35</f>
        <v>Score:</v>
      </c>
      <c r="J66" s="137"/>
      <c r="K66" s="35" t="str">
        <f>'Medewerker ICT 2'!K35</f>
        <v>Score:</v>
      </c>
      <c r="L66" s="137"/>
    </row>
    <row r="67" spans="1:12" ht="22" customHeight="1" x14ac:dyDescent="0.2">
      <c r="A67" s="130"/>
      <c r="B67" s="127"/>
      <c r="C67" s="33" t="str">
        <f>C61</f>
        <v>Medewerker facilitair</v>
      </c>
      <c r="D67" s="7"/>
      <c r="E67" s="34" t="str">
        <f>'Medewerker facilitair'!E35</f>
        <v>Score:</v>
      </c>
      <c r="F67" s="137"/>
      <c r="G67" s="34" t="str">
        <f>'Medewerker facilitair'!G35</f>
        <v>Score:</v>
      </c>
      <c r="H67" s="137"/>
      <c r="I67" s="34" t="str">
        <f>'Medewerker facilitair'!I35</f>
        <v>Score:</v>
      </c>
      <c r="J67" s="137"/>
      <c r="K67" s="34" t="str">
        <f>'Medewerker facilitair'!K35</f>
        <v>Score:</v>
      </c>
      <c r="L67" s="137"/>
    </row>
    <row r="68" spans="1:12" ht="22" customHeight="1" thickBot="1" x14ac:dyDescent="0.25">
      <c r="A68" s="130"/>
      <c r="B68" s="127"/>
      <c r="C68" s="33" t="str">
        <f>C62</f>
        <v>Medewerker Financiële administratie</v>
      </c>
      <c r="D68" s="7"/>
      <c r="E68" s="35" t="str">
        <f>'Medewerker financiële admin.'!E35</f>
        <v>Score:</v>
      </c>
      <c r="F68" s="137"/>
      <c r="G68" s="35" t="str">
        <f>'Medewerker financiële admin.'!G35</f>
        <v>Score:</v>
      </c>
      <c r="H68" s="137"/>
      <c r="I68" s="35" t="str">
        <f>'Medewerker financiële admin.'!I35</f>
        <v>Score:</v>
      </c>
      <c r="J68" s="137"/>
      <c r="K68" s="35" t="str">
        <f>'Medewerker financiële admin.'!K35</f>
        <v>Score:</v>
      </c>
      <c r="L68" s="137"/>
    </row>
    <row r="69" spans="1:12" ht="20" customHeight="1" x14ac:dyDescent="0.2">
      <c r="A69" s="130"/>
      <c r="B69" s="127"/>
      <c r="C69" s="66" t="s">
        <v>29</v>
      </c>
      <c r="D69" s="2"/>
      <c r="E69" s="21" t="s">
        <v>43</v>
      </c>
      <c r="F69" s="137"/>
      <c r="G69" s="21" t="s">
        <v>43</v>
      </c>
      <c r="H69" s="137"/>
      <c r="I69" s="21" t="s">
        <v>43</v>
      </c>
      <c r="J69" s="137"/>
      <c r="K69" s="21" t="s">
        <v>43</v>
      </c>
      <c r="L69" s="137"/>
    </row>
    <row r="70" spans="1:12" ht="20" customHeight="1" thickBot="1" x14ac:dyDescent="0.25">
      <c r="A70" s="130"/>
      <c r="B70" s="128"/>
      <c r="C70" s="67" t="s">
        <v>21</v>
      </c>
      <c r="D70" s="2"/>
      <c r="E70" s="74" t="str">
        <f>IF(E69="Beter","1.000",IF(E69="Vergelijkbaar","500",IF(E69="Zeer matig","0",IF(E69="Onacceptabel","KO"," "))))</f>
        <v xml:space="preserve"> </v>
      </c>
      <c r="F70" s="78"/>
      <c r="G70" s="74" t="str">
        <f>IF(G69="Beter","1.000",IF(G69="Vergelijkbaar","500",IF(G69="Zeer matig","0",IF(G69="Onacceptabel","KO"," "))))</f>
        <v xml:space="preserve"> </v>
      </c>
      <c r="H70" s="78"/>
      <c r="I70" s="74" t="str">
        <f>IF(I69="Beter","1.000",IF(I69="Vergelijkbaar","500",IF(I69="Zeer matig","0",IF(I69="Onacceptabel","KO"," "))))</f>
        <v xml:space="preserve"> </v>
      </c>
      <c r="J70" s="78"/>
      <c r="K70" s="74" t="str">
        <f>IF(K69="Beter","1.000",IF(K69="Vergelijkbaar","500",IF(K69="Zeer matig","0",IF(K69="Onacceptabel","KO"," "))))</f>
        <v xml:space="preserve"> </v>
      </c>
      <c r="L70" s="78"/>
    </row>
    <row r="71" spans="1:12" ht="22" customHeight="1" x14ac:dyDescent="0.2">
      <c r="A71" s="130"/>
      <c r="B71" s="126" t="str">
        <f>'Beoordelen proefopdrachten'!B4</f>
        <v>Teksten in kleur</v>
      </c>
      <c r="C71" s="33" t="str">
        <f>C65</f>
        <v>Medewerker ICT 1</v>
      </c>
      <c r="D71" s="7"/>
      <c r="E71" s="34" t="str">
        <f>'Medewerker ICT 1'!E38</f>
        <v>Score:</v>
      </c>
      <c r="F71" s="137" t="s">
        <v>27</v>
      </c>
      <c r="G71" s="34" t="str">
        <f>'Medewerker ICT 1'!G38</f>
        <v>Score:</v>
      </c>
      <c r="H71" s="137" t="s">
        <v>28</v>
      </c>
      <c r="I71" s="34" t="str">
        <f>'Medewerker ICT 1'!I38</f>
        <v>Score:</v>
      </c>
      <c r="J71" s="137" t="s">
        <v>25</v>
      </c>
      <c r="K71" s="34" t="str">
        <f>'Medewerker ICT 1'!K38</f>
        <v>Score:</v>
      </c>
      <c r="L71" s="137" t="s">
        <v>26</v>
      </c>
    </row>
    <row r="72" spans="1:12" ht="22" customHeight="1" thickBot="1" x14ac:dyDescent="0.25">
      <c r="A72" s="130"/>
      <c r="B72" s="127"/>
      <c r="C72" s="33" t="str">
        <f>C66</f>
        <v>Medewerker ICT 2</v>
      </c>
      <c r="D72" s="7"/>
      <c r="E72" s="35" t="str">
        <f>'Medewerker ICT 2'!E38</f>
        <v>Score:</v>
      </c>
      <c r="F72" s="137"/>
      <c r="G72" s="35" t="str">
        <f>'Medewerker ICT 2'!G38</f>
        <v>Score:</v>
      </c>
      <c r="H72" s="137"/>
      <c r="I72" s="35" t="str">
        <f>'Medewerker ICT 2'!I38</f>
        <v>Score:</v>
      </c>
      <c r="J72" s="137"/>
      <c r="K72" s="35" t="str">
        <f>'Medewerker ICT 2'!K38</f>
        <v>Score:</v>
      </c>
      <c r="L72" s="137"/>
    </row>
    <row r="73" spans="1:12" ht="22" customHeight="1" x14ac:dyDescent="0.2">
      <c r="A73" s="130"/>
      <c r="B73" s="127"/>
      <c r="C73" s="33" t="str">
        <f>C67</f>
        <v>Medewerker facilitair</v>
      </c>
      <c r="D73" s="7"/>
      <c r="E73" s="34" t="str">
        <f>'Medewerker facilitair'!E38</f>
        <v>Score:</v>
      </c>
      <c r="F73" s="137"/>
      <c r="G73" s="34" t="str">
        <f>'Medewerker facilitair'!G38</f>
        <v>Score:</v>
      </c>
      <c r="H73" s="137"/>
      <c r="I73" s="34" t="str">
        <f>'Medewerker facilitair'!I38</f>
        <v>Score:</v>
      </c>
      <c r="J73" s="137"/>
      <c r="K73" s="34" t="str">
        <f>'Medewerker facilitair'!K38</f>
        <v>Score:</v>
      </c>
      <c r="L73" s="137"/>
    </row>
    <row r="74" spans="1:12" ht="22" customHeight="1" thickBot="1" x14ac:dyDescent="0.25">
      <c r="A74" s="130"/>
      <c r="B74" s="127"/>
      <c r="C74" s="33" t="str">
        <f>C68</f>
        <v>Medewerker Financiële administratie</v>
      </c>
      <c r="D74" s="7"/>
      <c r="E74" s="35" t="str">
        <f>'Medewerker financiële admin.'!E38</f>
        <v>Score:</v>
      </c>
      <c r="F74" s="137"/>
      <c r="G74" s="35" t="str">
        <f>'Medewerker financiële admin.'!G38</f>
        <v>Score:</v>
      </c>
      <c r="H74" s="137"/>
      <c r="I74" s="35" t="str">
        <f>'Medewerker financiële admin.'!I38</f>
        <v>Score:</v>
      </c>
      <c r="J74" s="137"/>
      <c r="K74" s="35" t="str">
        <f>'Medewerker financiële admin.'!K38</f>
        <v>Score:</v>
      </c>
      <c r="L74" s="137"/>
    </row>
    <row r="75" spans="1:12" ht="20" customHeight="1" x14ac:dyDescent="0.2">
      <c r="A75" s="130"/>
      <c r="B75" s="127"/>
      <c r="C75" s="66" t="s">
        <v>29</v>
      </c>
      <c r="D75" s="2"/>
      <c r="E75" s="21" t="s">
        <v>43</v>
      </c>
      <c r="F75" s="137"/>
      <c r="G75" s="21" t="s">
        <v>43</v>
      </c>
      <c r="H75" s="137"/>
      <c r="I75" s="21" t="s">
        <v>43</v>
      </c>
      <c r="J75" s="137"/>
      <c r="K75" s="21" t="s">
        <v>43</v>
      </c>
      <c r="L75" s="137"/>
    </row>
    <row r="76" spans="1:12" ht="20" customHeight="1" thickBot="1" x14ac:dyDescent="0.25">
      <c r="A76" s="131"/>
      <c r="B76" s="128"/>
      <c r="C76" s="67" t="s">
        <v>21</v>
      </c>
      <c r="D76" s="2"/>
      <c r="E76" s="74" t="str">
        <f>IF(E75="Beter","1.000",IF(E75="Vergelijkbaar","500",IF(E75="Zeer matig","0",IF(E75="Onacceptabel","KO"," "))))</f>
        <v xml:space="preserve"> </v>
      </c>
      <c r="F76" s="78"/>
      <c r="G76" s="74" t="str">
        <f>IF(G75="Beter","1.000",IF(G75="Vergelijkbaar","500",IF(G75="Zeer matig","0",IF(G75="Onacceptabel","KO"," "))))</f>
        <v xml:space="preserve"> </v>
      </c>
      <c r="H76" s="78"/>
      <c r="I76" s="74" t="str">
        <f>IF(I75="Beter","1.000",IF(I75="Vergelijkbaar","500",IF(I75="Zeer matig","0",IF(I75="Onacceptabel","KO"," "))))</f>
        <v xml:space="preserve"> </v>
      </c>
      <c r="J76" s="78"/>
      <c r="K76" s="74" t="str">
        <f>IF(K75="Beter","1.000",IF(K75="Vergelijkbaar","500",IF(K75="Zeer matig","0",IF(K75="Onacceptabel","KO"," "))))</f>
        <v xml:space="preserve"> </v>
      </c>
      <c r="L76" s="78"/>
    </row>
    <row r="77" spans="1:12" ht="22" customHeight="1" x14ac:dyDescent="0.2">
      <c r="A77" s="129" t="str">
        <f>'Beoordelen proefopdrachten'!A5</f>
        <v>Logo</v>
      </c>
      <c r="B77" s="126" t="str">
        <f>'Beoordelen proefopdrachten'!B5</f>
        <v>Kleur/contrast</v>
      </c>
      <c r="C77" s="33" t="str">
        <f>C71</f>
        <v>Medewerker ICT 1</v>
      </c>
      <c r="D77" s="7"/>
      <c r="E77" s="34" t="str">
        <f>'Medewerker ICT 1'!E41</f>
        <v>Score:</v>
      </c>
      <c r="F77" s="137" t="s">
        <v>27</v>
      </c>
      <c r="G77" s="34" t="str">
        <f>'Medewerker ICT 1'!G41</f>
        <v>Score:</v>
      </c>
      <c r="H77" s="137" t="s">
        <v>28</v>
      </c>
      <c r="I77" s="34" t="str">
        <f>'Medewerker ICT 1'!I41</f>
        <v>Score:</v>
      </c>
      <c r="J77" s="137" t="s">
        <v>25</v>
      </c>
      <c r="K77" s="34" t="str">
        <f>'Medewerker ICT 1'!K41</f>
        <v>Score:</v>
      </c>
      <c r="L77" s="137" t="s">
        <v>26</v>
      </c>
    </row>
    <row r="78" spans="1:12" ht="22" customHeight="1" thickBot="1" x14ac:dyDescent="0.25">
      <c r="A78" s="130"/>
      <c r="B78" s="127"/>
      <c r="C78" s="33" t="str">
        <f>C72</f>
        <v>Medewerker ICT 2</v>
      </c>
      <c r="D78" s="7"/>
      <c r="E78" s="35" t="str">
        <f>'Medewerker ICT 2'!E41</f>
        <v>Score:</v>
      </c>
      <c r="F78" s="137"/>
      <c r="G78" s="35" t="str">
        <f>'Medewerker ICT 2'!G41</f>
        <v>Score:</v>
      </c>
      <c r="H78" s="137"/>
      <c r="I78" s="35" t="str">
        <f>'Medewerker ICT 2'!I41</f>
        <v>Score:</v>
      </c>
      <c r="J78" s="137"/>
      <c r="K78" s="35" t="str">
        <f>'Medewerker ICT 2'!K41</f>
        <v>Score:</v>
      </c>
      <c r="L78" s="137"/>
    </row>
    <row r="79" spans="1:12" ht="22" customHeight="1" x14ac:dyDescent="0.2">
      <c r="A79" s="130"/>
      <c r="B79" s="127"/>
      <c r="C79" s="33" t="str">
        <f>C73</f>
        <v>Medewerker facilitair</v>
      </c>
      <c r="D79" s="7"/>
      <c r="E79" s="34" t="str">
        <f>'Medewerker facilitair'!E41</f>
        <v>Score:</v>
      </c>
      <c r="F79" s="137"/>
      <c r="G79" s="34" t="str">
        <f>'Medewerker facilitair'!G41</f>
        <v>Score:</v>
      </c>
      <c r="H79" s="137"/>
      <c r="I79" s="34" t="str">
        <f>'Medewerker facilitair'!I41</f>
        <v>Score:</v>
      </c>
      <c r="J79" s="137"/>
      <c r="K79" s="34" t="str">
        <f>'Medewerker facilitair'!K41</f>
        <v>Score:</v>
      </c>
      <c r="L79" s="137"/>
    </row>
    <row r="80" spans="1:12" ht="22" customHeight="1" thickBot="1" x14ac:dyDescent="0.25">
      <c r="A80" s="130"/>
      <c r="B80" s="127"/>
      <c r="C80" s="33" t="str">
        <f>C74</f>
        <v>Medewerker Financiële administratie</v>
      </c>
      <c r="D80" s="7"/>
      <c r="E80" s="35" t="str">
        <f>'Medewerker financiële admin.'!E41</f>
        <v>Score:</v>
      </c>
      <c r="F80" s="137"/>
      <c r="G80" s="35" t="str">
        <f>'Medewerker financiële admin.'!G41</f>
        <v>Score:</v>
      </c>
      <c r="H80" s="137"/>
      <c r="I80" s="35" t="str">
        <f>'Medewerker financiële admin.'!I41</f>
        <v>Score:</v>
      </c>
      <c r="J80" s="137"/>
      <c r="K80" s="35" t="str">
        <f>'Medewerker financiële admin.'!K41</f>
        <v>Score:</v>
      </c>
      <c r="L80" s="137"/>
    </row>
    <row r="81" spans="1:12" ht="20" customHeight="1" x14ac:dyDescent="0.2">
      <c r="A81" s="130"/>
      <c r="B81" s="127"/>
      <c r="C81" s="66" t="s">
        <v>29</v>
      </c>
      <c r="D81" s="2"/>
      <c r="E81" s="21" t="s">
        <v>43</v>
      </c>
      <c r="F81" s="137"/>
      <c r="G81" s="21" t="s">
        <v>43</v>
      </c>
      <c r="H81" s="137"/>
      <c r="I81" s="21" t="s">
        <v>43</v>
      </c>
      <c r="J81" s="137"/>
      <c r="K81" s="21" t="s">
        <v>43</v>
      </c>
      <c r="L81" s="137"/>
    </row>
    <row r="82" spans="1:12" ht="20" customHeight="1" thickBot="1" x14ac:dyDescent="0.25">
      <c r="A82" s="131"/>
      <c r="B82" s="128"/>
      <c r="C82" s="67" t="s">
        <v>21</v>
      </c>
      <c r="D82" s="2"/>
      <c r="E82" s="74" t="str">
        <f>IF(E81="Beter","1.000",IF(E81="Vergelijkbaar","500",IF(E81="Zeer matig","0",IF(E81="Onacceptabel","KO"," "))))</f>
        <v xml:space="preserve"> </v>
      </c>
      <c r="F82" s="78"/>
      <c r="G82" s="74" t="str">
        <f>IF(G81="Beter","1.000",IF(G81="Vergelijkbaar","500",IF(G81="Zeer matig","0",IF(G81="Onacceptabel","KO"," "))))</f>
        <v xml:space="preserve"> </v>
      </c>
      <c r="H82" s="78"/>
      <c r="I82" s="74" t="str">
        <f>IF(I81="Beter","1.000",IF(I81="Vergelijkbaar","500",IF(I81="Zeer matig","0",IF(I81="Onacceptabel","KO"," "))))</f>
        <v xml:space="preserve"> </v>
      </c>
      <c r="J82" s="78"/>
      <c r="K82" s="74" t="str">
        <f>IF(K81="Beter","1.000",IF(K81="Vergelijkbaar","500",IF(K81="Zeer matig","0",IF(K81="Onacceptabel","KO"," "))))</f>
        <v xml:space="preserve"> </v>
      </c>
      <c r="L82" s="78"/>
    </row>
    <row r="83" spans="1:12" ht="22" customHeight="1" x14ac:dyDescent="0.2">
      <c r="A83" s="129" t="str">
        <f>'Beoordelen proefopdrachten'!A6</f>
        <v>Algemeen</v>
      </c>
      <c r="B83" s="126" t="str">
        <f>'Beoordelen proefopdrachten'!B6</f>
        <v>Strepen</v>
      </c>
      <c r="C83" s="33" t="str">
        <f>C77</f>
        <v>Medewerker ICT 1</v>
      </c>
      <c r="D83" s="7"/>
      <c r="E83" s="34" t="str">
        <f>'Medewerker ICT 1'!E44</f>
        <v>Score:</v>
      </c>
      <c r="F83" s="137" t="s">
        <v>27</v>
      </c>
      <c r="G83" s="34" t="str">
        <f>'Medewerker ICT 1'!G44</f>
        <v>Score:</v>
      </c>
      <c r="H83" s="137" t="s">
        <v>28</v>
      </c>
      <c r="I83" s="34" t="str">
        <f>'Medewerker ICT 1'!I44</f>
        <v>Score:</v>
      </c>
      <c r="J83" s="137" t="s">
        <v>25</v>
      </c>
      <c r="K83" s="34" t="str">
        <f>'Medewerker ICT 1'!K44</f>
        <v>Score:</v>
      </c>
      <c r="L83" s="137" t="s">
        <v>26</v>
      </c>
    </row>
    <row r="84" spans="1:12" ht="22" customHeight="1" thickBot="1" x14ac:dyDescent="0.25">
      <c r="A84" s="130"/>
      <c r="B84" s="127"/>
      <c r="C84" s="33" t="str">
        <f>C78</f>
        <v>Medewerker ICT 2</v>
      </c>
      <c r="D84" s="7"/>
      <c r="E84" s="35" t="str">
        <f>'Medewerker ICT 2'!E44</f>
        <v>Score:</v>
      </c>
      <c r="F84" s="137"/>
      <c r="G84" s="35" t="str">
        <f>'Medewerker ICT 2'!G44</f>
        <v>Score:</v>
      </c>
      <c r="H84" s="137"/>
      <c r="I84" s="35" t="str">
        <f>'Medewerker ICT 2'!I44</f>
        <v>Score:</v>
      </c>
      <c r="J84" s="137"/>
      <c r="K84" s="35" t="str">
        <f>'Medewerker ICT 2'!K44</f>
        <v>Score:</v>
      </c>
      <c r="L84" s="137"/>
    </row>
    <row r="85" spans="1:12" ht="22" customHeight="1" x14ac:dyDescent="0.2">
      <c r="A85" s="130"/>
      <c r="B85" s="127"/>
      <c r="C85" s="33" t="str">
        <f>C79</f>
        <v>Medewerker facilitair</v>
      </c>
      <c r="D85" s="7"/>
      <c r="E85" s="34" t="str">
        <f>'Medewerker facilitair'!E44</f>
        <v>Score:</v>
      </c>
      <c r="F85" s="137"/>
      <c r="G85" s="34" t="str">
        <f>'Medewerker facilitair'!G44</f>
        <v>Score:</v>
      </c>
      <c r="H85" s="137"/>
      <c r="I85" s="34" t="str">
        <f>'Medewerker facilitair'!I44</f>
        <v>Score:</v>
      </c>
      <c r="J85" s="137"/>
      <c r="K85" s="34" t="str">
        <f>'Medewerker facilitair'!K44</f>
        <v>Score:</v>
      </c>
      <c r="L85" s="137"/>
    </row>
    <row r="86" spans="1:12" ht="22" customHeight="1" thickBot="1" x14ac:dyDescent="0.25">
      <c r="A86" s="130"/>
      <c r="B86" s="127"/>
      <c r="C86" s="33" t="str">
        <f>C80</f>
        <v>Medewerker Financiële administratie</v>
      </c>
      <c r="D86" s="7"/>
      <c r="E86" s="35" t="str">
        <f>'Medewerker financiële admin.'!E44</f>
        <v>Score:</v>
      </c>
      <c r="F86" s="137"/>
      <c r="G86" s="35" t="str">
        <f>'Medewerker financiële admin.'!G44</f>
        <v>Score:</v>
      </c>
      <c r="H86" s="137"/>
      <c r="I86" s="35" t="str">
        <f>'Medewerker financiële admin.'!I44</f>
        <v>Score:</v>
      </c>
      <c r="J86" s="137"/>
      <c r="K86" s="35" t="str">
        <f>'Medewerker financiële admin.'!K44</f>
        <v>Score:</v>
      </c>
      <c r="L86" s="137"/>
    </row>
    <row r="87" spans="1:12" ht="20" customHeight="1" x14ac:dyDescent="0.2">
      <c r="A87" s="130"/>
      <c r="B87" s="127"/>
      <c r="C87" s="66" t="s">
        <v>29</v>
      </c>
      <c r="D87" s="2"/>
      <c r="E87" s="21" t="s">
        <v>43</v>
      </c>
      <c r="F87" s="137"/>
      <c r="G87" s="21" t="s">
        <v>43</v>
      </c>
      <c r="H87" s="137"/>
      <c r="I87" s="21" t="s">
        <v>43</v>
      </c>
      <c r="J87" s="137"/>
      <c r="K87" s="21" t="s">
        <v>43</v>
      </c>
      <c r="L87" s="137"/>
    </row>
    <row r="88" spans="1:12" ht="20" customHeight="1" thickBot="1" x14ac:dyDescent="0.25">
      <c r="A88" s="130"/>
      <c r="B88" s="128"/>
      <c r="C88" s="67" t="s">
        <v>21</v>
      </c>
      <c r="D88" s="2"/>
      <c r="E88" s="74" t="str">
        <f>IF(E87="Beter","1.000",IF(E87="Vergelijkbaar","500",IF(E87="Zeer matig","0",IF(E87="Onacceptabel","KO"," "))))</f>
        <v xml:space="preserve"> </v>
      </c>
      <c r="F88" s="78"/>
      <c r="G88" s="74" t="str">
        <f>IF(G87="Beter","1.000",IF(G87="Vergelijkbaar","500",IF(G87="Zeer matig","0",IF(G87="Onacceptabel","KO"," "))))</f>
        <v xml:space="preserve"> </v>
      </c>
      <c r="H88" s="78"/>
      <c r="I88" s="74" t="str">
        <f>IF(I87="Beter","1.000",IF(I87="Vergelijkbaar","500",IF(I87="Zeer matig","0",IF(I87="Onacceptabel","KO"," "))))</f>
        <v xml:space="preserve"> </v>
      </c>
      <c r="J88" s="78"/>
      <c r="K88" s="74" t="str">
        <f>IF(K87="Beter","1.000",IF(K87="Vergelijkbaar","500",IF(K87="Zeer matig","0",IF(K87="Onacceptabel","KO"," "))))</f>
        <v xml:space="preserve"> </v>
      </c>
      <c r="L88" s="78"/>
    </row>
    <row r="89" spans="1:12" ht="22" customHeight="1" x14ac:dyDescent="0.2">
      <c r="A89" s="130"/>
      <c r="B89" s="126" t="str">
        <f>'Beoordelen proefopdrachten'!B7</f>
        <v>Recht</v>
      </c>
      <c r="C89" s="33" t="str">
        <f>C83</f>
        <v>Medewerker ICT 1</v>
      </c>
      <c r="D89" s="7"/>
      <c r="E89" s="34" t="str">
        <f>'Medewerker ICT 1'!E47</f>
        <v>Score:</v>
      </c>
      <c r="F89" s="137" t="s">
        <v>27</v>
      </c>
      <c r="G89" s="34" t="str">
        <f>'Medewerker ICT 1'!G47</f>
        <v>Score:</v>
      </c>
      <c r="H89" s="137" t="s">
        <v>28</v>
      </c>
      <c r="I89" s="34" t="str">
        <f>'Medewerker ICT 1'!I47</f>
        <v>Score:</v>
      </c>
      <c r="J89" s="137" t="s">
        <v>25</v>
      </c>
      <c r="K89" s="34" t="str">
        <f>'Medewerker ICT 1'!K47</f>
        <v>Score:</v>
      </c>
      <c r="L89" s="137" t="s">
        <v>26</v>
      </c>
    </row>
    <row r="90" spans="1:12" ht="22" customHeight="1" thickBot="1" x14ac:dyDescent="0.25">
      <c r="A90" s="130"/>
      <c r="B90" s="127"/>
      <c r="C90" s="33" t="str">
        <f>C84</f>
        <v>Medewerker ICT 2</v>
      </c>
      <c r="D90" s="7"/>
      <c r="E90" s="35" t="str">
        <f>'Medewerker ICT 2'!E47</f>
        <v>Score:</v>
      </c>
      <c r="F90" s="137"/>
      <c r="G90" s="35" t="str">
        <f>'Medewerker ICT 2'!G47</f>
        <v>Score:</v>
      </c>
      <c r="H90" s="137"/>
      <c r="I90" s="35" t="str">
        <f>'Medewerker ICT 2'!I47</f>
        <v>Score:</v>
      </c>
      <c r="J90" s="137"/>
      <c r="K90" s="35" t="str">
        <f>'Medewerker ICT 2'!K47</f>
        <v>Score:</v>
      </c>
      <c r="L90" s="137"/>
    </row>
    <row r="91" spans="1:12" ht="22" customHeight="1" x14ac:dyDescent="0.2">
      <c r="A91" s="130"/>
      <c r="B91" s="127"/>
      <c r="C91" s="33" t="str">
        <f>C85</f>
        <v>Medewerker facilitair</v>
      </c>
      <c r="D91" s="7"/>
      <c r="E91" s="34" t="str">
        <f>'Medewerker facilitair'!E47</f>
        <v>Score:</v>
      </c>
      <c r="F91" s="137"/>
      <c r="G91" s="34" t="str">
        <f>'Medewerker facilitair'!G47</f>
        <v>Score:</v>
      </c>
      <c r="H91" s="137"/>
      <c r="I91" s="34" t="str">
        <f>'Medewerker facilitair'!I47</f>
        <v>Score:</v>
      </c>
      <c r="J91" s="137"/>
      <c r="K91" s="34" t="str">
        <f>'Medewerker facilitair'!K47</f>
        <v>Score:</v>
      </c>
      <c r="L91" s="137"/>
    </row>
    <row r="92" spans="1:12" ht="22" customHeight="1" thickBot="1" x14ac:dyDescent="0.25">
      <c r="A92" s="130"/>
      <c r="B92" s="127"/>
      <c r="C92" s="33" t="str">
        <f>C86</f>
        <v>Medewerker Financiële administratie</v>
      </c>
      <c r="D92" s="7"/>
      <c r="E92" s="35" t="str">
        <f>'Medewerker financiële admin.'!E47</f>
        <v>Score:</v>
      </c>
      <c r="F92" s="137"/>
      <c r="G92" s="35" t="str">
        <f>'Medewerker financiële admin.'!G47</f>
        <v>Score:</v>
      </c>
      <c r="H92" s="137"/>
      <c r="I92" s="35" t="str">
        <f>'Medewerker financiële admin.'!I47</f>
        <v>Score:</v>
      </c>
      <c r="J92" s="137"/>
      <c r="K92" s="35" t="str">
        <f>'Medewerker financiële admin.'!K47</f>
        <v>Score:</v>
      </c>
      <c r="L92" s="137"/>
    </row>
    <row r="93" spans="1:12" ht="20" customHeight="1" x14ac:dyDescent="0.2">
      <c r="A93" s="130"/>
      <c r="B93" s="127"/>
      <c r="C93" s="66" t="s">
        <v>29</v>
      </c>
      <c r="D93" s="2"/>
      <c r="E93" s="21" t="s">
        <v>43</v>
      </c>
      <c r="F93" s="137"/>
      <c r="G93" s="21" t="s">
        <v>43</v>
      </c>
      <c r="H93" s="137"/>
      <c r="I93" s="21" t="s">
        <v>43</v>
      </c>
      <c r="J93" s="137"/>
      <c r="K93" s="21" t="s">
        <v>43</v>
      </c>
      <c r="L93" s="137"/>
    </row>
    <row r="94" spans="1:12" ht="20" customHeight="1" thickBot="1" x14ac:dyDescent="0.25">
      <c r="A94" s="131"/>
      <c r="B94" s="128"/>
      <c r="C94" s="67" t="s">
        <v>21</v>
      </c>
      <c r="D94" s="2"/>
      <c r="E94" s="74" t="str">
        <f>IF(E93="Beter","1.000",IF(E93="Vergelijkbaar","500",IF(E93="Zeer matig","0",IF(E93="Onacceptabel","KO"," "))))</f>
        <v xml:space="preserve"> </v>
      </c>
      <c r="F94" s="78"/>
      <c r="G94" s="74" t="str">
        <f>IF(G93="Beter","1.000",IF(G93="Vergelijkbaar","500",IF(G93="Zeer matig","0",IF(G93="Onacceptabel","KO"," "))))</f>
        <v xml:space="preserve"> </v>
      </c>
      <c r="H94" s="78"/>
      <c r="I94" s="74" t="str">
        <f>IF(I93="Beter","1.000",IF(I93="Vergelijkbaar","500",IF(I93="Zeer matig","0",IF(I93="Onacceptabel","KO"," "))))</f>
        <v xml:space="preserve"> </v>
      </c>
      <c r="J94" s="78"/>
      <c r="K94" s="74" t="str">
        <f>IF(K93="Beter","1.000",IF(K93="Vergelijkbaar","500",IF(K93="Zeer matig","0",IF(K93="Onacceptabel","KO"," "))))</f>
        <v xml:space="preserve"> </v>
      </c>
      <c r="L94" s="78"/>
    </row>
    <row r="95" spans="1:12" ht="40" customHeight="1" x14ac:dyDescent="0.2">
      <c r="A95" s="9"/>
      <c r="B95" s="29"/>
      <c r="C95" s="73" t="s">
        <v>35</v>
      </c>
      <c r="D95" s="2"/>
      <c r="E95" s="139" t="e">
        <f>(E58+G58+E64+G64+E70+G70+E76+G76+E82+G82+E88+G88+E94+G94+I58+I64+I70+I76+I82+I88+I94+K58+K64+K70+K76+K82+K88+K94)/28</f>
        <v>#VALUE!</v>
      </c>
      <c r="F95" s="140"/>
      <c r="G95" s="140"/>
      <c r="H95" s="140"/>
      <c r="I95" s="140"/>
      <c r="J95" s="140"/>
      <c r="K95" s="140"/>
      <c r="L95" s="141"/>
    </row>
    <row r="96" spans="1:12" ht="12" customHeight="1" x14ac:dyDescent="0.2"/>
    <row r="97" spans="1:12" ht="40" customHeight="1" x14ac:dyDescent="0.2">
      <c r="A97" s="79"/>
      <c r="B97" s="80"/>
      <c r="C97" s="84" t="s">
        <v>41</v>
      </c>
      <c r="D97" s="68"/>
      <c r="E97" s="124">
        <v>10</v>
      </c>
      <c r="F97" s="124"/>
      <c r="G97" s="124"/>
      <c r="H97" s="124"/>
      <c r="I97" s="124"/>
      <c r="J97" s="124"/>
      <c r="K97" s="124"/>
      <c r="L97" s="124"/>
    </row>
    <row r="98" spans="1:12" ht="12" customHeight="1" x14ac:dyDescent="0.2"/>
    <row r="99" spans="1:12" ht="40" customHeight="1" x14ac:dyDescent="0.2">
      <c r="A99" s="79"/>
      <c r="B99" s="81"/>
      <c r="C99" s="82" t="s">
        <v>35</v>
      </c>
      <c r="D99" s="68"/>
      <c r="E99" s="125" t="e">
        <f>E95*E97</f>
        <v>#VALUE!</v>
      </c>
      <c r="F99" s="125"/>
      <c r="G99" s="125"/>
      <c r="H99" s="125"/>
      <c r="I99" s="125"/>
      <c r="J99" s="125"/>
      <c r="K99" s="125"/>
      <c r="L99" s="125"/>
    </row>
  </sheetData>
  <sheetProtection algorithmName="SHA-512" hashValue="4XuYc38kr6pZjXxQR9uW6+/eaU/jZtXjok6UxuZSWLoCz8HbrWA+dC4qH+YcR6yUogbFIpFm+oT4C1ySlHwX/w==" saltValue="z/9f7KYju4CJWn4NHRDm8w==" spinCount="100000" sheet="1" objects="1" scenarios="1"/>
  <mergeCells count="94">
    <mergeCell ref="J83:J87"/>
    <mergeCell ref="L83:L87"/>
    <mergeCell ref="J28:J32"/>
    <mergeCell ref="J71:J75"/>
    <mergeCell ref="L71:L75"/>
    <mergeCell ref="J77:J81"/>
    <mergeCell ref="L77:L81"/>
    <mergeCell ref="L34:L38"/>
    <mergeCell ref="J89:J93"/>
    <mergeCell ref="L89:L93"/>
    <mergeCell ref="G3:H3"/>
    <mergeCell ref="I3:J3"/>
    <mergeCell ref="K3:L3"/>
    <mergeCell ref="H4:H8"/>
    <mergeCell ref="H10:H14"/>
    <mergeCell ref="H16:H20"/>
    <mergeCell ref="H22:H26"/>
    <mergeCell ref="H28:H32"/>
    <mergeCell ref="H34:H38"/>
    <mergeCell ref="J4:J8"/>
    <mergeCell ref="J10:J14"/>
    <mergeCell ref="J16:J20"/>
    <mergeCell ref="J22:J26"/>
    <mergeCell ref="L4:L8"/>
    <mergeCell ref="L10:L14"/>
    <mergeCell ref="L16:L20"/>
    <mergeCell ref="L22:L26"/>
    <mergeCell ref="L28:L32"/>
    <mergeCell ref="E1:L1"/>
    <mergeCell ref="A1:C1"/>
    <mergeCell ref="A53:A76"/>
    <mergeCell ref="B83:B88"/>
    <mergeCell ref="B89:B94"/>
    <mergeCell ref="A83:A94"/>
    <mergeCell ref="B53:B58"/>
    <mergeCell ref="B59:B64"/>
    <mergeCell ref="E3:F3"/>
    <mergeCell ref="F77:F81"/>
    <mergeCell ref="H77:H81"/>
    <mergeCell ref="F89:F93"/>
    <mergeCell ref="H89:H93"/>
    <mergeCell ref="F65:F69"/>
    <mergeCell ref="H65:H69"/>
    <mergeCell ref="F71:F75"/>
    <mergeCell ref="J59:J63"/>
    <mergeCell ref="L59:L63"/>
    <mergeCell ref="J65:J69"/>
    <mergeCell ref="L65:L69"/>
    <mergeCell ref="H59:H63"/>
    <mergeCell ref="F4:F8"/>
    <mergeCell ref="H40:H44"/>
    <mergeCell ref="J40:J44"/>
    <mergeCell ref="L40:L44"/>
    <mergeCell ref="I52:J52"/>
    <mergeCell ref="K52:L52"/>
    <mergeCell ref="F34:F38"/>
    <mergeCell ref="F40:F44"/>
    <mergeCell ref="E48:L48"/>
    <mergeCell ref="E50:L50"/>
    <mergeCell ref="F10:F14"/>
    <mergeCell ref="F16:F20"/>
    <mergeCell ref="F22:F26"/>
    <mergeCell ref="F28:F32"/>
    <mergeCell ref="E46:L46"/>
    <mergeCell ref="J34:J38"/>
    <mergeCell ref="B28:B33"/>
    <mergeCell ref="A28:A33"/>
    <mergeCell ref="A52:C52"/>
    <mergeCell ref="F59:F63"/>
    <mergeCell ref="B65:B70"/>
    <mergeCell ref="E52:F52"/>
    <mergeCell ref="F53:F57"/>
    <mergeCell ref="B16:B21"/>
    <mergeCell ref="B4:B9"/>
    <mergeCell ref="A3:C3"/>
    <mergeCell ref="B10:B15"/>
    <mergeCell ref="B22:B27"/>
    <mergeCell ref="A4:A27"/>
    <mergeCell ref="E97:L97"/>
    <mergeCell ref="E99:L99"/>
    <mergeCell ref="B34:B39"/>
    <mergeCell ref="B40:B45"/>
    <mergeCell ref="A34:A45"/>
    <mergeCell ref="F83:F87"/>
    <mergeCell ref="H83:H87"/>
    <mergeCell ref="G52:H52"/>
    <mergeCell ref="H53:H57"/>
    <mergeCell ref="B71:B76"/>
    <mergeCell ref="B77:B82"/>
    <mergeCell ref="A77:A82"/>
    <mergeCell ref="H71:H75"/>
    <mergeCell ref="E95:L95"/>
    <mergeCell ref="J53:J57"/>
    <mergeCell ref="L53:L57"/>
  </mergeCells>
  <phoneticPr fontId="20" type="noConversion"/>
  <conditionalFormatting sqref="E4:E7 M64 M59">
    <cfRule type="containsText" dxfId="111" priority="3089" operator="containsText" text="onvoldoende">
      <formula>NOT(ISERROR(SEARCH("onvoldoende",E4)))</formula>
    </cfRule>
  </conditionalFormatting>
  <conditionalFormatting sqref="F4">
    <cfRule type="containsText" dxfId="110" priority="1288" operator="containsText" text="onvoldoende">
      <formula>NOT(ISERROR(SEARCH("onvoldoende",F4)))</formula>
    </cfRule>
  </conditionalFormatting>
  <conditionalFormatting sqref="F10">
    <cfRule type="containsText" dxfId="109" priority="1285" operator="containsText" text="onvoldoende">
      <formula>NOT(ISERROR(SEARCH("onvoldoende",F10)))</formula>
    </cfRule>
  </conditionalFormatting>
  <conditionalFormatting sqref="F16">
    <cfRule type="containsText" dxfId="108" priority="1283" operator="containsText" text="onvoldoende">
      <formula>NOT(ISERROR(SEARCH("onvoldoende",F16)))</formula>
    </cfRule>
  </conditionalFormatting>
  <conditionalFormatting sqref="F22">
    <cfRule type="containsText" dxfId="107" priority="1281" operator="containsText" text="onvoldoende">
      <formula>NOT(ISERROR(SEARCH("onvoldoende",F22)))</formula>
    </cfRule>
  </conditionalFormatting>
  <conditionalFormatting sqref="F28">
    <cfRule type="containsText" dxfId="106" priority="1279" operator="containsText" text="onvoldoende">
      <formula>NOT(ISERROR(SEARCH("onvoldoende",F28)))</formula>
    </cfRule>
  </conditionalFormatting>
  <conditionalFormatting sqref="F34">
    <cfRule type="containsText" dxfId="105" priority="1277" operator="containsText" text="onvoldoende">
      <formula>NOT(ISERROR(SEARCH("onvoldoende",F34)))</formula>
    </cfRule>
  </conditionalFormatting>
  <conditionalFormatting sqref="F40">
    <cfRule type="containsText" dxfId="104" priority="1275" operator="containsText" text="onvoldoende">
      <formula>NOT(ISERROR(SEARCH("onvoldoende",F40)))</formula>
    </cfRule>
  </conditionalFormatting>
  <conditionalFormatting sqref="E10:E13">
    <cfRule type="containsText" dxfId="103" priority="1250" operator="containsText" text="onvoldoende">
      <formula>NOT(ISERROR(SEARCH("onvoldoende",E10)))</formula>
    </cfRule>
  </conditionalFormatting>
  <conditionalFormatting sqref="E16:E19">
    <cfRule type="containsText" dxfId="102" priority="1238" operator="containsText" text="onvoldoende">
      <formula>NOT(ISERROR(SEARCH("onvoldoende",E16)))</formula>
    </cfRule>
  </conditionalFormatting>
  <conditionalFormatting sqref="E22:E25">
    <cfRule type="containsText" dxfId="101" priority="1237" operator="containsText" text="onvoldoende">
      <formula>NOT(ISERROR(SEARCH("onvoldoende",E22)))</formula>
    </cfRule>
  </conditionalFormatting>
  <conditionalFormatting sqref="E28:E31">
    <cfRule type="containsText" dxfId="100" priority="1236" operator="containsText" text="onvoldoende">
      <formula>NOT(ISERROR(SEARCH("onvoldoende",E28)))</formula>
    </cfRule>
  </conditionalFormatting>
  <conditionalFormatting sqref="E34:E37">
    <cfRule type="containsText" dxfId="99" priority="1235" operator="containsText" text="onvoldoende">
      <formula>NOT(ISERROR(SEARCH("onvoldoende",E34)))</formula>
    </cfRule>
  </conditionalFormatting>
  <conditionalFormatting sqref="E40:E43">
    <cfRule type="containsText" dxfId="98" priority="1234" operator="containsText" text="onvoldoende">
      <formula>NOT(ISERROR(SEARCH("onvoldoende",E40)))</formula>
    </cfRule>
  </conditionalFormatting>
  <conditionalFormatting sqref="G4:G7">
    <cfRule type="containsText" dxfId="97" priority="133" operator="containsText" text="onvoldoende">
      <formula>NOT(ISERROR(SEARCH("onvoldoende",G4)))</formula>
    </cfRule>
  </conditionalFormatting>
  <conditionalFormatting sqref="G10:G13">
    <cfRule type="containsText" dxfId="96" priority="125" operator="containsText" text="onvoldoende">
      <formula>NOT(ISERROR(SEARCH("onvoldoende",G10)))</formula>
    </cfRule>
  </conditionalFormatting>
  <conditionalFormatting sqref="G16:G19">
    <cfRule type="containsText" dxfId="95" priority="124" operator="containsText" text="onvoldoende">
      <formula>NOT(ISERROR(SEARCH("onvoldoende",G16)))</formula>
    </cfRule>
  </conditionalFormatting>
  <conditionalFormatting sqref="G22:G25">
    <cfRule type="containsText" dxfId="94" priority="123" operator="containsText" text="onvoldoende">
      <formula>NOT(ISERROR(SEARCH("onvoldoende",G22)))</formula>
    </cfRule>
  </conditionalFormatting>
  <conditionalFormatting sqref="G28:G31">
    <cfRule type="containsText" dxfId="93" priority="122" operator="containsText" text="onvoldoende">
      <formula>NOT(ISERROR(SEARCH("onvoldoende",G28)))</formula>
    </cfRule>
  </conditionalFormatting>
  <conditionalFormatting sqref="G34:G37">
    <cfRule type="containsText" dxfId="92" priority="121" operator="containsText" text="onvoldoende">
      <formula>NOT(ISERROR(SEARCH("onvoldoende",G34)))</formula>
    </cfRule>
  </conditionalFormatting>
  <conditionalFormatting sqref="G40:G43">
    <cfRule type="containsText" dxfId="91" priority="120" operator="containsText" text="onvoldoende">
      <formula>NOT(ISERROR(SEARCH("onvoldoende",G40)))</formula>
    </cfRule>
  </conditionalFormatting>
  <conditionalFormatting sqref="I4:I7">
    <cfRule type="containsText" dxfId="90" priority="119" operator="containsText" text="onvoldoende">
      <formula>NOT(ISERROR(SEARCH("onvoldoende",I4)))</formula>
    </cfRule>
  </conditionalFormatting>
  <conditionalFormatting sqref="I10:I13">
    <cfRule type="containsText" dxfId="89" priority="111" operator="containsText" text="onvoldoende">
      <formula>NOT(ISERROR(SEARCH("onvoldoende",I10)))</formula>
    </cfRule>
  </conditionalFormatting>
  <conditionalFormatting sqref="I16:I19">
    <cfRule type="containsText" dxfId="88" priority="110" operator="containsText" text="onvoldoende">
      <formula>NOT(ISERROR(SEARCH("onvoldoende",I16)))</formula>
    </cfRule>
  </conditionalFormatting>
  <conditionalFormatting sqref="I22:I25">
    <cfRule type="containsText" dxfId="87" priority="109" operator="containsText" text="onvoldoende">
      <formula>NOT(ISERROR(SEARCH("onvoldoende",I22)))</formula>
    </cfRule>
  </conditionalFormatting>
  <conditionalFormatting sqref="I28:I31">
    <cfRule type="containsText" dxfId="86" priority="108" operator="containsText" text="onvoldoende">
      <formula>NOT(ISERROR(SEARCH("onvoldoende",I28)))</formula>
    </cfRule>
  </conditionalFormatting>
  <conditionalFormatting sqref="I34:I37">
    <cfRule type="containsText" dxfId="85" priority="107" operator="containsText" text="onvoldoende">
      <formula>NOT(ISERROR(SEARCH("onvoldoende",I34)))</formula>
    </cfRule>
  </conditionalFormatting>
  <conditionalFormatting sqref="I40:I43">
    <cfRule type="containsText" dxfId="84" priority="106" operator="containsText" text="onvoldoende">
      <formula>NOT(ISERROR(SEARCH("onvoldoende",I40)))</formula>
    </cfRule>
  </conditionalFormatting>
  <conditionalFormatting sqref="K4:K7">
    <cfRule type="containsText" dxfId="83" priority="105" operator="containsText" text="onvoldoende">
      <formula>NOT(ISERROR(SEARCH("onvoldoende",K4)))</formula>
    </cfRule>
  </conditionalFormatting>
  <conditionalFormatting sqref="K10:K13">
    <cfRule type="containsText" dxfId="82" priority="97" operator="containsText" text="onvoldoende">
      <formula>NOT(ISERROR(SEARCH("onvoldoende",K10)))</formula>
    </cfRule>
  </conditionalFormatting>
  <conditionalFormatting sqref="G77:G80">
    <cfRule type="containsText" dxfId="81" priority="52" operator="containsText" text="onvoldoende">
      <formula>NOT(ISERROR(SEARCH("onvoldoende",G77)))</formula>
    </cfRule>
  </conditionalFormatting>
  <conditionalFormatting sqref="G53:G56">
    <cfRule type="containsText" dxfId="80" priority="56" operator="containsText" text="onvoldoende">
      <formula>NOT(ISERROR(SEARCH("onvoldoende",G53)))</formula>
    </cfRule>
  </conditionalFormatting>
  <conditionalFormatting sqref="K16:K19">
    <cfRule type="containsText" dxfId="79" priority="96" operator="containsText" text="onvoldoende">
      <formula>NOT(ISERROR(SEARCH("onvoldoende",K16)))</formula>
    </cfRule>
  </conditionalFormatting>
  <conditionalFormatting sqref="K34:K37">
    <cfRule type="containsText" dxfId="78" priority="93" operator="containsText" text="onvoldoende">
      <formula>NOT(ISERROR(SEARCH("onvoldoende",K34)))</formula>
    </cfRule>
  </conditionalFormatting>
  <conditionalFormatting sqref="H10">
    <cfRule type="containsText" dxfId="77" priority="90" operator="containsText" text="onvoldoende">
      <formula>NOT(ISERROR(SEARCH("onvoldoende",H10)))</formula>
    </cfRule>
  </conditionalFormatting>
  <conditionalFormatting sqref="H34">
    <cfRule type="containsText" dxfId="76" priority="86" operator="containsText" text="onvoldoende">
      <formula>NOT(ISERROR(SEARCH("onvoldoende",H34)))</formula>
    </cfRule>
  </conditionalFormatting>
  <conditionalFormatting sqref="K22:K25">
    <cfRule type="containsText" dxfId="75" priority="95" operator="containsText" text="onvoldoende">
      <formula>NOT(ISERROR(SEARCH("onvoldoende",K22)))</formula>
    </cfRule>
  </conditionalFormatting>
  <conditionalFormatting sqref="K28:K31">
    <cfRule type="containsText" dxfId="74" priority="94" operator="containsText" text="onvoldoende">
      <formula>NOT(ISERROR(SEARCH("onvoldoende",K28)))</formula>
    </cfRule>
  </conditionalFormatting>
  <conditionalFormatting sqref="K40:K43">
    <cfRule type="containsText" dxfId="73" priority="92" operator="containsText" text="onvoldoende">
      <formula>NOT(ISERROR(SEARCH("onvoldoende",K40)))</formula>
    </cfRule>
  </conditionalFormatting>
  <conditionalFormatting sqref="H4">
    <cfRule type="containsText" dxfId="72" priority="91" operator="containsText" text="onvoldoende">
      <formula>NOT(ISERROR(SEARCH("onvoldoende",H4)))</formula>
    </cfRule>
  </conditionalFormatting>
  <conditionalFormatting sqref="J10">
    <cfRule type="containsText" dxfId="71" priority="83" operator="containsText" text="onvoldoende">
      <formula>NOT(ISERROR(SEARCH("onvoldoende",J10)))</formula>
    </cfRule>
  </conditionalFormatting>
  <conditionalFormatting sqref="H16">
    <cfRule type="containsText" dxfId="70" priority="89" operator="containsText" text="onvoldoende">
      <formula>NOT(ISERROR(SEARCH("onvoldoende",H16)))</formula>
    </cfRule>
  </conditionalFormatting>
  <conditionalFormatting sqref="H22">
    <cfRule type="containsText" dxfId="69" priority="88" operator="containsText" text="onvoldoende">
      <formula>NOT(ISERROR(SEARCH("onvoldoende",H22)))</formula>
    </cfRule>
  </conditionalFormatting>
  <conditionalFormatting sqref="H28">
    <cfRule type="containsText" dxfId="68" priority="87" operator="containsText" text="onvoldoende">
      <formula>NOT(ISERROR(SEARCH("onvoldoende",H28)))</formula>
    </cfRule>
  </conditionalFormatting>
  <conditionalFormatting sqref="H40">
    <cfRule type="containsText" dxfId="67" priority="85" operator="containsText" text="onvoldoende">
      <formula>NOT(ISERROR(SEARCH("onvoldoende",H40)))</formula>
    </cfRule>
  </conditionalFormatting>
  <conditionalFormatting sqref="J4">
    <cfRule type="containsText" dxfId="66" priority="84" operator="containsText" text="onvoldoende">
      <formula>NOT(ISERROR(SEARCH("onvoldoende",J4)))</formula>
    </cfRule>
  </conditionalFormatting>
  <conditionalFormatting sqref="J28">
    <cfRule type="containsText" dxfId="65" priority="80" operator="containsText" text="onvoldoende">
      <formula>NOT(ISERROR(SEARCH("onvoldoende",J28)))</formula>
    </cfRule>
  </conditionalFormatting>
  <conditionalFormatting sqref="J16">
    <cfRule type="containsText" dxfId="64" priority="82" operator="containsText" text="onvoldoende">
      <formula>NOT(ISERROR(SEARCH("onvoldoende",J16)))</formula>
    </cfRule>
  </conditionalFormatting>
  <conditionalFormatting sqref="J22">
    <cfRule type="containsText" dxfId="63" priority="81" operator="containsText" text="onvoldoende">
      <formula>NOT(ISERROR(SEARCH("onvoldoende",J22)))</formula>
    </cfRule>
  </conditionalFormatting>
  <conditionalFormatting sqref="L4">
    <cfRule type="containsText" dxfId="62" priority="77" operator="containsText" text="onvoldoende">
      <formula>NOT(ISERROR(SEARCH("onvoldoende",L4)))</formula>
    </cfRule>
  </conditionalFormatting>
  <conditionalFormatting sqref="J34">
    <cfRule type="containsText" dxfId="61" priority="79" operator="containsText" text="onvoldoende">
      <formula>NOT(ISERROR(SEARCH("onvoldoende",J34)))</formula>
    </cfRule>
  </conditionalFormatting>
  <conditionalFormatting sqref="J40">
    <cfRule type="containsText" dxfId="60" priority="78" operator="containsText" text="onvoldoende">
      <formula>NOT(ISERROR(SEARCH("onvoldoende",J40)))</formula>
    </cfRule>
  </conditionalFormatting>
  <conditionalFormatting sqref="L10">
    <cfRule type="containsText" dxfId="59" priority="76" operator="containsText" text="onvoldoende">
      <formula>NOT(ISERROR(SEARCH("onvoldoende",L10)))</formula>
    </cfRule>
  </conditionalFormatting>
  <conditionalFormatting sqref="L16">
    <cfRule type="containsText" dxfId="58" priority="75" operator="containsText" text="onvoldoende">
      <formula>NOT(ISERROR(SEARCH("onvoldoende",L16)))</formula>
    </cfRule>
  </conditionalFormatting>
  <conditionalFormatting sqref="L22">
    <cfRule type="containsText" dxfId="57" priority="74" operator="containsText" text="onvoldoende">
      <formula>NOT(ISERROR(SEARCH("onvoldoende",L22)))</formula>
    </cfRule>
  </conditionalFormatting>
  <conditionalFormatting sqref="L28">
    <cfRule type="containsText" dxfId="56" priority="73" operator="containsText" text="onvoldoende">
      <formula>NOT(ISERROR(SEARCH("onvoldoende",L28)))</formula>
    </cfRule>
  </conditionalFormatting>
  <conditionalFormatting sqref="L34">
    <cfRule type="containsText" dxfId="55" priority="72" operator="containsText" text="onvoldoende">
      <formula>NOT(ISERROR(SEARCH("onvoldoende",L34)))</formula>
    </cfRule>
  </conditionalFormatting>
  <conditionalFormatting sqref="L40">
    <cfRule type="containsText" dxfId="54" priority="71" operator="containsText" text="onvoldoende">
      <formula>NOT(ISERROR(SEARCH("onvoldoende",L40)))</formula>
    </cfRule>
  </conditionalFormatting>
  <conditionalFormatting sqref="E53:E56">
    <cfRule type="containsText" dxfId="53" priority="70" operator="containsText" text="onvoldoende">
      <formula>NOT(ISERROR(SEARCH("onvoldoende",E53)))</formula>
    </cfRule>
  </conditionalFormatting>
  <conditionalFormatting sqref="F53">
    <cfRule type="containsText" dxfId="52" priority="69" operator="containsText" text="onvoldoende">
      <formula>NOT(ISERROR(SEARCH("onvoldoende",F53)))</formula>
    </cfRule>
  </conditionalFormatting>
  <conditionalFormatting sqref="F59">
    <cfRule type="containsText" dxfId="51" priority="68" operator="containsText" text="onvoldoende">
      <formula>NOT(ISERROR(SEARCH("onvoldoende",F59)))</formula>
    </cfRule>
  </conditionalFormatting>
  <conditionalFormatting sqref="F65">
    <cfRule type="containsText" dxfId="50" priority="67" operator="containsText" text="onvoldoende">
      <formula>NOT(ISERROR(SEARCH("onvoldoende",F65)))</formula>
    </cfRule>
  </conditionalFormatting>
  <conditionalFormatting sqref="F71">
    <cfRule type="containsText" dxfId="49" priority="66" operator="containsText" text="onvoldoende">
      <formula>NOT(ISERROR(SEARCH("onvoldoende",F71)))</formula>
    </cfRule>
  </conditionalFormatting>
  <conditionalFormatting sqref="F77">
    <cfRule type="containsText" dxfId="48" priority="65" operator="containsText" text="onvoldoende">
      <formula>NOT(ISERROR(SEARCH("onvoldoende",F77)))</formula>
    </cfRule>
  </conditionalFormatting>
  <conditionalFormatting sqref="F83">
    <cfRule type="containsText" dxfId="47" priority="64" operator="containsText" text="onvoldoende">
      <formula>NOT(ISERROR(SEARCH("onvoldoende",F83)))</formula>
    </cfRule>
  </conditionalFormatting>
  <conditionalFormatting sqref="F89">
    <cfRule type="containsText" dxfId="46" priority="63" operator="containsText" text="onvoldoende">
      <formula>NOT(ISERROR(SEARCH("onvoldoende",F89)))</formula>
    </cfRule>
  </conditionalFormatting>
  <conditionalFormatting sqref="E59:E62">
    <cfRule type="containsText" dxfId="45" priority="62" operator="containsText" text="onvoldoende">
      <formula>NOT(ISERROR(SEARCH("onvoldoende",E59)))</formula>
    </cfRule>
  </conditionalFormatting>
  <conditionalFormatting sqref="E65:E68">
    <cfRule type="containsText" dxfId="44" priority="61" operator="containsText" text="onvoldoende">
      <formula>NOT(ISERROR(SEARCH("onvoldoende",E65)))</formula>
    </cfRule>
  </conditionalFormatting>
  <conditionalFormatting sqref="E71:E74">
    <cfRule type="containsText" dxfId="43" priority="60" operator="containsText" text="onvoldoende">
      <formula>NOT(ISERROR(SEARCH("onvoldoende",E71)))</formula>
    </cfRule>
  </conditionalFormatting>
  <conditionalFormatting sqref="E77:E80">
    <cfRule type="containsText" dxfId="42" priority="59" operator="containsText" text="onvoldoende">
      <formula>NOT(ISERROR(SEARCH("onvoldoende",E77)))</formula>
    </cfRule>
  </conditionalFormatting>
  <conditionalFormatting sqref="E83:E86">
    <cfRule type="containsText" dxfId="41" priority="58" operator="containsText" text="onvoldoende">
      <formula>NOT(ISERROR(SEARCH("onvoldoende",E83)))</formula>
    </cfRule>
  </conditionalFormatting>
  <conditionalFormatting sqref="E89:E92">
    <cfRule type="containsText" dxfId="40" priority="57" operator="containsText" text="onvoldoende">
      <formula>NOT(ISERROR(SEARCH("onvoldoende",E89)))</formula>
    </cfRule>
  </conditionalFormatting>
  <conditionalFormatting sqref="G59:G62">
    <cfRule type="containsText" dxfId="39" priority="55" operator="containsText" text="onvoldoende">
      <formula>NOT(ISERROR(SEARCH("onvoldoende",G59)))</formula>
    </cfRule>
  </conditionalFormatting>
  <conditionalFormatting sqref="G65:G68">
    <cfRule type="containsText" dxfId="38" priority="54" operator="containsText" text="onvoldoende">
      <formula>NOT(ISERROR(SEARCH("onvoldoende",G65)))</formula>
    </cfRule>
  </conditionalFormatting>
  <conditionalFormatting sqref="G71:G74">
    <cfRule type="containsText" dxfId="37" priority="53" operator="containsText" text="onvoldoende">
      <formula>NOT(ISERROR(SEARCH("onvoldoende",G71)))</formula>
    </cfRule>
  </conditionalFormatting>
  <conditionalFormatting sqref="G83:G86">
    <cfRule type="containsText" dxfId="36" priority="51" operator="containsText" text="onvoldoende">
      <formula>NOT(ISERROR(SEARCH("onvoldoende",G83)))</formula>
    </cfRule>
  </conditionalFormatting>
  <conditionalFormatting sqref="G89:G92">
    <cfRule type="containsText" dxfId="35" priority="50" operator="containsText" text="onvoldoende">
      <formula>NOT(ISERROR(SEARCH("onvoldoende",G89)))</formula>
    </cfRule>
  </conditionalFormatting>
  <conditionalFormatting sqref="I53:I56">
    <cfRule type="containsText" dxfId="34" priority="49" operator="containsText" text="onvoldoende">
      <formula>NOT(ISERROR(SEARCH("onvoldoende",I53)))</formula>
    </cfRule>
  </conditionalFormatting>
  <conditionalFormatting sqref="L71">
    <cfRule type="containsText" dxfId="33" priority="4" operator="containsText" text="onvoldoende">
      <formula>NOT(ISERROR(SEARCH("onvoldoende",L71)))</formula>
    </cfRule>
  </conditionalFormatting>
  <conditionalFormatting sqref="J83">
    <cfRule type="containsText" dxfId="32" priority="8" operator="containsText" text="onvoldoende">
      <formula>NOT(ISERROR(SEARCH("onvoldoende",J83)))</formula>
    </cfRule>
  </conditionalFormatting>
  <conditionalFormatting sqref="I59:I62">
    <cfRule type="containsText" dxfId="31" priority="48" operator="containsText" text="onvoldoende">
      <formula>NOT(ISERROR(SEARCH("onvoldoende",I59)))</formula>
    </cfRule>
  </conditionalFormatting>
  <conditionalFormatting sqref="I77:I80">
    <cfRule type="containsText" dxfId="30" priority="45" operator="containsText" text="onvoldoende">
      <formula>NOT(ISERROR(SEARCH("onvoldoende",I77)))</formula>
    </cfRule>
  </conditionalFormatting>
  <conditionalFormatting sqref="K53:K56">
    <cfRule type="containsText" dxfId="29" priority="42" operator="containsText" text="onvoldoende">
      <formula>NOT(ISERROR(SEARCH("onvoldoende",K53)))</formula>
    </cfRule>
  </conditionalFormatting>
  <conditionalFormatting sqref="K77:K80">
    <cfRule type="containsText" dxfId="28" priority="38" operator="containsText" text="onvoldoende">
      <formula>NOT(ISERROR(SEARCH("onvoldoende",K77)))</formula>
    </cfRule>
  </conditionalFormatting>
  <conditionalFormatting sqref="I65:I68">
    <cfRule type="containsText" dxfId="27" priority="47" operator="containsText" text="onvoldoende">
      <formula>NOT(ISERROR(SEARCH("onvoldoende",I65)))</formula>
    </cfRule>
  </conditionalFormatting>
  <conditionalFormatting sqref="I71:I74">
    <cfRule type="containsText" dxfId="26" priority="46" operator="containsText" text="onvoldoende">
      <formula>NOT(ISERROR(SEARCH("onvoldoende",I71)))</formula>
    </cfRule>
  </conditionalFormatting>
  <conditionalFormatting sqref="I83:I86">
    <cfRule type="containsText" dxfId="25" priority="44" operator="containsText" text="onvoldoende">
      <formula>NOT(ISERROR(SEARCH("onvoldoende",I83)))</formula>
    </cfRule>
  </conditionalFormatting>
  <conditionalFormatting sqref="I89:I92">
    <cfRule type="containsText" dxfId="24" priority="43" operator="containsText" text="onvoldoende">
      <formula>NOT(ISERROR(SEARCH("onvoldoende",I89)))</formula>
    </cfRule>
  </conditionalFormatting>
  <conditionalFormatting sqref="H53">
    <cfRule type="containsText" dxfId="23" priority="35" operator="containsText" text="onvoldoende">
      <formula>NOT(ISERROR(SEARCH("onvoldoende",H53)))</formula>
    </cfRule>
  </conditionalFormatting>
  <conditionalFormatting sqref="K59:K62">
    <cfRule type="containsText" dxfId="22" priority="41" operator="containsText" text="onvoldoende">
      <formula>NOT(ISERROR(SEARCH("onvoldoende",K59)))</formula>
    </cfRule>
  </conditionalFormatting>
  <conditionalFormatting sqref="K65:K68">
    <cfRule type="containsText" dxfId="21" priority="40" operator="containsText" text="onvoldoende">
      <formula>NOT(ISERROR(SEARCH("onvoldoende",K65)))</formula>
    </cfRule>
  </conditionalFormatting>
  <conditionalFormatting sqref="K71:K74">
    <cfRule type="containsText" dxfId="20" priority="39" operator="containsText" text="onvoldoende">
      <formula>NOT(ISERROR(SEARCH("onvoldoende",K71)))</formula>
    </cfRule>
  </conditionalFormatting>
  <conditionalFormatting sqref="K83:K86">
    <cfRule type="containsText" dxfId="19" priority="37" operator="containsText" text="onvoldoende">
      <formula>NOT(ISERROR(SEARCH("onvoldoende",K83)))</formula>
    </cfRule>
  </conditionalFormatting>
  <conditionalFormatting sqref="K89:K92">
    <cfRule type="containsText" dxfId="18" priority="36" operator="containsText" text="onvoldoende">
      <formula>NOT(ISERROR(SEARCH("onvoldoende",K89)))</formula>
    </cfRule>
  </conditionalFormatting>
  <conditionalFormatting sqref="H71">
    <cfRule type="containsText" dxfId="17" priority="32" operator="containsText" text="onvoldoende">
      <formula>NOT(ISERROR(SEARCH("onvoldoende",H71)))</formula>
    </cfRule>
  </conditionalFormatting>
  <conditionalFormatting sqref="H59">
    <cfRule type="containsText" dxfId="16" priority="34" operator="containsText" text="onvoldoende">
      <formula>NOT(ISERROR(SEARCH("onvoldoende",H59)))</formula>
    </cfRule>
  </conditionalFormatting>
  <conditionalFormatting sqref="H65">
    <cfRule type="containsText" dxfId="15" priority="33" operator="containsText" text="onvoldoende">
      <formula>NOT(ISERROR(SEARCH("onvoldoende",H65)))</formula>
    </cfRule>
  </conditionalFormatting>
  <conditionalFormatting sqref="H89">
    <cfRule type="containsText" dxfId="14" priority="29" operator="containsText" text="onvoldoende">
      <formula>NOT(ISERROR(SEARCH("onvoldoende",H89)))</formula>
    </cfRule>
  </conditionalFormatting>
  <conditionalFormatting sqref="H77">
    <cfRule type="containsText" dxfId="13" priority="31" operator="containsText" text="onvoldoende">
      <formula>NOT(ISERROR(SEARCH("onvoldoende",H77)))</formula>
    </cfRule>
  </conditionalFormatting>
  <conditionalFormatting sqref="H83">
    <cfRule type="containsText" dxfId="12" priority="30" operator="containsText" text="onvoldoende">
      <formula>NOT(ISERROR(SEARCH("onvoldoende",H83)))</formula>
    </cfRule>
  </conditionalFormatting>
  <conditionalFormatting sqref="J53">
    <cfRule type="containsText" dxfId="11" priority="14" operator="containsText" text="onvoldoende">
      <formula>NOT(ISERROR(SEARCH("onvoldoende",J53)))</formula>
    </cfRule>
  </conditionalFormatting>
  <conditionalFormatting sqref="L53">
    <cfRule type="containsText" dxfId="10" priority="13" operator="containsText" text="onvoldoende">
      <formula>NOT(ISERROR(SEARCH("onvoldoende",L53)))</formula>
    </cfRule>
  </conditionalFormatting>
  <conditionalFormatting sqref="J59">
    <cfRule type="containsText" dxfId="9" priority="12" operator="containsText" text="onvoldoende">
      <formula>NOT(ISERROR(SEARCH("onvoldoende",J59)))</formula>
    </cfRule>
  </conditionalFormatting>
  <conditionalFormatting sqref="J65">
    <cfRule type="containsText" dxfId="8" priority="11" operator="containsText" text="onvoldoende">
      <formula>NOT(ISERROR(SEARCH("onvoldoende",J65)))</formula>
    </cfRule>
  </conditionalFormatting>
  <conditionalFormatting sqref="J71">
    <cfRule type="containsText" dxfId="7" priority="10" operator="containsText" text="onvoldoende">
      <formula>NOT(ISERROR(SEARCH("onvoldoende",J71)))</formula>
    </cfRule>
  </conditionalFormatting>
  <conditionalFormatting sqref="J77">
    <cfRule type="containsText" dxfId="6" priority="9" operator="containsText" text="onvoldoende">
      <formula>NOT(ISERROR(SEARCH("onvoldoende",J77)))</formula>
    </cfRule>
  </conditionalFormatting>
  <conditionalFormatting sqref="J89">
    <cfRule type="containsText" dxfId="5" priority="7" operator="containsText" text="onvoldoende">
      <formula>NOT(ISERROR(SEARCH("onvoldoende",J89)))</formula>
    </cfRule>
  </conditionalFormatting>
  <conditionalFormatting sqref="L59">
    <cfRule type="containsText" dxfId="4" priority="6" operator="containsText" text="onvoldoende">
      <formula>NOT(ISERROR(SEARCH("onvoldoende",L59)))</formula>
    </cfRule>
  </conditionalFormatting>
  <conditionalFormatting sqref="L65">
    <cfRule type="containsText" dxfId="3" priority="5" operator="containsText" text="onvoldoende">
      <formula>NOT(ISERROR(SEARCH("onvoldoende",L65)))</formula>
    </cfRule>
  </conditionalFormatting>
  <conditionalFormatting sqref="L77">
    <cfRule type="containsText" dxfId="2" priority="3" operator="containsText" text="onvoldoende">
      <formula>NOT(ISERROR(SEARCH("onvoldoende",L77)))</formula>
    </cfRule>
  </conditionalFormatting>
  <conditionalFormatting sqref="L83">
    <cfRule type="containsText" dxfId="1" priority="2" operator="containsText" text="onvoldoende">
      <formula>NOT(ISERROR(SEARCH("onvoldoende",L83)))</formula>
    </cfRule>
  </conditionalFormatting>
  <conditionalFormatting sqref="L89">
    <cfRule type="containsText" dxfId="0" priority="1" operator="containsText" text="onvoldoende">
      <formula>NOT(ISERROR(SEARCH("onvoldoende",L89)))</formula>
    </cfRule>
  </conditionalFormatting>
  <dataValidations count="1">
    <dataValidation type="list" errorStyle="warning" allowBlank="1" showErrorMessage="1" sqref="E63 E69 E75 E81 E87 G81 E14 E20 E26 E32 E38 E44 G69 G63 E93 G57 G93 G87 G75 E57 E8 G8 I8 K8 G14 I14 K14 G20 I20 K20 G26 I26 K26 G32 I32 K32 G38 I38 K38 G44 I44 K44 I57 K57 I63 K63 I69 K69 I75 K75 I81 K81 I87 K87 I93 K93" xr:uid="{00000000-0002-0000-0500-000000000000}">
      <formula1>SCORE</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B5"/>
  <sheetViews>
    <sheetView showGridLines="0" zoomScale="115" zoomScaleNormal="115" zoomScalePageLayoutView="115" workbookViewId="0">
      <selection activeCell="B3" sqref="B3:B5"/>
    </sheetView>
  </sheetViews>
  <sheetFormatPr baseColWidth="10" defaultColWidth="8.83203125" defaultRowHeight="13" x14ac:dyDescent="0.15"/>
  <cols>
    <col min="1" max="1" width="70.6640625" style="19" customWidth="1"/>
    <col min="2" max="2" width="27" style="19" bestFit="1" customWidth="1"/>
    <col min="3" max="16384" width="8.83203125" style="19"/>
  </cols>
  <sheetData>
    <row r="1" spans="1:2" ht="30" customHeight="1" x14ac:dyDescent="0.15">
      <c r="A1" s="22"/>
      <c r="B1" s="23" t="s">
        <v>1</v>
      </c>
    </row>
    <row r="2" spans="1:2" ht="30" customHeight="1" x14ac:dyDescent="0.15">
      <c r="A2" s="24" t="s">
        <v>0</v>
      </c>
      <c r="B2" s="25" t="s">
        <v>37</v>
      </c>
    </row>
    <row r="3" spans="1:2" ht="30" customHeight="1" x14ac:dyDescent="0.15">
      <c r="A3" s="26" t="str">
        <f>'Medewerker ICT 1'!B3</f>
        <v>Beoordeling Type 1: 
full color MFP A3 en A4 minimaal 30 PPM</v>
      </c>
      <c r="B3" s="85" t="e">
        <f>'Scores per item'!E50</f>
        <v>#VALUE!</v>
      </c>
    </row>
    <row r="4" spans="1:2" ht="30" customHeight="1" x14ac:dyDescent="0.15">
      <c r="A4" s="26" t="str">
        <f>'Medewerker ICT 1'!B27</f>
        <v>Beoordeling Type 2: 
full color repromachine A3 en A4 minimaal 85 PPM</v>
      </c>
      <c r="B4" s="85" t="e">
        <f>'Scores per item'!E99</f>
        <v>#VALUE!</v>
      </c>
    </row>
    <row r="5" spans="1:2" ht="30" customHeight="1" thickBot="1" x14ac:dyDescent="0.2">
      <c r="A5" s="27" t="s">
        <v>6</v>
      </c>
      <c r="B5" s="86" t="e">
        <f>SUM(B3:B4)</f>
        <v>#VALUE!</v>
      </c>
    </row>
  </sheetData>
  <sheetProtection algorithmName="SHA-512" hashValue="dwqDz4v6gHqreCaM0f8uXuL2bAHuDLPNAQyPM3cpDXdHdet9eD5dESLxJDeLFJVXlvr5LONKA4cHMssiLSjWMg==" saltValue="uFiMihmEE6RhDHk/xM3l8A==" spinCount="100000" sheet="1" objects="1" scenarios="1"/>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proefopdrachten</vt:lpstr>
      <vt:lpstr>Medewerker ICT 1</vt:lpstr>
      <vt:lpstr>Medewerker ICT 2</vt:lpstr>
      <vt:lpstr>Medewerker facilitair</vt:lpstr>
      <vt:lpstr>Medewerker financiële admin.</vt:lpstr>
      <vt:lpstr>Scores per item</vt:lpstr>
      <vt:lpstr>Eindscore</vt:lpstr>
      <vt:lpstr>SCORE</vt:lpstr>
    </vt:vector>
  </TitlesOfParts>
  <Manager/>
  <Company>BiC imaging consultancy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BiC!
SRO 15-10</dc:description>
  <cp:lastModifiedBy>Saskia Roos</cp:lastModifiedBy>
  <cp:lastPrinted>2014-01-13T13:52:09Z</cp:lastPrinted>
  <dcterms:created xsi:type="dcterms:W3CDTF">2012-11-22T14:31:48Z</dcterms:created>
  <dcterms:modified xsi:type="dcterms:W3CDTF">2020-10-27T15:25:21Z</dcterms:modified>
  <cp:category/>
</cp:coreProperties>
</file>